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Portolano\OneDrive\Progetti di Ricerca\Situazione ricerca\Riesame 2016\"/>
    </mc:Choice>
  </mc:AlternateContent>
  <xr:revisionPtr revIDLastSave="48" documentId="98171DF9D2747E5B4792FB99936044D1D5FD7545" xr6:coauthVersionLast="23" xr6:coauthVersionMax="23" xr10:uidLastSave="{6ED023B2-8C25-47F9-889C-03D663058E62}"/>
  <bookViews>
    <workbookView xWindow="0" yWindow="465" windowWidth="28800" windowHeight="17040" activeTab="1" xr2:uid="{00000000-000D-0000-FFFF-FFFF00000000}"/>
  </bookViews>
  <sheets>
    <sheet name="Collocazione_2015" sheetId="1" r:id="rId1"/>
    <sheet name="Foglio1" sheetId="2" r:id="rId2"/>
  </sheets>
  <definedNames>
    <definedName name="Collocazione_2015">Collocazione_2015!$A$1:$C$109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E3" i="1"/>
  <c r="F3" i="1"/>
  <c r="E6" i="1"/>
  <c r="G3" i="1"/>
  <c r="H3" i="1"/>
  <c r="I3" i="1"/>
</calcChain>
</file>

<file path=xl/sharedStrings.xml><?xml version="1.0" encoding="utf-8"?>
<sst xmlns="http://schemas.openxmlformats.org/spreadsheetml/2006/main" count="340" uniqueCount="228">
  <si>
    <t>Rivista</t>
  </si>
  <si>
    <t>Print_ISSN</t>
  </si>
  <si>
    <t>Quartile</t>
  </si>
  <si>
    <t>ANIMAL BEHAVIOUR</t>
  </si>
  <si>
    <t>00033472</t>
  </si>
  <si>
    <t>Quartile 1</t>
  </si>
  <si>
    <t>ANNALES BOTANICI FENNICI</t>
  </si>
  <si>
    <t>00033847</t>
  </si>
  <si>
    <t>Quartile 2</t>
  </si>
  <si>
    <t>ANNALS OF APPLIED BIOLOGY</t>
  </si>
  <si>
    <t>00034746</t>
  </si>
  <si>
    <t>BIOLOGIA</t>
  </si>
  <si>
    <t>00063088</t>
  </si>
  <si>
    <t>BRITISH FOOD JOURNAL</t>
  </si>
  <si>
    <t>0007070X</t>
  </si>
  <si>
    <t>HORTSCIENCE</t>
  </si>
  <si>
    <t>00185345</t>
  </si>
  <si>
    <t>JOURNAL OF DAIRY SCIENCE</t>
  </si>
  <si>
    <t>00220302</t>
  </si>
  <si>
    <t>JOURNAL OF INSECT PHYSIOLOGY</t>
  </si>
  <si>
    <t>00221910</t>
  </si>
  <si>
    <t>OECOLOGIA</t>
  </si>
  <si>
    <t>00298549</t>
  </si>
  <si>
    <t>PHYTOPATHOLOGIA MEDITERRANEA</t>
  </si>
  <si>
    <t>00319465</t>
  </si>
  <si>
    <t>LA RIVISTA ITALIANA DELLE SOSTANZE GRASSE</t>
  </si>
  <si>
    <t>00356808</t>
  </si>
  <si>
    <t>Quartile 4</t>
  </si>
  <si>
    <t>SCIENCE</t>
  </si>
  <si>
    <t>00368075</t>
  </si>
  <si>
    <t>ANNALES DE LA SOCIÉTÉ ENTOMOLOGIQUE DE FRANCE</t>
  </si>
  <si>
    <t>00379271</t>
  </si>
  <si>
    <t>Quartile 3</t>
  </si>
  <si>
    <t>TAXON</t>
  </si>
  <si>
    <t>00400262</t>
  </si>
  <si>
    <t>WEED RESEARCH</t>
  </si>
  <si>
    <t>00431737</t>
  </si>
  <si>
    <t>CHEMOSPHERE</t>
  </si>
  <si>
    <t>00456535</t>
  </si>
  <si>
    <t>WEBBIA</t>
  </si>
  <si>
    <t>00837792</t>
  </si>
  <si>
    <t>MYCOTAXON</t>
  </si>
  <si>
    <t>00934666</t>
  </si>
  <si>
    <t>APPLIED AND ENVIRONMENTAL MICROBIOLOGY</t>
  </si>
  <si>
    <t>00992240</t>
  </si>
  <si>
    <t>NORDIC JOURNAL OF BOTANY</t>
  </si>
  <si>
    <t>0107055X</t>
  </si>
  <si>
    <t>SOIL &amp; TILLAGE RESEARCH</t>
  </si>
  <si>
    <t>01671987</t>
  </si>
  <si>
    <t>JOURNAL OF BIOTECHNOLOGY</t>
  </si>
  <si>
    <t>01681656</t>
  </si>
  <si>
    <t>COMPUTERS AND ELECTRONICS IN AGRICULTURE</t>
  </si>
  <si>
    <t>01681699</t>
  </si>
  <si>
    <t>GEOMORPHOLOGY</t>
  </si>
  <si>
    <t>0169555X</t>
  </si>
  <si>
    <t>INTERNATIONAL JOURNAL OF MODERN PHYSICS D</t>
  </si>
  <si>
    <t>02182718</t>
  </si>
  <si>
    <t>BULLETIN OEPP</t>
  </si>
  <si>
    <t>02508052</t>
  </si>
  <si>
    <t>SOUTH AFRICAN JOURNAL FOR ENOLOGY AND VITICULTURE</t>
  </si>
  <si>
    <t>0253939X</t>
  </si>
  <si>
    <t>NOTULAE BOTANICAE HORTI AGROBOTANICI CLUJ-NAPOCA</t>
  </si>
  <si>
    <t>0255965X</t>
  </si>
  <si>
    <t>SCIENTIA HORTICULTURAE</t>
  </si>
  <si>
    <t>03044238</t>
  </si>
  <si>
    <t>ARCHIVES OF VIROLOGY</t>
  </si>
  <si>
    <t>03048608</t>
  </si>
  <si>
    <t>ARBORICULTURAL JOURNAL</t>
  </si>
  <si>
    <t>03071375</t>
  </si>
  <si>
    <t>FOOD CHEMISTRY</t>
  </si>
  <si>
    <t>03088146</t>
  </si>
  <si>
    <t>PHYTOPARASITICA</t>
  </si>
  <si>
    <t>03342123</t>
  </si>
  <si>
    <t>CATENA</t>
  </si>
  <si>
    <t>03418162</t>
  </si>
  <si>
    <t>ADVANCES IN HORTICULTURAL SCIENCE</t>
  </si>
  <si>
    <t>03946169</t>
  </si>
  <si>
    <t>ACTA HORTICULTURAE</t>
  </si>
  <si>
    <t>05677572</t>
  </si>
  <si>
    <t>POLAR BIOLOGY</t>
  </si>
  <si>
    <t>07224060</t>
  </si>
  <si>
    <t>JOURNAL OF IRRIGATION AND DRAINAGE ENGINEERING</t>
  </si>
  <si>
    <t>07339437</t>
  </si>
  <si>
    <t>FOOD MICROBIOLOGY</t>
  </si>
  <si>
    <t>07400020</t>
  </si>
  <si>
    <t>AGRIBUSINESS</t>
  </si>
  <si>
    <t>07424477</t>
  </si>
  <si>
    <t>MAGNETIC RESONANCE IN CHEMISTRY</t>
  </si>
  <si>
    <t>07491581</t>
  </si>
  <si>
    <t>HYDROLOGICAL PROCESSES</t>
  </si>
  <si>
    <t>08856087</t>
  </si>
  <si>
    <t>SMALL RUMINANT RESEARCH</t>
  </si>
  <si>
    <t>09214488</t>
  </si>
  <si>
    <t>POSTHARVEST BIOLOGY AND TECHNOLOGY</t>
  </si>
  <si>
    <t>09255214</t>
  </si>
  <si>
    <t>ECOLOGICAL ENGINEERING</t>
  </si>
  <si>
    <t>09258574</t>
  </si>
  <si>
    <t>APPLIED SOIL ECOLOGY</t>
  </si>
  <si>
    <t>09291393</t>
  </si>
  <si>
    <t>FOOD QUALITY AND PREFERENCE</t>
  </si>
  <si>
    <t>09503293</t>
  </si>
  <si>
    <t>INTERNATIONAL JOURNAL OF FOOD SCIENCE &amp; TECHNOLOGY</t>
  </si>
  <si>
    <t>09505423</t>
  </si>
  <si>
    <t>INTERNATIONAL DAIRY JOURNAL</t>
  </si>
  <si>
    <t>09586946</t>
  </si>
  <si>
    <t>THE HOLOCENE</t>
  </si>
  <si>
    <t>09596836</t>
  </si>
  <si>
    <t>BIODIVERSITY AND CONSERVATION</t>
  </si>
  <si>
    <t>09603115</t>
  </si>
  <si>
    <t>MOLECULAR ECOLOGY</t>
  </si>
  <si>
    <t>09621083</t>
  </si>
  <si>
    <t>INTERNATIONAL JOURNAL OF FOOD SCIENCES AND NUTRITION</t>
  </si>
  <si>
    <t>09637486</t>
  </si>
  <si>
    <t>FOOD RESEARCH INTERNATIONAL</t>
  </si>
  <si>
    <t>09639969</t>
  </si>
  <si>
    <t>JOURNAL OF ENVIRONMENTAL PLANNING AND MANAGEMENT</t>
  </si>
  <si>
    <t>09640568</t>
  </si>
  <si>
    <t>THE JOURNAL OF ANIMAL AND PLANT SCIENCES</t>
  </si>
  <si>
    <t>10187081</t>
  </si>
  <si>
    <t>QUATERNARY INTERNATIONAL</t>
  </si>
  <si>
    <t>10406182</t>
  </si>
  <si>
    <t>JOURNAL OF ESSENTIAL OIL RESEARCH</t>
  </si>
  <si>
    <t>10412905</t>
  </si>
  <si>
    <t>BEHAVIORAL ECOLOGY</t>
  </si>
  <si>
    <t>10452249</t>
  </si>
  <si>
    <t>JOURNAL OF FOOD PRODUCTS MARKETING</t>
  </si>
  <si>
    <t>10454446</t>
  </si>
  <si>
    <t>JOURNAL OF HYDROLOGIC ENGINEERING</t>
  </si>
  <si>
    <t>10840699</t>
  </si>
  <si>
    <t>LAND DEGRADATION &amp; DEVELOPMENT</t>
  </si>
  <si>
    <t>10853278</t>
  </si>
  <si>
    <t>JOURNAL OF THE AMERICAN WATER RESOURCES ASSOCIATION</t>
  </si>
  <si>
    <t>1093474X</t>
  </si>
  <si>
    <t>JOURNAL OF THE TORREY BOTANICAL SOCIETY</t>
  </si>
  <si>
    <t>10955674</t>
  </si>
  <si>
    <t>PHYSICAL REVIEW. B, CONDENSED MATTER AND MATERIALS PHYSICS</t>
  </si>
  <si>
    <t>10980121</t>
  </si>
  <si>
    <t>ITALIAN JOURNAL OF FOOD SCIENCE</t>
  </si>
  <si>
    <t>11201770</t>
  </si>
  <si>
    <t>FLORA MEDITERRANEA</t>
  </si>
  <si>
    <t>11204052</t>
  </si>
  <si>
    <t>PLANT BIOSYSTEMS</t>
  </si>
  <si>
    <t>11263504</t>
  </si>
  <si>
    <t>ZOOTAXA</t>
  </si>
  <si>
    <t>11755326</t>
  </si>
  <si>
    <t>PHYTOTAXA</t>
  </si>
  <si>
    <t>11793155</t>
  </si>
  <si>
    <t>JOURNAL OF AGRICULTURAL &amp; ENVIRONMENTAL ETHICS</t>
  </si>
  <si>
    <t>11877863</t>
  </si>
  <si>
    <t>JOURNAL OF FOREST SCIENCE</t>
  </si>
  <si>
    <t>12124834</t>
  </si>
  <si>
    <t>ACTA BOTANICA GALLICA</t>
  </si>
  <si>
    <t>12538078</t>
  </si>
  <si>
    <t>ZOOKEYS</t>
  </si>
  <si>
    <t>13132989</t>
  </si>
  <si>
    <t>GONDWANA RESEARCH</t>
  </si>
  <si>
    <t>1342937X</t>
  </si>
  <si>
    <t>RENEWABLE &amp; SUSTAINABLE ENERGY REVIEWS</t>
  </si>
  <si>
    <t>13640321</t>
  </si>
  <si>
    <t>PLANT BIOLOGY</t>
  </si>
  <si>
    <t>14358603</t>
  </si>
  <si>
    <t>JOURNAL OF SOILS AND SEDIMENTS</t>
  </si>
  <si>
    <t>14390108</t>
  </si>
  <si>
    <t>MOLECULAR PLANT PATHOLOGY</t>
  </si>
  <si>
    <t>14646722</t>
  </si>
  <si>
    <t>BMC GENOMICS</t>
  </si>
  <si>
    <t>14712164</t>
  </si>
  <si>
    <t>NATURAL PRODUCT RESEARCH</t>
  </si>
  <si>
    <t>14786419</t>
  </si>
  <si>
    <t>INTERNATIONAL JOURNAL OF MEDICINAL MUSHROOMS</t>
  </si>
  <si>
    <t>15219437</t>
  </si>
  <si>
    <t>PEST MANAGEMENT SCIENCE</t>
  </si>
  <si>
    <t>1526498X</t>
  </si>
  <si>
    <t>IRRIGATION AND DRAINAGE</t>
  </si>
  <si>
    <t>15310353</t>
  </si>
  <si>
    <t>FRONTIERS IN ECOLOGY AND THE ENVIRONMENT</t>
  </si>
  <si>
    <t>15409295</t>
  </si>
  <si>
    <t>AMERICAN JOURNAL OF APPLIED SCIENCES</t>
  </si>
  <si>
    <t>15469239</t>
  </si>
  <si>
    <t>CALITATEA-ACCES LA SUCCES</t>
  </si>
  <si>
    <t>15822559</t>
  </si>
  <si>
    <t>ANNALS OF MICROBIOLOGY</t>
  </si>
  <si>
    <t>15904261</t>
  </si>
  <si>
    <t>ITALIAN JOURNAL OF ANIMAL SCIENCE</t>
  </si>
  <si>
    <t>15944077</t>
  </si>
  <si>
    <t>NEW MEDIT</t>
  </si>
  <si>
    <t>15945685</t>
  </si>
  <si>
    <t>CHEMISTRY &amp; BIODIVERSITY</t>
  </si>
  <si>
    <t>16121872</t>
  </si>
  <si>
    <t>FRONTIERS IN PLANT SCIENCE</t>
  </si>
  <si>
    <t>1664462X</t>
  </si>
  <si>
    <t>BULLETIN OF INSECTOLOGY</t>
  </si>
  <si>
    <t>17218861</t>
  </si>
  <si>
    <t>FUNGAL ECOLOGY</t>
  </si>
  <si>
    <t>17545048</t>
  </si>
  <si>
    <t>AGRONOMY FOR SUSTAINABLE DEVELOPMENT</t>
  </si>
  <si>
    <t>17740746</t>
  </si>
  <si>
    <t>CHECK LIST</t>
  </si>
  <si>
    <t>1809127X</t>
  </si>
  <si>
    <t>JOURNAL OF BIOLOGICAL RESEARCH</t>
  </si>
  <si>
    <t>18268838</t>
  </si>
  <si>
    <t>SOLID EARTH</t>
  </si>
  <si>
    <t>18699510</t>
  </si>
  <si>
    <t>PLOS ONE</t>
  </si>
  <si>
    <t>19326203</t>
  </si>
  <si>
    <t>NATURAL PRODUCT COMMUNICATIONS</t>
  </si>
  <si>
    <t>1934578X</t>
  </si>
  <si>
    <t>SCIENTIFIC REPORTS</t>
  </si>
  <si>
    <t>20452322</t>
  </si>
  <si>
    <t>CONSERVATION PHYSIOLOGY</t>
  </si>
  <si>
    <t>20511434</t>
  </si>
  <si>
    <t>CARPATHIAN JOURNAL OF FOOD SCIENCE AND TECHNOLOGY</t>
  </si>
  <si>
    <t>20666845</t>
  </si>
  <si>
    <t>SOUTHERN FORESTS</t>
  </si>
  <si>
    <t>20702620</t>
  </si>
  <si>
    <t>SUSTAINABILITY</t>
  </si>
  <si>
    <t>20711050</t>
  </si>
  <si>
    <t>SYMMETRY</t>
  </si>
  <si>
    <t>20738994</t>
  </si>
  <si>
    <t>INTERNATIONAL JOURNAL OF METROLOGY AND QUALITY ENGINEERING</t>
  </si>
  <si>
    <t>21076839</t>
  </si>
  <si>
    <t>ITALIAN JOURNAL OF FOOD SAFETY</t>
  </si>
  <si>
    <t>22397132</t>
  </si>
  <si>
    <t>Quartile1</t>
  </si>
  <si>
    <t>Totale</t>
  </si>
  <si>
    <t>Quartile 1+2</t>
  </si>
  <si>
    <t>Anno 2015</t>
  </si>
  <si>
    <t>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</si>
</sst>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0" fontId="5" fillId="0" borderId="0" xfId="1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</cellXfs>
  <cellStyles count="4">
    <cellStyle name="Collegamento ipertestuale" xfId="2" builtinId="8" hidden="1"/>
    <cellStyle name="Collegamento ipertestuale visitato" xfId="3" builtinId="9" hidden="1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Anno 2015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Foglio1!$A$2:$A$5</c:f>
              <c:strCache>
                <c:ptCount val="4"/>
                <c:pt idx="0">
                  <c:v>Quartile 1</c:v>
                </c:pt>
                <c:pt idx="1">
                  <c:v>Quartile 2</c:v>
                </c:pt>
                <c:pt idx="2">
                  <c:v>Quartile 3</c:v>
                </c:pt>
                <c:pt idx="3">
                  <c:v>Quartile 4</c:v>
                </c:pt>
              </c:strCache>
            </c:strRef>
          </c:cat>
          <c:val>
            <c:numRef>
              <c:f>Foglio1!$B$2:$B$5</c:f>
              <c:numCache>
                <c:formatCode>0.00%</c:formatCode>
                <c:ptCount val="4"/>
                <c:pt idx="0">
                  <c:v>0.5092592592592593</c:v>
                </c:pt>
                <c:pt idx="1">
                  <c:v>0.28703703703703703</c:v>
                </c:pt>
                <c:pt idx="2">
                  <c:v>0.1388888888888889</c:v>
                </c:pt>
                <c:pt idx="3">
                  <c:v>6.4814814814814811E-2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8-46D4-AD1C-57F7D72DCFAB}"/>
            </c:ext>
          </c:extLst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Anno 2016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Foglio1!$A$2:$A$5</c:f>
              <c:strCache>
                <c:ptCount val="4"/>
                <c:pt idx="0">
                  <c:v>Quartile 1</c:v>
                </c:pt>
                <c:pt idx="1">
                  <c:v>Quartile 2</c:v>
                </c:pt>
                <c:pt idx="2">
                  <c:v>Quartile 3</c:v>
                </c:pt>
                <c:pt idx="3">
                  <c:v>Quartile 4</c:v>
                </c:pt>
              </c:strCache>
            </c:strRef>
          </c:cat>
          <c:val>
            <c:numRef>
              <c:f>Foglio1!$C$2:$C$5</c:f>
              <c:numCache>
                <c:formatCode>0.0%</c:formatCode>
                <c:ptCount val="4"/>
                <c:pt idx="0">
                  <c:v>0.52380952380952384</c:v>
                </c:pt>
                <c:pt idx="1">
                  <c:v>0.31292517006802723</c:v>
                </c:pt>
                <c:pt idx="2">
                  <c:v>0.1360544217687075</c:v>
                </c:pt>
                <c:pt idx="3">
                  <c:v>2.7210884353741496E-2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8-46D4-AD1C-57F7D72DC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81"/>
        <c:axId val="881303792"/>
        <c:axId val="881302480"/>
      </c:barChart>
      <c:catAx>
        <c:axId val="88130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302480"/>
        <c:crosses val="autoZero"/>
        <c:auto val="1"/>
        <c:lblAlgn val="ctr"/>
        <c:lblOffset val="100"/>
        <c:noMultiLvlLbl val="0"/>
      </c:catAx>
      <c:valAx>
        <c:axId val="8813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in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30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10</xdr:row>
      <xdr:rowOff>52387</xdr:rowOff>
    </xdr:from>
    <xdr:to>
      <xdr:col>18</xdr:col>
      <xdr:colOff>142875</xdr:colOff>
      <xdr:row>29</xdr:row>
      <xdr:rowOff>152400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829AE5F-7A27-4C2C-83D9-788EF5040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workbookViewId="0">
      <selection activeCell="E3" sqref="E3:I3"/>
    </sheetView>
  </sheetViews>
  <sheetFormatPr defaultColWidth="8.85546875" defaultRowHeight="15.75" x14ac:dyDescent="0.25"/>
  <cols>
    <col min="1" max="1" width="33.85546875" style="4" customWidth="1"/>
    <col min="2" max="2" width="11" style="5" customWidth="1"/>
    <col min="3" max="3" width="9" style="5" customWidth="1"/>
    <col min="4" max="4" width="8.85546875" style="6"/>
    <col min="5" max="5" width="12.28515625" style="6" customWidth="1"/>
    <col min="6" max="8" width="9.85546875" style="6" bestFit="1" customWidth="1"/>
    <col min="9" max="16384" width="8.85546875" style="6"/>
  </cols>
  <sheetData>
    <row r="1" spans="1:9" s="3" customFormat="1" x14ac:dyDescent="0.25">
      <c r="A1" s="1" t="s">
        <v>0</v>
      </c>
      <c r="B1" s="2" t="s">
        <v>1</v>
      </c>
      <c r="C1" s="2" t="s">
        <v>2</v>
      </c>
      <c r="E1" s="2" t="s">
        <v>223</v>
      </c>
      <c r="F1" s="2" t="s">
        <v>8</v>
      </c>
      <c r="G1" s="2" t="s">
        <v>32</v>
      </c>
      <c r="H1" s="2" t="s">
        <v>27</v>
      </c>
      <c r="I1" s="2" t="s">
        <v>224</v>
      </c>
    </row>
    <row r="2" spans="1:9" x14ac:dyDescent="0.25">
      <c r="A2" s="4" t="s">
        <v>3</v>
      </c>
      <c r="B2" s="5" t="s">
        <v>4</v>
      </c>
      <c r="C2" s="5" t="s">
        <v>5</v>
      </c>
      <c r="E2" s="5">
        <f>+COUNTIF($C$2:$C$109,"Quartile 1")</f>
        <v>55</v>
      </c>
      <c r="F2" s="5">
        <f>+COUNTIF($C$2:$C$109,"Quartile 2")</f>
        <v>31</v>
      </c>
      <c r="G2" s="5">
        <f>+COUNTIF($C$2:$C$109,"Quartile 3")</f>
        <v>15</v>
      </c>
      <c r="H2" s="5">
        <f>+COUNTIF($C$2:$C$109,"Quartile 4")</f>
        <v>7</v>
      </c>
      <c r="I2" s="5">
        <f>+SUM(E2:H2)</f>
        <v>108</v>
      </c>
    </row>
    <row r="3" spans="1:9" x14ac:dyDescent="0.25">
      <c r="A3" s="4" t="s">
        <v>6</v>
      </c>
      <c r="B3" s="5" t="s">
        <v>7</v>
      </c>
      <c r="C3" s="5" t="s">
        <v>8</v>
      </c>
      <c r="E3" s="7">
        <f>+E2/$I$2</f>
        <v>0.5092592592592593</v>
      </c>
      <c r="F3" s="7">
        <f t="shared" ref="F3:H3" si="0">+F2/$I$2</f>
        <v>0.28703703703703703</v>
      </c>
      <c r="G3" s="7">
        <f t="shared" si="0"/>
        <v>0.1388888888888889</v>
      </c>
      <c r="H3" s="7">
        <f t="shared" si="0"/>
        <v>6.4814814814814811E-2</v>
      </c>
      <c r="I3" s="8">
        <f>+SUM(E3:H3)</f>
        <v>0.99999999999999989</v>
      </c>
    </row>
    <row r="4" spans="1:9" ht="31.5" x14ac:dyDescent="0.25">
      <c r="A4" s="4" t="s">
        <v>9</v>
      </c>
      <c r="B4" s="5" t="s">
        <v>10</v>
      </c>
      <c r="C4" s="5" t="s">
        <v>5</v>
      </c>
    </row>
    <row r="5" spans="1:9" x14ac:dyDescent="0.25">
      <c r="A5" s="4" t="s">
        <v>11</v>
      </c>
      <c r="B5" s="5" t="s">
        <v>12</v>
      </c>
      <c r="C5" s="5" t="s">
        <v>8</v>
      </c>
      <c r="E5" s="3" t="s">
        <v>225</v>
      </c>
    </row>
    <row r="6" spans="1:9" x14ac:dyDescent="0.25">
      <c r="A6" s="4" t="s">
        <v>13</v>
      </c>
      <c r="B6" s="5" t="s">
        <v>14</v>
      </c>
      <c r="C6" s="5" t="s">
        <v>8</v>
      </c>
      <c r="E6" s="9">
        <f>+SUM(E3:F3)</f>
        <v>0.79629629629629628</v>
      </c>
    </row>
    <row r="7" spans="1:9" x14ac:dyDescent="0.25">
      <c r="A7" s="4" t="s">
        <v>15</v>
      </c>
      <c r="B7" s="5" t="s">
        <v>16</v>
      </c>
      <c r="C7" s="5" t="s">
        <v>8</v>
      </c>
    </row>
    <row r="8" spans="1:9" x14ac:dyDescent="0.25">
      <c r="A8" s="4" t="s">
        <v>17</v>
      </c>
      <c r="B8" s="5" t="s">
        <v>18</v>
      </c>
      <c r="C8" s="5" t="s">
        <v>5</v>
      </c>
    </row>
    <row r="9" spans="1:9" ht="31.5" x14ac:dyDescent="0.25">
      <c r="A9" s="4" t="s">
        <v>19</v>
      </c>
      <c r="B9" s="5" t="s">
        <v>20</v>
      </c>
      <c r="C9" s="5" t="s">
        <v>5</v>
      </c>
    </row>
    <row r="10" spans="1:9" x14ac:dyDescent="0.25">
      <c r="A10" s="4" t="s">
        <v>21</v>
      </c>
      <c r="B10" s="5" t="s">
        <v>22</v>
      </c>
      <c r="C10" s="5" t="s">
        <v>5</v>
      </c>
    </row>
    <row r="11" spans="1:9" ht="31.5" x14ac:dyDescent="0.25">
      <c r="A11" s="4" t="s">
        <v>23</v>
      </c>
      <c r="B11" s="5" t="s">
        <v>24</v>
      </c>
      <c r="C11" s="5" t="s">
        <v>8</v>
      </c>
    </row>
    <row r="12" spans="1:9" ht="31.5" x14ac:dyDescent="0.25">
      <c r="A12" s="4" t="s">
        <v>25</v>
      </c>
      <c r="B12" s="5" t="s">
        <v>26</v>
      </c>
      <c r="C12" s="5" t="s">
        <v>27</v>
      </c>
    </row>
    <row r="13" spans="1:9" x14ac:dyDescent="0.25">
      <c r="A13" s="4" t="s">
        <v>28</v>
      </c>
      <c r="B13" s="5" t="s">
        <v>29</v>
      </c>
      <c r="C13" s="5" t="s">
        <v>5</v>
      </c>
    </row>
    <row r="14" spans="1:9" ht="47.25" x14ac:dyDescent="0.25">
      <c r="A14" s="4" t="s">
        <v>30</v>
      </c>
      <c r="B14" s="5" t="s">
        <v>31</v>
      </c>
      <c r="C14" s="5" t="s">
        <v>32</v>
      </c>
    </row>
    <row r="15" spans="1:9" x14ac:dyDescent="0.25">
      <c r="A15" s="4" t="s">
        <v>33</v>
      </c>
      <c r="B15" s="5" t="s">
        <v>34</v>
      </c>
      <c r="C15" s="5" t="s">
        <v>8</v>
      </c>
    </row>
    <row r="16" spans="1:9" x14ac:dyDescent="0.25">
      <c r="A16" s="4" t="s">
        <v>35</v>
      </c>
      <c r="B16" s="5" t="s">
        <v>36</v>
      </c>
      <c r="C16" s="5" t="s">
        <v>5</v>
      </c>
    </row>
    <row r="17" spans="1:3" x14ac:dyDescent="0.25">
      <c r="A17" s="4" t="s">
        <v>37</v>
      </c>
      <c r="B17" s="5" t="s">
        <v>38</v>
      </c>
      <c r="C17" s="5" t="s">
        <v>5</v>
      </c>
    </row>
    <row r="18" spans="1:3" x14ac:dyDescent="0.25">
      <c r="A18" s="4" t="s">
        <v>39</v>
      </c>
      <c r="B18" s="5" t="s">
        <v>40</v>
      </c>
      <c r="C18" s="5" t="s">
        <v>27</v>
      </c>
    </row>
    <row r="19" spans="1:3" x14ac:dyDescent="0.25">
      <c r="A19" s="4" t="s">
        <v>41</v>
      </c>
      <c r="B19" s="5" t="s">
        <v>42</v>
      </c>
      <c r="C19" s="5" t="s">
        <v>32</v>
      </c>
    </row>
    <row r="20" spans="1:3" ht="47.25" x14ac:dyDescent="0.25">
      <c r="A20" s="4" t="s">
        <v>43</v>
      </c>
      <c r="B20" s="5" t="s">
        <v>44</v>
      </c>
      <c r="C20" s="5" t="s">
        <v>5</v>
      </c>
    </row>
    <row r="21" spans="1:3" ht="31.5" x14ac:dyDescent="0.25">
      <c r="A21" s="4" t="s">
        <v>45</v>
      </c>
      <c r="B21" s="5" t="s">
        <v>46</v>
      </c>
      <c r="C21" s="5" t="s">
        <v>8</v>
      </c>
    </row>
    <row r="22" spans="1:3" x14ac:dyDescent="0.25">
      <c r="A22" s="4" t="s">
        <v>47</v>
      </c>
      <c r="B22" s="5" t="s">
        <v>48</v>
      </c>
      <c r="C22" s="5" t="s">
        <v>5</v>
      </c>
    </row>
    <row r="23" spans="1:3" ht="31.5" x14ac:dyDescent="0.25">
      <c r="A23" s="4" t="s">
        <v>49</v>
      </c>
      <c r="B23" s="5" t="s">
        <v>50</v>
      </c>
      <c r="C23" s="5" t="s">
        <v>5</v>
      </c>
    </row>
    <row r="24" spans="1:3" ht="47.25" x14ac:dyDescent="0.25">
      <c r="A24" s="4" t="s">
        <v>51</v>
      </c>
      <c r="B24" s="5" t="s">
        <v>52</v>
      </c>
      <c r="C24" s="5" t="s">
        <v>5</v>
      </c>
    </row>
    <row r="25" spans="1:3" x14ac:dyDescent="0.25">
      <c r="A25" s="4" t="s">
        <v>53</v>
      </c>
      <c r="B25" s="5" t="s">
        <v>54</v>
      </c>
      <c r="C25" s="5" t="s">
        <v>5</v>
      </c>
    </row>
    <row r="26" spans="1:3" ht="31.5" x14ac:dyDescent="0.25">
      <c r="A26" s="4" t="s">
        <v>55</v>
      </c>
      <c r="B26" s="5" t="s">
        <v>56</v>
      </c>
      <c r="C26" s="5" t="s">
        <v>8</v>
      </c>
    </row>
    <row r="27" spans="1:3" x14ac:dyDescent="0.25">
      <c r="A27" s="4" t="s">
        <v>57</v>
      </c>
      <c r="B27" s="5" t="s">
        <v>58</v>
      </c>
      <c r="C27" s="5" t="s">
        <v>32</v>
      </c>
    </row>
    <row r="28" spans="1:3" ht="47.25" x14ac:dyDescent="0.25">
      <c r="A28" s="4" t="s">
        <v>59</v>
      </c>
      <c r="B28" s="5" t="s">
        <v>60</v>
      </c>
      <c r="C28" s="5" t="s">
        <v>8</v>
      </c>
    </row>
    <row r="29" spans="1:3" ht="47.25" x14ac:dyDescent="0.25">
      <c r="A29" s="4" t="s">
        <v>61</v>
      </c>
      <c r="B29" s="5" t="s">
        <v>62</v>
      </c>
      <c r="C29" s="5" t="s">
        <v>32</v>
      </c>
    </row>
    <row r="30" spans="1:3" x14ac:dyDescent="0.25">
      <c r="A30" s="4" t="s">
        <v>63</v>
      </c>
      <c r="B30" s="5" t="s">
        <v>64</v>
      </c>
      <c r="C30" s="5" t="s">
        <v>5</v>
      </c>
    </row>
    <row r="31" spans="1:3" x14ac:dyDescent="0.25">
      <c r="A31" s="4" t="s">
        <v>65</v>
      </c>
      <c r="B31" s="5" t="s">
        <v>66</v>
      </c>
      <c r="C31" s="5" t="s">
        <v>8</v>
      </c>
    </row>
    <row r="32" spans="1:3" x14ac:dyDescent="0.25">
      <c r="A32" s="4" t="s">
        <v>67</v>
      </c>
      <c r="B32" s="5" t="s">
        <v>68</v>
      </c>
      <c r="C32" s="5" t="s">
        <v>27</v>
      </c>
    </row>
    <row r="33" spans="1:3" x14ac:dyDescent="0.25">
      <c r="A33" s="4" t="s">
        <v>69</v>
      </c>
      <c r="B33" s="5" t="s">
        <v>70</v>
      </c>
      <c r="C33" s="5" t="s">
        <v>5</v>
      </c>
    </row>
    <row r="34" spans="1:3" x14ac:dyDescent="0.25">
      <c r="A34" s="4" t="s">
        <v>71</v>
      </c>
      <c r="B34" s="5" t="s">
        <v>72</v>
      </c>
      <c r="C34" s="5" t="s">
        <v>8</v>
      </c>
    </row>
    <row r="35" spans="1:3" x14ac:dyDescent="0.25">
      <c r="A35" s="4" t="s">
        <v>73</v>
      </c>
      <c r="B35" s="5" t="s">
        <v>74</v>
      </c>
      <c r="C35" s="5" t="s">
        <v>5</v>
      </c>
    </row>
    <row r="36" spans="1:3" ht="31.5" x14ac:dyDescent="0.25">
      <c r="A36" s="4" t="s">
        <v>75</v>
      </c>
      <c r="B36" s="5" t="s">
        <v>76</v>
      </c>
      <c r="C36" s="5" t="s">
        <v>27</v>
      </c>
    </row>
    <row r="37" spans="1:3" x14ac:dyDescent="0.25">
      <c r="A37" s="4" t="s">
        <v>77</v>
      </c>
      <c r="B37" s="5" t="s">
        <v>78</v>
      </c>
      <c r="C37" s="5" t="s">
        <v>27</v>
      </c>
    </row>
    <row r="38" spans="1:3" x14ac:dyDescent="0.25">
      <c r="A38" s="4" t="s">
        <v>79</v>
      </c>
      <c r="B38" s="5" t="s">
        <v>80</v>
      </c>
      <c r="C38" s="5" t="s">
        <v>5</v>
      </c>
    </row>
    <row r="39" spans="1:3" ht="47.25" x14ac:dyDescent="0.25">
      <c r="A39" s="4" t="s">
        <v>81</v>
      </c>
      <c r="B39" s="5" t="s">
        <v>82</v>
      </c>
      <c r="C39" s="5" t="s">
        <v>8</v>
      </c>
    </row>
    <row r="40" spans="1:3" x14ac:dyDescent="0.25">
      <c r="A40" s="4" t="s">
        <v>83</v>
      </c>
      <c r="B40" s="5" t="s">
        <v>84</v>
      </c>
      <c r="C40" s="5" t="s">
        <v>5</v>
      </c>
    </row>
    <row r="41" spans="1:3" x14ac:dyDescent="0.25">
      <c r="A41" s="4" t="s">
        <v>85</v>
      </c>
      <c r="B41" s="5" t="s">
        <v>86</v>
      </c>
      <c r="C41" s="5" t="s">
        <v>8</v>
      </c>
    </row>
    <row r="42" spans="1:3" ht="31.5" x14ac:dyDescent="0.25">
      <c r="A42" s="4" t="s">
        <v>87</v>
      </c>
      <c r="B42" s="5" t="s">
        <v>88</v>
      </c>
      <c r="C42" s="5" t="s">
        <v>8</v>
      </c>
    </row>
    <row r="43" spans="1:3" x14ac:dyDescent="0.25">
      <c r="A43" s="4" t="s">
        <v>89</v>
      </c>
      <c r="B43" s="5" t="s">
        <v>90</v>
      </c>
      <c r="C43" s="5" t="s">
        <v>5</v>
      </c>
    </row>
    <row r="44" spans="1:3" x14ac:dyDescent="0.25">
      <c r="A44" s="4" t="s">
        <v>91</v>
      </c>
      <c r="B44" s="5" t="s">
        <v>92</v>
      </c>
      <c r="C44" s="5" t="s">
        <v>8</v>
      </c>
    </row>
    <row r="45" spans="1:3" ht="31.5" x14ac:dyDescent="0.25">
      <c r="A45" s="4" t="s">
        <v>93</v>
      </c>
      <c r="B45" s="5" t="s">
        <v>94</v>
      </c>
      <c r="C45" s="5" t="s">
        <v>5</v>
      </c>
    </row>
    <row r="46" spans="1:3" x14ac:dyDescent="0.25">
      <c r="A46" s="4" t="s">
        <v>95</v>
      </c>
      <c r="B46" s="5" t="s">
        <v>96</v>
      </c>
      <c r="C46" s="5" t="s">
        <v>5</v>
      </c>
    </row>
    <row r="47" spans="1:3" x14ac:dyDescent="0.25">
      <c r="A47" s="4" t="s">
        <v>97</v>
      </c>
      <c r="B47" s="5" t="s">
        <v>98</v>
      </c>
      <c r="C47" s="5" t="s">
        <v>5</v>
      </c>
    </row>
    <row r="48" spans="1:3" ht="31.5" x14ac:dyDescent="0.25">
      <c r="A48" s="4" t="s">
        <v>99</v>
      </c>
      <c r="B48" s="5" t="s">
        <v>100</v>
      </c>
      <c r="C48" s="5" t="s">
        <v>5</v>
      </c>
    </row>
    <row r="49" spans="1:3" ht="47.25" x14ac:dyDescent="0.25">
      <c r="A49" s="4" t="s">
        <v>101</v>
      </c>
      <c r="B49" s="5" t="s">
        <v>102</v>
      </c>
      <c r="C49" s="5" t="s">
        <v>5</v>
      </c>
    </row>
    <row r="50" spans="1:3" ht="31.5" x14ac:dyDescent="0.25">
      <c r="A50" s="4" t="s">
        <v>103</v>
      </c>
      <c r="B50" s="5" t="s">
        <v>104</v>
      </c>
      <c r="C50" s="5" t="s">
        <v>5</v>
      </c>
    </row>
    <row r="51" spans="1:3" x14ac:dyDescent="0.25">
      <c r="A51" s="4" t="s">
        <v>105</v>
      </c>
      <c r="B51" s="5" t="s">
        <v>106</v>
      </c>
      <c r="C51" s="5" t="s">
        <v>5</v>
      </c>
    </row>
    <row r="52" spans="1:3" ht="31.5" x14ac:dyDescent="0.25">
      <c r="A52" s="4" t="s">
        <v>107</v>
      </c>
      <c r="B52" s="5" t="s">
        <v>108</v>
      </c>
      <c r="C52" s="5" t="s">
        <v>5</v>
      </c>
    </row>
    <row r="53" spans="1:3" x14ac:dyDescent="0.25">
      <c r="A53" s="4" t="s">
        <v>109</v>
      </c>
      <c r="B53" s="5" t="s">
        <v>110</v>
      </c>
      <c r="C53" s="5" t="s">
        <v>5</v>
      </c>
    </row>
    <row r="54" spans="1:3" ht="47.25" x14ac:dyDescent="0.25">
      <c r="A54" s="4" t="s">
        <v>111</v>
      </c>
      <c r="B54" s="5" t="s">
        <v>112</v>
      </c>
      <c r="C54" s="5" t="s">
        <v>8</v>
      </c>
    </row>
    <row r="55" spans="1:3" ht="31.5" x14ac:dyDescent="0.25">
      <c r="A55" s="4" t="s">
        <v>113</v>
      </c>
      <c r="B55" s="5" t="s">
        <v>114</v>
      </c>
      <c r="C55" s="5" t="s">
        <v>5</v>
      </c>
    </row>
    <row r="56" spans="1:3" ht="47.25" x14ac:dyDescent="0.25">
      <c r="A56" s="4" t="s">
        <v>115</v>
      </c>
      <c r="B56" s="5" t="s">
        <v>116</v>
      </c>
      <c r="C56" s="5" t="s">
        <v>5</v>
      </c>
    </row>
    <row r="57" spans="1:3" ht="31.5" x14ac:dyDescent="0.25">
      <c r="A57" s="4" t="s">
        <v>117</v>
      </c>
      <c r="B57" s="5" t="s">
        <v>118</v>
      </c>
      <c r="C57" s="5" t="s">
        <v>32</v>
      </c>
    </row>
    <row r="58" spans="1:3" ht="31.5" x14ac:dyDescent="0.25">
      <c r="A58" s="4" t="s">
        <v>119</v>
      </c>
      <c r="B58" s="5" t="s">
        <v>120</v>
      </c>
      <c r="C58" s="5" t="s">
        <v>5</v>
      </c>
    </row>
    <row r="59" spans="1:3" ht="31.5" x14ac:dyDescent="0.25">
      <c r="A59" s="4" t="s">
        <v>121</v>
      </c>
      <c r="B59" s="5" t="s">
        <v>122</v>
      </c>
      <c r="C59" s="5" t="s">
        <v>8</v>
      </c>
    </row>
    <row r="60" spans="1:3" x14ac:dyDescent="0.25">
      <c r="A60" s="4" t="s">
        <v>123</v>
      </c>
      <c r="B60" s="5" t="s">
        <v>124</v>
      </c>
      <c r="C60" s="5" t="s">
        <v>5</v>
      </c>
    </row>
    <row r="61" spans="1:3" ht="31.5" x14ac:dyDescent="0.25">
      <c r="A61" s="4" t="s">
        <v>125</v>
      </c>
      <c r="B61" s="5" t="s">
        <v>126</v>
      </c>
      <c r="C61" s="5" t="s">
        <v>32</v>
      </c>
    </row>
    <row r="62" spans="1:3" ht="31.5" x14ac:dyDescent="0.25">
      <c r="A62" s="4" t="s">
        <v>127</v>
      </c>
      <c r="B62" s="5" t="s">
        <v>128</v>
      </c>
      <c r="C62" s="5" t="s">
        <v>5</v>
      </c>
    </row>
    <row r="63" spans="1:3" ht="31.5" x14ac:dyDescent="0.25">
      <c r="A63" s="4" t="s">
        <v>129</v>
      </c>
      <c r="B63" s="5" t="s">
        <v>130</v>
      </c>
      <c r="C63" s="5" t="s">
        <v>5</v>
      </c>
    </row>
    <row r="64" spans="1:3" ht="47.25" x14ac:dyDescent="0.25">
      <c r="A64" s="4" t="s">
        <v>131</v>
      </c>
      <c r="B64" s="5" t="s">
        <v>132</v>
      </c>
      <c r="C64" s="5" t="s">
        <v>5</v>
      </c>
    </row>
    <row r="65" spans="1:3" ht="31.5" x14ac:dyDescent="0.25">
      <c r="A65" s="4" t="s">
        <v>133</v>
      </c>
      <c r="B65" s="5" t="s">
        <v>134</v>
      </c>
      <c r="C65" s="5" t="s">
        <v>32</v>
      </c>
    </row>
    <row r="66" spans="1:3" ht="47.25" x14ac:dyDescent="0.25">
      <c r="A66" s="4" t="s">
        <v>135</v>
      </c>
      <c r="B66" s="5" t="s">
        <v>136</v>
      </c>
      <c r="C66" s="5" t="s">
        <v>5</v>
      </c>
    </row>
    <row r="67" spans="1:3" ht="31.5" x14ac:dyDescent="0.25">
      <c r="A67" s="4" t="s">
        <v>137</v>
      </c>
      <c r="B67" s="5" t="s">
        <v>138</v>
      </c>
      <c r="C67" s="5" t="s">
        <v>32</v>
      </c>
    </row>
    <row r="68" spans="1:3" x14ac:dyDescent="0.25">
      <c r="A68" s="4" t="s">
        <v>139</v>
      </c>
      <c r="B68" s="5" t="s">
        <v>140</v>
      </c>
      <c r="C68" s="5" t="s">
        <v>32</v>
      </c>
    </row>
    <row r="69" spans="1:3" x14ac:dyDescent="0.25">
      <c r="A69" s="4" t="s">
        <v>141</v>
      </c>
      <c r="B69" s="5" t="s">
        <v>142</v>
      </c>
      <c r="C69" s="5" t="s">
        <v>8</v>
      </c>
    </row>
    <row r="70" spans="1:3" x14ac:dyDescent="0.25">
      <c r="A70" s="4" t="s">
        <v>143</v>
      </c>
      <c r="B70" s="5" t="s">
        <v>144</v>
      </c>
      <c r="C70" s="5" t="s">
        <v>8</v>
      </c>
    </row>
    <row r="71" spans="1:3" x14ac:dyDescent="0.25">
      <c r="A71" s="4" t="s">
        <v>145</v>
      </c>
      <c r="B71" s="5" t="s">
        <v>146</v>
      </c>
      <c r="C71" s="5" t="s">
        <v>8</v>
      </c>
    </row>
    <row r="72" spans="1:3" ht="31.5" x14ac:dyDescent="0.25">
      <c r="A72" s="4" t="s">
        <v>147</v>
      </c>
      <c r="B72" s="5" t="s">
        <v>148</v>
      </c>
      <c r="C72" s="5" t="s">
        <v>5</v>
      </c>
    </row>
    <row r="73" spans="1:3" ht="31.5" x14ac:dyDescent="0.25">
      <c r="A73" s="4" t="s">
        <v>149</v>
      </c>
      <c r="B73" s="5" t="s">
        <v>150</v>
      </c>
      <c r="C73" s="5" t="s">
        <v>8</v>
      </c>
    </row>
    <row r="74" spans="1:3" x14ac:dyDescent="0.25">
      <c r="A74" s="4" t="s">
        <v>151</v>
      </c>
      <c r="B74" s="5" t="s">
        <v>152</v>
      </c>
      <c r="C74" s="5" t="s">
        <v>32</v>
      </c>
    </row>
    <row r="75" spans="1:3" x14ac:dyDescent="0.25">
      <c r="A75" s="4" t="s">
        <v>153</v>
      </c>
      <c r="B75" s="5" t="s">
        <v>154</v>
      </c>
      <c r="C75" s="5" t="s">
        <v>8</v>
      </c>
    </row>
    <row r="76" spans="1:3" x14ac:dyDescent="0.25">
      <c r="A76" s="4" t="s">
        <v>155</v>
      </c>
      <c r="B76" s="5" t="s">
        <v>156</v>
      </c>
      <c r="C76" s="5" t="s">
        <v>5</v>
      </c>
    </row>
    <row r="77" spans="1:3" ht="31.5" x14ac:dyDescent="0.25">
      <c r="A77" s="4" t="s">
        <v>157</v>
      </c>
      <c r="B77" s="5" t="s">
        <v>158</v>
      </c>
      <c r="C77" s="5" t="s">
        <v>5</v>
      </c>
    </row>
    <row r="78" spans="1:3" x14ac:dyDescent="0.25">
      <c r="A78" s="4" t="s">
        <v>159</v>
      </c>
      <c r="B78" s="5" t="s">
        <v>160</v>
      </c>
      <c r="C78" s="5" t="s">
        <v>5</v>
      </c>
    </row>
    <row r="79" spans="1:3" ht="31.5" x14ac:dyDescent="0.25">
      <c r="A79" s="4" t="s">
        <v>161</v>
      </c>
      <c r="B79" s="5" t="s">
        <v>162</v>
      </c>
      <c r="C79" s="5" t="s">
        <v>5</v>
      </c>
    </row>
    <row r="80" spans="1:3" ht="31.5" x14ac:dyDescent="0.25">
      <c r="A80" s="4" t="s">
        <v>163</v>
      </c>
      <c r="B80" s="5" t="s">
        <v>164</v>
      </c>
      <c r="C80" s="5" t="s">
        <v>5</v>
      </c>
    </row>
    <row r="81" spans="1:3" x14ac:dyDescent="0.25">
      <c r="A81" s="4" t="s">
        <v>165</v>
      </c>
      <c r="B81" s="5" t="s">
        <v>166</v>
      </c>
      <c r="C81" s="5" t="s">
        <v>5</v>
      </c>
    </row>
    <row r="82" spans="1:3" ht="31.5" x14ac:dyDescent="0.25">
      <c r="A82" s="4" t="s">
        <v>167</v>
      </c>
      <c r="B82" s="5" t="s">
        <v>168</v>
      </c>
      <c r="C82" s="5" t="s">
        <v>8</v>
      </c>
    </row>
    <row r="83" spans="1:3" ht="31.5" x14ac:dyDescent="0.25">
      <c r="A83" s="4" t="s">
        <v>169</v>
      </c>
      <c r="B83" s="5" t="s">
        <v>170</v>
      </c>
      <c r="C83" s="5" t="s">
        <v>8</v>
      </c>
    </row>
    <row r="84" spans="1:3" x14ac:dyDescent="0.25">
      <c r="A84" s="4" t="s">
        <v>171</v>
      </c>
      <c r="B84" s="5" t="s">
        <v>172</v>
      </c>
      <c r="C84" s="5" t="s">
        <v>5</v>
      </c>
    </row>
    <row r="85" spans="1:3" x14ac:dyDescent="0.25">
      <c r="A85" s="4" t="s">
        <v>173</v>
      </c>
      <c r="B85" s="5" t="s">
        <v>174</v>
      </c>
      <c r="C85" s="5" t="s">
        <v>8</v>
      </c>
    </row>
    <row r="86" spans="1:3" ht="31.5" x14ac:dyDescent="0.25">
      <c r="A86" s="4" t="s">
        <v>175</v>
      </c>
      <c r="B86" s="5" t="s">
        <v>176</v>
      </c>
      <c r="C86" s="5" t="s">
        <v>5</v>
      </c>
    </row>
    <row r="87" spans="1:3" ht="31.5" x14ac:dyDescent="0.25">
      <c r="A87" s="4" t="s">
        <v>177</v>
      </c>
      <c r="B87" s="5" t="s">
        <v>178</v>
      </c>
      <c r="C87" s="5" t="s">
        <v>5</v>
      </c>
    </row>
    <row r="88" spans="1:3" ht="31.5" x14ac:dyDescent="0.25">
      <c r="A88" s="4" t="s">
        <v>179</v>
      </c>
      <c r="B88" s="5" t="s">
        <v>180</v>
      </c>
      <c r="C88" s="5" t="s">
        <v>32</v>
      </c>
    </row>
    <row r="89" spans="1:3" x14ac:dyDescent="0.25">
      <c r="A89" s="4" t="s">
        <v>181</v>
      </c>
      <c r="B89" s="5" t="s">
        <v>182</v>
      </c>
      <c r="C89" s="5" t="s">
        <v>32</v>
      </c>
    </row>
    <row r="90" spans="1:3" ht="31.5" x14ac:dyDescent="0.25">
      <c r="A90" s="4" t="s">
        <v>183</v>
      </c>
      <c r="B90" s="5" t="s">
        <v>184</v>
      </c>
      <c r="C90" s="5" t="s">
        <v>8</v>
      </c>
    </row>
    <row r="91" spans="1:3" x14ac:dyDescent="0.25">
      <c r="A91" s="4" t="s">
        <v>185</v>
      </c>
      <c r="B91" s="5" t="s">
        <v>186</v>
      </c>
      <c r="C91" s="5" t="s">
        <v>8</v>
      </c>
    </row>
    <row r="92" spans="1:3" x14ac:dyDescent="0.25">
      <c r="A92" s="4" t="s">
        <v>187</v>
      </c>
      <c r="B92" s="5" t="s">
        <v>188</v>
      </c>
      <c r="C92" s="5" t="s">
        <v>8</v>
      </c>
    </row>
    <row r="93" spans="1:3" ht="31.5" x14ac:dyDescent="0.25">
      <c r="A93" s="4" t="s">
        <v>189</v>
      </c>
      <c r="B93" s="5" t="s">
        <v>190</v>
      </c>
      <c r="C93" s="5" t="s">
        <v>5</v>
      </c>
    </row>
    <row r="94" spans="1:3" x14ac:dyDescent="0.25">
      <c r="A94" s="4" t="s">
        <v>191</v>
      </c>
      <c r="B94" s="5" t="s">
        <v>192</v>
      </c>
      <c r="C94" s="5" t="s">
        <v>8</v>
      </c>
    </row>
    <row r="95" spans="1:3" x14ac:dyDescent="0.25">
      <c r="A95" s="4" t="s">
        <v>193</v>
      </c>
      <c r="B95" s="5" t="s">
        <v>194</v>
      </c>
      <c r="C95" s="5" t="s">
        <v>5</v>
      </c>
    </row>
    <row r="96" spans="1:3" ht="31.5" x14ac:dyDescent="0.25">
      <c r="A96" s="4" t="s">
        <v>195</v>
      </c>
      <c r="B96" s="5" t="s">
        <v>196</v>
      </c>
      <c r="C96" s="5" t="s">
        <v>5</v>
      </c>
    </row>
    <row r="97" spans="1:3" x14ac:dyDescent="0.25">
      <c r="A97" s="4" t="s">
        <v>197</v>
      </c>
      <c r="B97" s="5" t="s">
        <v>198</v>
      </c>
      <c r="C97" s="5" t="s">
        <v>32</v>
      </c>
    </row>
    <row r="98" spans="1:3" ht="31.5" x14ac:dyDescent="0.25">
      <c r="A98" s="4" t="s">
        <v>199</v>
      </c>
      <c r="B98" s="5" t="s">
        <v>200</v>
      </c>
      <c r="C98" s="5" t="s">
        <v>27</v>
      </c>
    </row>
    <row r="99" spans="1:3" x14ac:dyDescent="0.25">
      <c r="A99" s="4" t="s">
        <v>201</v>
      </c>
      <c r="B99" s="5" t="s">
        <v>202</v>
      </c>
      <c r="C99" s="5" t="s">
        <v>5</v>
      </c>
    </row>
    <row r="100" spans="1:3" x14ac:dyDescent="0.25">
      <c r="A100" s="4" t="s">
        <v>203</v>
      </c>
      <c r="B100" s="5" t="s">
        <v>204</v>
      </c>
      <c r="C100" s="5" t="s">
        <v>5</v>
      </c>
    </row>
    <row r="101" spans="1:3" ht="31.5" x14ac:dyDescent="0.25">
      <c r="A101" s="4" t="s">
        <v>205</v>
      </c>
      <c r="B101" s="5" t="s">
        <v>206</v>
      </c>
      <c r="C101" s="5" t="s">
        <v>8</v>
      </c>
    </row>
    <row r="102" spans="1:3" x14ac:dyDescent="0.25">
      <c r="A102" s="4" t="s">
        <v>207</v>
      </c>
      <c r="B102" s="5" t="s">
        <v>208</v>
      </c>
      <c r="C102" s="5" t="s">
        <v>5</v>
      </c>
    </row>
    <row r="103" spans="1:3" ht="31.5" x14ac:dyDescent="0.25">
      <c r="A103" s="4" t="s">
        <v>209</v>
      </c>
      <c r="B103" s="5" t="s">
        <v>210</v>
      </c>
      <c r="C103" s="5" t="s">
        <v>5</v>
      </c>
    </row>
    <row r="104" spans="1:3" ht="47.25" x14ac:dyDescent="0.25">
      <c r="A104" s="4" t="s">
        <v>211</v>
      </c>
      <c r="B104" s="5" t="s">
        <v>212</v>
      </c>
      <c r="C104" s="5" t="s">
        <v>32</v>
      </c>
    </row>
    <row r="105" spans="1:3" x14ac:dyDescent="0.25">
      <c r="A105" s="4" t="s">
        <v>213</v>
      </c>
      <c r="B105" s="5" t="s">
        <v>214</v>
      </c>
      <c r="C105" s="5" t="s">
        <v>8</v>
      </c>
    </row>
    <row r="106" spans="1:3" x14ac:dyDescent="0.25">
      <c r="A106" s="4" t="s">
        <v>215</v>
      </c>
      <c r="B106" s="5" t="s">
        <v>216</v>
      </c>
      <c r="C106" s="5" t="s">
        <v>5</v>
      </c>
    </row>
    <row r="107" spans="1:3" x14ac:dyDescent="0.25">
      <c r="A107" s="4" t="s">
        <v>217</v>
      </c>
      <c r="B107" s="5" t="s">
        <v>218</v>
      </c>
      <c r="C107" s="5" t="s">
        <v>5</v>
      </c>
    </row>
    <row r="108" spans="1:3" ht="47.25" x14ac:dyDescent="0.25">
      <c r="A108" s="4" t="s">
        <v>219</v>
      </c>
      <c r="B108" s="5" t="s">
        <v>220</v>
      </c>
      <c r="C108" s="5" t="s">
        <v>32</v>
      </c>
    </row>
    <row r="109" spans="1:3" ht="31.5" x14ac:dyDescent="0.25">
      <c r="A109" s="4" t="s">
        <v>221</v>
      </c>
      <c r="B109" s="5" t="s">
        <v>222</v>
      </c>
      <c r="C109" s="5" t="s">
        <v>27</v>
      </c>
    </row>
  </sheetData>
  <pageMargins left="0.75" right="0.75" top="1" bottom="1" header="0.5" footer="0.5"/>
  <headerFooter alignWithMargins="0"/>
  <ignoredErrors>
    <ignoredError sqref="G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157A-D95A-4822-BF36-5E1447509574}">
  <dimension ref="A1:C5"/>
  <sheetViews>
    <sheetView tabSelected="1" workbookViewId="0">
      <selection activeCell="V18" sqref="V18"/>
    </sheetView>
  </sheetViews>
  <sheetFormatPr defaultRowHeight="12.75" x14ac:dyDescent="0.25"/>
  <cols>
    <col min="1" max="1" width="8.28515625" style="10" bestFit="1" customWidth="1"/>
    <col min="2" max="3" width="10.140625" style="10" bestFit="1" customWidth="1"/>
    <col min="4" max="16384" width="9.140625" style="10"/>
  </cols>
  <sheetData>
    <row r="1" spans="1:3" x14ac:dyDescent="0.25">
      <c r="A1" s="10" t="s">
        <v>2</v>
      </c>
      <c r="B1" s="10" t="s">
        <v>226</v>
      </c>
      <c r="C1" s="10" t="s">
        <v>227</v>
      </c>
    </row>
    <row r="2" spans="1:3" x14ac:dyDescent="0.25">
      <c r="A2" s="10" t="s">
        <v>5</v>
      </c>
      <c r="B2" s="11">
        <v>0.5092592592592593</v>
      </c>
      <c r="C2" s="12">
        <v>0.52380952380952384</v>
      </c>
    </row>
    <row r="3" spans="1:3" x14ac:dyDescent="0.25">
      <c r="A3" s="10" t="s">
        <v>8</v>
      </c>
      <c r="B3" s="11">
        <v>0.28703703703703703</v>
      </c>
      <c r="C3" s="12">
        <v>0.31292517006802723</v>
      </c>
    </row>
    <row r="4" spans="1:3" x14ac:dyDescent="0.25">
      <c r="A4" s="10" t="s">
        <v>32</v>
      </c>
      <c r="B4" s="11">
        <v>0.1388888888888889</v>
      </c>
      <c r="C4" s="12">
        <v>0.1360544217687075</v>
      </c>
    </row>
    <row r="5" spans="1:3" x14ac:dyDescent="0.25">
      <c r="A5" s="10" t="s">
        <v>27</v>
      </c>
      <c r="B5" s="11">
        <v>6.4814814814814811E-2</v>
      </c>
      <c r="C5" s="12">
        <v>2.7210884353741496E-2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Collocazione_2015</vt:lpstr>
      <vt:lpstr>Foglio1</vt:lpstr>
      <vt:lpstr>Collocazione_2015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Baldassare Portolano</cp:lastModifiedBy>
  <cp:lastPrinted>2017-10-05T09:31:16Z</cp:lastPrinted>
  <dcterms:created xsi:type="dcterms:W3CDTF">2011-02-11T15:45:55Z</dcterms:created>
  <dcterms:modified xsi:type="dcterms:W3CDTF">2017-10-05T09:35:29Z</dcterms:modified>
</cp:coreProperties>
</file>