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Z:\common\areaprivata\set14\set14\progetti ue horizon europe\2025\"/>
    </mc:Choice>
  </mc:AlternateContent>
  <xr:revisionPtr revIDLastSave="0" documentId="14_{5C30D410-AD40-4256-93EB-5D9003B358DA}" xr6:coauthVersionLast="47" xr6:coauthVersionMax="47" xr10:uidLastSave="{00000000-0000-0000-0000-000000000000}"/>
  <bookViews>
    <workbookView xWindow="1320" yWindow="1290" windowWidth="22890" windowHeight="13155" tabRatio="672" firstSheet="3" activeTab="9" xr2:uid="{00000000-000D-0000-FFFF-FFFF00000000}"/>
  </bookViews>
  <sheets>
    <sheet name="istruzioni" sheetId="12" r:id="rId1"/>
    <sheet name="budget LP_UNIPA" sheetId="1" r:id="rId2"/>
    <sheet name="budget P2" sheetId="6" r:id="rId3"/>
    <sheet name="budget P3" sheetId="7" r:id="rId4"/>
    <sheet name="budget P4" sheetId="8" r:id="rId5"/>
    <sheet name="budget P5" sheetId="9" r:id="rId6"/>
    <sheet name="budget P6" sheetId="10" r:id="rId7"/>
    <sheet name="budget P7" sheetId="11" r:id="rId8"/>
    <sheet name="staff efforts" sheetId="2" r:id="rId9"/>
    <sheet name="total budget" sheetId="3" r:id="rId10"/>
    <sheet name="other cost categories" sheetId="5" r:id="rId11"/>
  </sheets>
  <definedNames>
    <definedName name="_xlnm.Print_Area" localSheetId="1">'budget LP_UNIPA'!$A$1:$Q$53</definedName>
    <definedName name="_xlnm.Print_Area" localSheetId="2">'budget P2'!$A$1:$R$54</definedName>
    <definedName name="_xlnm.Print_Area" localSheetId="3">'budget P3'!$A$1:$R$54</definedName>
    <definedName name="_xlnm.Print_Area" localSheetId="4">'budget P4'!$A$1:$R$54</definedName>
    <definedName name="_xlnm.Print_Area" localSheetId="5">'budget P5'!$A$1:$R$54</definedName>
    <definedName name="_xlnm.Print_Area" localSheetId="6">'budget P6'!$A$1:$R$54</definedName>
    <definedName name="_xlnm.Print_Area" localSheetId="7">'budget P7'!$A$1:$R$54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1" l="1"/>
  <c r="Q5" i="1"/>
  <c r="Q3" i="1"/>
  <c r="Q2" i="1"/>
  <c r="B14" i="1"/>
  <c r="B8" i="1"/>
  <c r="B15" i="6"/>
  <c r="B7" i="1"/>
  <c r="B5" i="1"/>
  <c r="B17" i="1" s="1"/>
  <c r="B6" i="1"/>
  <c r="B20" i="1" l="1"/>
  <c r="B19" i="1"/>
  <c r="B18" i="1"/>
  <c r="B15" i="1"/>
  <c r="B16" i="1"/>
  <c r="I13" i="3"/>
  <c r="I12" i="3"/>
  <c r="I11" i="3"/>
  <c r="I10" i="3"/>
  <c r="I9" i="3"/>
  <c r="I8" i="3"/>
  <c r="H13" i="3"/>
  <c r="G13" i="3"/>
  <c r="F13" i="3"/>
  <c r="E13" i="3"/>
  <c r="D13" i="3"/>
  <c r="H12" i="3"/>
  <c r="G12" i="3"/>
  <c r="F12" i="3"/>
  <c r="E12" i="3"/>
  <c r="D12" i="3"/>
  <c r="H11" i="3"/>
  <c r="G11" i="3"/>
  <c r="F11" i="3"/>
  <c r="E11" i="3"/>
  <c r="D11" i="3"/>
  <c r="H10" i="3"/>
  <c r="G10" i="3"/>
  <c r="F10" i="3"/>
  <c r="E10" i="3"/>
  <c r="D10" i="3"/>
  <c r="H9" i="3"/>
  <c r="G9" i="3"/>
  <c r="F9" i="3"/>
  <c r="E9" i="3"/>
  <c r="D9" i="3"/>
  <c r="J8" i="3"/>
  <c r="K8" i="3" s="1"/>
  <c r="M8" i="3" s="1"/>
  <c r="N8" i="3" s="1"/>
  <c r="R8" i="3" s="1"/>
  <c r="H8" i="3"/>
  <c r="G8" i="3"/>
  <c r="F8" i="3"/>
  <c r="E8" i="3"/>
  <c r="D8" i="3"/>
  <c r="J11" i="2"/>
  <c r="K10" i="2"/>
  <c r="K9" i="2"/>
  <c r="K8" i="2"/>
  <c r="K7" i="2"/>
  <c r="K6" i="2"/>
  <c r="K5" i="2"/>
  <c r="I10" i="2"/>
  <c r="H10" i="2"/>
  <c r="G10" i="2"/>
  <c r="F10" i="2"/>
  <c r="E10" i="2"/>
  <c r="D10" i="2"/>
  <c r="C10" i="2"/>
  <c r="I9" i="2"/>
  <c r="H9" i="2"/>
  <c r="G9" i="2"/>
  <c r="F9" i="2"/>
  <c r="E9" i="2"/>
  <c r="D9" i="2"/>
  <c r="C9" i="2"/>
  <c r="I8" i="2"/>
  <c r="H8" i="2"/>
  <c r="G8" i="2"/>
  <c r="F8" i="2"/>
  <c r="E8" i="2"/>
  <c r="D8" i="2"/>
  <c r="C8" i="2"/>
  <c r="I7" i="2"/>
  <c r="H7" i="2"/>
  <c r="G7" i="2"/>
  <c r="F7" i="2"/>
  <c r="E7" i="2"/>
  <c r="D7" i="2"/>
  <c r="C7" i="2"/>
  <c r="I6" i="2"/>
  <c r="H6" i="2"/>
  <c r="G6" i="2"/>
  <c r="F6" i="2"/>
  <c r="E6" i="2"/>
  <c r="D6" i="2"/>
  <c r="C6" i="2"/>
  <c r="I5" i="2"/>
  <c r="H5" i="2"/>
  <c r="G5" i="2"/>
  <c r="F5" i="2"/>
  <c r="E5" i="2"/>
  <c r="D5" i="2"/>
  <c r="C5" i="2"/>
  <c r="R54" i="11"/>
  <c r="R47" i="11"/>
  <c r="R40" i="11"/>
  <c r="L40" i="11"/>
  <c r="R31" i="11"/>
  <c r="L26" i="11"/>
  <c r="K26" i="11"/>
  <c r="J26" i="11"/>
  <c r="I26" i="11"/>
  <c r="H26" i="11"/>
  <c r="G26" i="11"/>
  <c r="F26" i="11"/>
  <c r="E26" i="11"/>
  <c r="D26" i="11"/>
  <c r="C26" i="11"/>
  <c r="L25" i="11"/>
  <c r="L24" i="11"/>
  <c r="L23" i="11"/>
  <c r="L22" i="11"/>
  <c r="L21" i="11"/>
  <c r="B21" i="11"/>
  <c r="R20" i="11"/>
  <c r="L20" i="11"/>
  <c r="B20" i="11"/>
  <c r="L19" i="11"/>
  <c r="B19" i="11"/>
  <c r="R18" i="11"/>
  <c r="L18" i="11"/>
  <c r="B18" i="11"/>
  <c r="R17" i="11"/>
  <c r="L17" i="11"/>
  <c r="B17" i="11"/>
  <c r="R16" i="11"/>
  <c r="L16" i="11"/>
  <c r="B16" i="11"/>
  <c r="R15" i="11"/>
  <c r="R21" i="11" s="1"/>
  <c r="R5" i="11" s="1"/>
  <c r="L15" i="11"/>
  <c r="B15" i="11"/>
  <c r="B26" i="11" s="1"/>
  <c r="R2" i="11" s="1"/>
  <c r="R8" i="11"/>
  <c r="R3" i="11"/>
  <c r="R54" i="10"/>
  <c r="R47" i="10"/>
  <c r="R40" i="10"/>
  <c r="L40" i="10"/>
  <c r="R31" i="10"/>
  <c r="K26" i="10"/>
  <c r="J26" i="10"/>
  <c r="I26" i="10"/>
  <c r="H26" i="10"/>
  <c r="G26" i="10"/>
  <c r="F26" i="10"/>
  <c r="E26" i="10"/>
  <c r="D26" i="10"/>
  <c r="C26" i="10"/>
  <c r="L26" i="10" s="1"/>
  <c r="L25" i="10"/>
  <c r="L24" i="10"/>
  <c r="L23" i="10"/>
  <c r="L22" i="10"/>
  <c r="L21" i="10"/>
  <c r="B21" i="10"/>
  <c r="R20" i="10"/>
  <c r="L20" i="10"/>
  <c r="B20" i="10"/>
  <c r="L19" i="10"/>
  <c r="B19" i="10"/>
  <c r="R18" i="10"/>
  <c r="L18" i="10"/>
  <c r="B18" i="10"/>
  <c r="R17" i="10"/>
  <c r="L17" i="10"/>
  <c r="B17" i="10"/>
  <c r="R16" i="10"/>
  <c r="L16" i="10"/>
  <c r="B16" i="10"/>
  <c r="R15" i="10"/>
  <c r="R21" i="10" s="1"/>
  <c r="R5" i="10" s="1"/>
  <c r="L15" i="10"/>
  <c r="B15" i="10"/>
  <c r="B26" i="10" s="1"/>
  <c r="R2" i="10" s="1"/>
  <c r="R8" i="10"/>
  <c r="R3" i="10"/>
  <c r="R54" i="9"/>
  <c r="R47" i="9"/>
  <c r="R8" i="9" s="1"/>
  <c r="R40" i="9"/>
  <c r="L40" i="9"/>
  <c r="R31" i="9"/>
  <c r="K26" i="9"/>
  <c r="J26" i="9"/>
  <c r="I26" i="9"/>
  <c r="H26" i="9"/>
  <c r="G26" i="9"/>
  <c r="F26" i="9"/>
  <c r="E26" i="9"/>
  <c r="D26" i="9"/>
  <c r="L26" i="9" s="1"/>
  <c r="C26" i="9"/>
  <c r="L25" i="9"/>
  <c r="L24" i="9"/>
  <c r="L23" i="9"/>
  <c r="L22" i="9"/>
  <c r="L21" i="9"/>
  <c r="B21" i="9"/>
  <c r="R20" i="9"/>
  <c r="L20" i="9"/>
  <c r="B20" i="9"/>
  <c r="L19" i="9"/>
  <c r="B19" i="9"/>
  <c r="R18" i="9"/>
  <c r="L18" i="9"/>
  <c r="B18" i="9"/>
  <c r="R17" i="9"/>
  <c r="L17" i="9"/>
  <c r="B17" i="9"/>
  <c r="R16" i="9"/>
  <c r="L16" i="9"/>
  <c r="B16" i="9"/>
  <c r="R15" i="9"/>
  <c r="R21" i="9" s="1"/>
  <c r="R5" i="9" s="1"/>
  <c r="L15" i="9"/>
  <c r="B15" i="9"/>
  <c r="B26" i="9" s="1"/>
  <c r="R2" i="9" s="1"/>
  <c r="R3" i="9"/>
  <c r="R54" i="8"/>
  <c r="R47" i="8"/>
  <c r="R40" i="8"/>
  <c r="L40" i="8"/>
  <c r="R31" i="8"/>
  <c r="K26" i="8"/>
  <c r="J26" i="8"/>
  <c r="I26" i="8"/>
  <c r="H26" i="8"/>
  <c r="G26" i="8"/>
  <c r="F26" i="8"/>
  <c r="E26" i="8"/>
  <c r="D26" i="8"/>
  <c r="C26" i="8"/>
  <c r="L26" i="8" s="1"/>
  <c r="L25" i="8"/>
  <c r="L24" i="8"/>
  <c r="L23" i="8"/>
  <c r="L22" i="8"/>
  <c r="L21" i="8"/>
  <c r="B21" i="8"/>
  <c r="R20" i="8"/>
  <c r="L20" i="8"/>
  <c r="B20" i="8"/>
  <c r="L19" i="8"/>
  <c r="B19" i="8"/>
  <c r="R18" i="8"/>
  <c r="L18" i="8"/>
  <c r="B18" i="8"/>
  <c r="R17" i="8"/>
  <c r="L17" i="8"/>
  <c r="B17" i="8"/>
  <c r="R16" i="8"/>
  <c r="L16" i="8"/>
  <c r="B16" i="8"/>
  <c r="R15" i="8"/>
  <c r="R21" i="8" s="1"/>
  <c r="R5" i="8" s="1"/>
  <c r="L15" i="8"/>
  <c r="B15" i="8"/>
  <c r="B26" i="8" s="1"/>
  <c r="R2" i="8" s="1"/>
  <c r="R8" i="8"/>
  <c r="R3" i="8"/>
  <c r="R54" i="7"/>
  <c r="R47" i="7"/>
  <c r="R40" i="7"/>
  <c r="L40" i="7"/>
  <c r="R31" i="7"/>
  <c r="K26" i="7"/>
  <c r="J26" i="7"/>
  <c r="I26" i="7"/>
  <c r="H26" i="7"/>
  <c r="G26" i="7"/>
  <c r="F26" i="7"/>
  <c r="E26" i="7"/>
  <c r="D26" i="7"/>
  <c r="C26" i="7"/>
  <c r="L26" i="7" s="1"/>
  <c r="L25" i="7"/>
  <c r="L24" i="7"/>
  <c r="L23" i="7"/>
  <c r="L22" i="7"/>
  <c r="L21" i="7"/>
  <c r="B21" i="7"/>
  <c r="R20" i="7"/>
  <c r="L20" i="7"/>
  <c r="B20" i="7"/>
  <c r="L19" i="7"/>
  <c r="B19" i="7"/>
  <c r="R18" i="7"/>
  <c r="L18" i="7"/>
  <c r="B18" i="7"/>
  <c r="R17" i="7"/>
  <c r="L17" i="7"/>
  <c r="B17" i="7"/>
  <c r="R16" i="7"/>
  <c r="L16" i="7"/>
  <c r="B16" i="7"/>
  <c r="R15" i="7"/>
  <c r="R21" i="7" s="1"/>
  <c r="R5" i="7" s="1"/>
  <c r="L15" i="7"/>
  <c r="B15" i="7"/>
  <c r="B26" i="7" s="1"/>
  <c r="R2" i="7" s="1"/>
  <c r="R8" i="7"/>
  <c r="R3" i="7"/>
  <c r="R54" i="6"/>
  <c r="R47" i="6"/>
  <c r="R8" i="6" s="1"/>
  <c r="R40" i="6"/>
  <c r="L40" i="6"/>
  <c r="R31" i="6"/>
  <c r="K26" i="6"/>
  <c r="J26" i="6"/>
  <c r="I26" i="6"/>
  <c r="H26" i="6"/>
  <c r="G26" i="6"/>
  <c r="F26" i="6"/>
  <c r="E26" i="6"/>
  <c r="D26" i="6"/>
  <c r="C26" i="6"/>
  <c r="L26" i="6" s="1"/>
  <c r="L25" i="6"/>
  <c r="L24" i="6"/>
  <c r="L23" i="6"/>
  <c r="L22" i="6"/>
  <c r="L21" i="6"/>
  <c r="B21" i="6"/>
  <c r="R20" i="6"/>
  <c r="L20" i="6"/>
  <c r="B20" i="6"/>
  <c r="L19" i="6"/>
  <c r="B19" i="6"/>
  <c r="R18" i="6"/>
  <c r="L18" i="6"/>
  <c r="B18" i="6"/>
  <c r="R17" i="6"/>
  <c r="L17" i="6"/>
  <c r="B17" i="6"/>
  <c r="R16" i="6"/>
  <c r="L16" i="6"/>
  <c r="B16" i="6"/>
  <c r="R15" i="6"/>
  <c r="L15" i="6"/>
  <c r="R3" i="6"/>
  <c r="J25" i="1"/>
  <c r="Q15" i="1"/>
  <c r="Q16" i="1"/>
  <c r="Q17" i="1"/>
  <c r="G25" i="1"/>
  <c r="H25" i="1"/>
  <c r="I25" i="1"/>
  <c r="Q53" i="1"/>
  <c r="Q14" i="1"/>
  <c r="Q46" i="1"/>
  <c r="Q7" i="1" s="1"/>
  <c r="I7" i="3" s="1"/>
  <c r="D16" i="5"/>
  <c r="L16" i="5" s="1"/>
  <c r="K16" i="5"/>
  <c r="J16" i="5"/>
  <c r="I16" i="5"/>
  <c r="H16" i="5"/>
  <c r="G16" i="5"/>
  <c r="F16" i="5"/>
  <c r="E16" i="5"/>
  <c r="P14" i="3"/>
  <c r="Q14" i="3"/>
  <c r="O14" i="3"/>
  <c r="C25" i="1"/>
  <c r="J13" i="3" l="1"/>
  <c r="K13" i="3" s="1"/>
  <c r="M13" i="3" s="1"/>
  <c r="N13" i="3" s="1"/>
  <c r="R13" i="3" s="1"/>
  <c r="J12" i="3"/>
  <c r="K12" i="3"/>
  <c r="M12" i="3" s="1"/>
  <c r="N12" i="3" s="1"/>
  <c r="R12" i="3" s="1"/>
  <c r="J11" i="3"/>
  <c r="K11" i="3" s="1"/>
  <c r="M11" i="3" s="1"/>
  <c r="N11" i="3" s="1"/>
  <c r="R11" i="3" s="1"/>
  <c r="J10" i="3"/>
  <c r="K10" i="3" s="1"/>
  <c r="M10" i="3" s="1"/>
  <c r="N10" i="3" s="1"/>
  <c r="R10" i="3" s="1"/>
  <c r="J9" i="3"/>
  <c r="K9" i="3" s="1"/>
  <c r="M9" i="3" s="1"/>
  <c r="N9" i="3" s="1"/>
  <c r="R9" i="3" s="1"/>
  <c r="R9" i="11"/>
  <c r="R10" i="11" s="1"/>
  <c r="R11" i="11" s="1"/>
  <c r="R9" i="10"/>
  <c r="R10" i="10" s="1"/>
  <c r="R11" i="10" s="1"/>
  <c r="R9" i="9"/>
  <c r="R10" i="9"/>
  <c r="R11" i="9" s="1"/>
  <c r="R9" i="8"/>
  <c r="R10" i="8" s="1"/>
  <c r="R11" i="8" s="1"/>
  <c r="R9" i="7"/>
  <c r="R10" i="7" s="1"/>
  <c r="R11" i="7" s="1"/>
  <c r="R21" i="6"/>
  <c r="R5" i="6"/>
  <c r="B26" i="6"/>
  <c r="R2" i="6" s="1"/>
  <c r="A5" i="2"/>
  <c r="A6" i="2" s="1"/>
  <c r="A7" i="2" s="1"/>
  <c r="R9" i="6" l="1"/>
  <c r="R10" i="6" s="1"/>
  <c r="R11" i="6" s="1"/>
  <c r="K14" i="1"/>
  <c r="C4" i="2" s="1"/>
  <c r="C11" i="2" s="1"/>
  <c r="Q39" i="1" l="1"/>
  <c r="H7" i="3" s="1"/>
  <c r="H14" i="3" s="1"/>
  <c r="K39" i="1"/>
  <c r="Q30" i="1"/>
  <c r="G7" i="3" s="1"/>
  <c r="G14" i="3" s="1"/>
  <c r="F25" i="1"/>
  <c r="E25" i="1"/>
  <c r="D25" i="1"/>
  <c r="K24" i="1"/>
  <c r="K23" i="1"/>
  <c r="K22" i="1"/>
  <c r="K21" i="1"/>
  <c r="K20" i="1"/>
  <c r="I4" i="2" s="1"/>
  <c r="I11" i="2" s="1"/>
  <c r="Q19" i="1"/>
  <c r="K19" i="1"/>
  <c r="K18" i="1"/>
  <c r="K17" i="1"/>
  <c r="K16" i="1"/>
  <c r="K15" i="1"/>
  <c r="D4" i="2" s="1"/>
  <c r="D11" i="2" s="1"/>
  <c r="H4" i="2" l="1"/>
  <c r="H11" i="2" s="1"/>
  <c r="G4" i="2"/>
  <c r="G11" i="2" s="1"/>
  <c r="F4" i="2"/>
  <c r="F11" i="2" s="1"/>
  <c r="E4" i="2"/>
  <c r="E11" i="2" s="1"/>
  <c r="B25" i="1"/>
  <c r="E7" i="3"/>
  <c r="Q20" i="1"/>
  <c r="K25" i="1"/>
  <c r="K4" i="2" l="1"/>
  <c r="K11" i="2" s="1"/>
  <c r="Q9" i="1"/>
  <c r="Q10" i="1" s="1"/>
  <c r="E14" i="3"/>
  <c r="F7" i="3"/>
  <c r="D7" i="3"/>
  <c r="D14" i="3" s="1"/>
  <c r="F14" i="3" l="1"/>
  <c r="J7" i="3"/>
  <c r="J14" i="3" s="1"/>
  <c r="I14" i="3"/>
  <c r="K7" i="3" l="1"/>
  <c r="M7" i="3" s="1"/>
  <c r="M14" i="3" s="1"/>
  <c r="N7" i="3" l="1"/>
  <c r="R7" i="3" s="1"/>
  <c r="R14" i="3" s="1"/>
  <c r="K14" i="3"/>
  <c r="N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tc={E8D6D688-1583-4FC4-9374-72D9DEB72E39}</author>
    <author>tc={2ADE72D4-7961-4B19-B530-23A45632C35A}</author>
    <author>tc={58168529-322A-4DA1-8329-E06BFCEBBA8B}</author>
    <author>tc={7805CC35-AD8A-46C9-913B-60440A09DAB6}</author>
  </authors>
  <commentList>
    <comment ref="M34" authorId="0" shapeId="0" xr:uid="{E8D6D688-1583-4FC4-9374-72D9DEB72E39}">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Certificate on Financial Statement è richiesto per un finanziamento EU concesso superiore a euro 430.000,00 calcolato su tutti i costi; non si applica ai progetti Marie Curie e con schema lump sum</t>
      </text>
    </comment>
    <comment ref="M41" authorId="1" shapeId="0" xr:uid="{2ADE72D4-7961-4B19-B530-23A45632C35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M48" authorId="2" shapeId="0" xr:uid="{58168529-322A-4DA1-8329-E06BFCEBBA8B}">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M50" authorId="3" shapeId="0" xr:uid="{7805CC35-AD8A-46C9-913B-60440A09DAB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tc={B76FE719-CA72-464C-9C3D-9E5D46FC6DF3}</author>
    <author>tc={3EA10DFF-9A71-44F5-874A-8D7653AB150E}</author>
    <author>tc={54E7D57C-AABE-4B08-A911-89D635D85DA8}</author>
    <author>tc={BE6BC15C-02CE-4B14-B744-C3E4D3277426}</author>
  </authors>
  <commentList>
    <comment ref="N35" authorId="0" shapeId="0" xr:uid="{B76FE719-CA72-464C-9C3D-9E5D46FC6DF3}">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3EA10DFF-9A71-44F5-874A-8D7653AB150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54E7D57C-AABE-4B08-A911-89D635D85DA8}">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BE6BC15C-02CE-4B14-B744-C3E4D327742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tc={45430FBD-00D4-484E-9E3A-20200A843E9F}</author>
    <author>tc={FE51ACE7-7492-4B26-9C5E-943699A45216}</author>
    <author>tc={D3847670-5F4D-4F78-839D-4FCEACC0113F}</author>
    <author>tc={C313C091-B0A6-47BA-B8F7-A70AC356CA0E}</author>
  </authors>
  <commentList>
    <comment ref="N35" authorId="0" shapeId="0" xr:uid="{45430FBD-00D4-484E-9E3A-20200A843E9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FE51ACE7-7492-4B26-9C5E-943699A4521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D3847670-5F4D-4F78-839D-4FCEACC0113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C313C091-B0A6-47BA-B8F7-A70AC356CA0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tc={22E69A68-16E8-45B1-BBAD-CEA80C1A8C9C}</author>
    <author>tc={98483670-E3FD-4079-9BDE-C6EB51AAFF54}</author>
    <author>tc={AD480942-31D6-4F73-95DA-7EEC54B82FAE}</author>
    <author>tc={B2B937D3-0DF9-47A7-BC43-A82791FB56CE}</author>
  </authors>
  <commentList>
    <comment ref="N35" authorId="0" shapeId="0" xr:uid="{22E69A68-16E8-45B1-BBAD-CEA80C1A8C9C}">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98483670-E3FD-4079-9BDE-C6EB51AAFF54}">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AD480942-31D6-4F73-95DA-7EEC54B82FA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B2B937D3-0DF9-47A7-BC43-A82791FB56C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tc={BBE81106-5C44-4672-9117-01B82BB3B66F}</author>
    <author>tc={39569572-91AB-4EC0-91A4-2B6C248D35D6}</author>
    <author>tc={6A37B4C1-46E1-4467-9F74-B5D0C772CD86}</author>
    <author>tc={2F869CC1-6C12-4CDB-9229-6042171B1E2C}</author>
  </authors>
  <commentList>
    <comment ref="N35" authorId="0" shapeId="0" xr:uid="{BBE81106-5C44-4672-9117-01B82BB3B66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39569572-91AB-4EC0-91A4-2B6C248D35D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6A37B4C1-46E1-4467-9F74-B5D0C772CD8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2F869CC1-6C12-4CDB-9229-6042171B1E2C}">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tc={9C2321D8-FB77-408C-B41F-D4D540BD5C6C}</author>
    <author>tc={E23D1C73-30D5-44A2-8C2A-2429BB1DEBDA}</author>
    <author>tc={3AC603F3-4910-4DBC-922B-C80306FDEAEB}</author>
    <author>tc={EA9C5E27-8AE9-43AC-B78F-A8488502D82A}</author>
  </authors>
  <commentList>
    <comment ref="N35" authorId="0" shapeId="0" xr:uid="{9C2321D8-FB77-408C-B41F-D4D540BD5C6C}">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E23D1C73-30D5-44A2-8C2A-2429BB1DEBD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3AC603F3-4910-4DBC-922B-C80306FDEAEB}">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EA9C5E27-8AE9-43AC-B78F-A8488502D82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tc={6455AFF3-5A85-4CEA-AB62-F0C30AA52E56}</author>
    <author>tc={7DAA9FA8-F833-41C5-9E70-DDC22B85579D}</author>
    <author>tc={B85D9C13-EE4F-4D97-898C-D3645EB2DB9E}</author>
    <author>tc={89041690-04B9-4690-9D98-05D987136678}</author>
  </authors>
  <commentList>
    <comment ref="N35" authorId="0" shapeId="0" xr:uid="{6455AFF3-5A85-4CEA-AB62-F0C30AA52E5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7DAA9FA8-F833-41C5-9E70-DDC22B85579D}">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B85D9C13-EE4F-4D97-898C-D3645EB2DB9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89041690-04B9-4690-9D98-05D987136678}">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sharedStrings.xml><?xml version="1.0" encoding="utf-8"?>
<sst xmlns="http://schemas.openxmlformats.org/spreadsheetml/2006/main" count="559" uniqueCount="149">
  <si>
    <t>PERSONNEL</t>
  </si>
  <si>
    <t>TOTAL Eligible cost</t>
  </si>
  <si>
    <t>Travel rate 1</t>
  </si>
  <si>
    <t>EC contribution</t>
  </si>
  <si>
    <t>Cost (EUR)</t>
  </si>
  <si>
    <t>Total</t>
  </si>
  <si>
    <t>No of people</t>
  </si>
  <si>
    <t>No of trips</t>
  </si>
  <si>
    <t>WP1</t>
  </si>
  <si>
    <t>WP2</t>
  </si>
  <si>
    <t>WP3</t>
  </si>
  <si>
    <t>WP4</t>
  </si>
  <si>
    <t>WP5</t>
  </si>
  <si>
    <t>WP6</t>
  </si>
  <si>
    <t>WP7</t>
  </si>
  <si>
    <t>Cost</t>
  </si>
  <si>
    <t>TOTAL Labour</t>
  </si>
  <si>
    <t>TOTAL subcontracts</t>
  </si>
  <si>
    <t>Country</t>
  </si>
  <si>
    <t>Summary of staff efforts</t>
  </si>
  <si>
    <t>IT</t>
  </si>
  <si>
    <t>3 - Budget for the proposal</t>
  </si>
  <si>
    <t>Participant name</t>
  </si>
  <si>
    <t>C. Purchase costs</t>
  </si>
  <si>
    <t>No.</t>
  </si>
  <si>
    <t>D. Other cost categories</t>
  </si>
  <si>
    <t xml:space="preserve">E. Indirect costs/€
(e)= 25% * [(a1)+(c1)+(c2)+(c3)+d7)]
</t>
  </si>
  <si>
    <t xml:space="preserve">
Total eligible costs/€
h=(a1)+(b)+ (c1)+(c2)+(c3) +(d)+(e)</t>
  </si>
  <si>
    <t>A.
Personnel costs/€
(a1)</t>
  </si>
  <si>
    <t>B.
Subcontracting costs/€
(b)</t>
  </si>
  <si>
    <t>C.1
Travel and subsistence/€
(c1)</t>
  </si>
  <si>
    <t>C.2 Equipment /€
(c2)</t>
  </si>
  <si>
    <t>C.3
Other goods, works and services/€
(c3)</t>
  </si>
  <si>
    <t>D.X
(specific cost category/€)
(dx)</t>
  </si>
  <si>
    <t>Estimated expenditure</t>
  </si>
  <si>
    <t>Estimated eligible costs</t>
  </si>
  <si>
    <t>EU contribution to eligible costs</t>
  </si>
  <si>
    <t>Requested EU contribution</t>
  </si>
  <si>
    <t>Funding rate
(U)</t>
  </si>
  <si>
    <t>Maximum EU contribution to eligible costs
(l) =(U) * (h)</t>
  </si>
  <si>
    <t>Requested 
EU contribution to eligible costs/€
(Requested grant amount)
(m) (n)</t>
  </si>
  <si>
    <t>Revenues</t>
  </si>
  <si>
    <t>Other sources of funding</t>
  </si>
  <si>
    <t xml:space="preserve">
Income generated by the action
(o)</t>
  </si>
  <si>
    <t xml:space="preserve">
Financial contributions 
(q)</t>
  </si>
  <si>
    <t xml:space="preserve">
Own resources 
 ( r )</t>
  </si>
  <si>
    <t xml:space="preserve">
Total estimated income
 (s) = (n) + (o)+ (p) + (q) + ( r )</t>
  </si>
  <si>
    <t>Estimated income</t>
  </si>
  <si>
    <t>Table 3.1f:</t>
  </si>
  <si>
    <t xml:space="preserve">Total Person Months </t>
  </si>
  <si>
    <t>Total Person-Months 
per Participant</t>
  </si>
  <si>
    <t>Table 3.1g - SUBCONTRACTING COSTS</t>
  </si>
  <si>
    <t>Description of tasks and justification</t>
  </si>
  <si>
    <t>Table 3.1h: Purchase costs items - travel and subsistence</t>
  </si>
  <si>
    <t>Table 3.1h: Purchase costs items - equipment</t>
  </si>
  <si>
    <t>Table 3.1h: Purchase costs items - other goods, works and services</t>
  </si>
  <si>
    <t>TOTAL Other goods, works and services costs</t>
  </si>
  <si>
    <t>TOTAL Equipment costs</t>
  </si>
  <si>
    <t>TOTAL Travel and subsistence costs</t>
  </si>
  <si>
    <t>Estimated project expenditure</t>
  </si>
  <si>
    <t>Possible ‘Other cost categories’ for Horizon Europe</t>
  </si>
  <si>
    <t>D.  Other cost categories</t>
  </si>
  <si>
    <t>D.3
Transnational access to research infrastructures
(Unit costs)
(d3)</t>
  </si>
  <si>
    <t>D.4
Virtual access to research infrastructures
(Unit costs)
(d4)</t>
  </si>
  <si>
    <t>D.5
PCP/PPPI procurement costs
(Actual costs)
(d5)</t>
  </si>
  <si>
    <t>D.1 
Financial support to third parties 
(Actual costs)
(d1)</t>
  </si>
  <si>
    <t>D.2
Internally invoiced goods and services
(Unit costs - usual accounting practices)
(d2)</t>
  </si>
  <si>
    <t>D.6
Euratom Cofund staff mobility costs
(Unit costs)
(d6)</t>
  </si>
  <si>
    <t>D.7
ERC additional funding
(Actual costs)
(d7)</t>
  </si>
  <si>
    <t>D.8
ERC additional funding (subcontrcating, FSTP and internally invoiced goods and services)
(Actual costs)
(d8)</t>
  </si>
  <si>
    <t>TOTAL Other cost categories items</t>
  </si>
  <si>
    <t>Table 3.1j: ‘In-kind contributions’ provided by third parties</t>
  </si>
  <si>
    <t>Justification</t>
  </si>
  <si>
    <t>TOTAL In-kind contributions’ provided by third parties</t>
  </si>
  <si>
    <t xml:space="preserve">Table 3.1i: Other costs categories items </t>
  </si>
  <si>
    <t>A. PERSONNEL</t>
  </si>
  <si>
    <t>C. PURCHASE COSTS</t>
  </si>
  <si>
    <t>D. OTHER COST CATEGORIES</t>
  </si>
  <si>
    <t>B. SUBCONTRACTS</t>
  </si>
  <si>
    <t>E. INDIRECT COST</t>
  </si>
  <si>
    <t>Partner nr.1: UNIPA</t>
  </si>
  <si>
    <t>Certificate on financial statement</t>
  </si>
  <si>
    <t>Participant nr. 01- UNIPA</t>
  </si>
  <si>
    <r>
      <t xml:space="preserve">Person Month -  Rate 1 (PM  1) </t>
    </r>
    <r>
      <rPr>
        <sz val="11"/>
        <rFont val="Calibri"/>
        <family val="2"/>
        <scheme val="minor"/>
      </rPr>
      <t xml:space="preserve"> </t>
    </r>
  </si>
  <si>
    <r>
      <t>Person  Month  - Rate 2</t>
    </r>
    <r>
      <rPr>
        <sz val="11"/>
        <rFont val="Calibri"/>
        <family val="2"/>
        <scheme val="minor"/>
      </rPr>
      <t xml:space="preserve"> </t>
    </r>
    <r>
      <rPr>
        <b/>
        <sz val="11"/>
        <rFont val="Calibri"/>
        <family val="2"/>
        <scheme val="minor"/>
      </rPr>
      <t xml:space="preserve">(PM  2) </t>
    </r>
  </si>
  <si>
    <t xml:space="preserve">Person  Month  - Rate 3 (PM  3) </t>
  </si>
  <si>
    <t xml:space="preserve">Person  Month  - Rate 4 (PM  4) </t>
  </si>
  <si>
    <t xml:space="preserve">Person  Month  - Rate 5 (PM  5) </t>
  </si>
  <si>
    <t>Person  Month  - Rate 6 (PM  6)</t>
  </si>
  <si>
    <r>
      <t>Person  Month -  Rate 7</t>
    </r>
    <r>
      <rPr>
        <sz val="11"/>
        <rFont val="Calibri"/>
        <family val="2"/>
        <scheme val="minor"/>
      </rPr>
      <t xml:space="preserve"> </t>
    </r>
    <r>
      <rPr>
        <b/>
        <sz val="11"/>
        <rFont val="Calibri"/>
        <family val="2"/>
        <scheme val="minor"/>
      </rPr>
      <t>(PM  7)</t>
    </r>
    <r>
      <rPr>
        <sz val="11"/>
        <rFont val="Calibri"/>
        <family val="2"/>
        <scheme val="minor"/>
      </rPr>
      <t xml:space="preserve"> </t>
    </r>
  </si>
  <si>
    <r>
      <t>Person  Month -  Rate 8</t>
    </r>
    <r>
      <rPr>
        <sz val="11"/>
        <rFont val="Calibri"/>
        <family val="2"/>
        <scheme val="minor"/>
      </rPr>
      <t xml:space="preserve"> </t>
    </r>
    <r>
      <rPr>
        <b/>
        <sz val="11"/>
        <rFont val="Calibri"/>
        <family val="2"/>
        <scheme val="minor"/>
      </rPr>
      <t>(PM  8)</t>
    </r>
    <r>
      <rPr>
        <sz val="11"/>
        <rFont val="Calibri"/>
        <family val="2"/>
        <scheme val="minor"/>
      </rPr>
      <t xml:space="preserve"> </t>
    </r>
  </si>
  <si>
    <t>Person  Month  - Rate 9 (PM  9)</t>
  </si>
  <si>
    <t>PM9</t>
  </si>
  <si>
    <t xml:space="preserve">PM8 </t>
  </si>
  <si>
    <t xml:space="preserve">PM7 </t>
  </si>
  <si>
    <t>PM6</t>
  </si>
  <si>
    <t>PM5</t>
  </si>
  <si>
    <t>PM4</t>
  </si>
  <si>
    <t>PM3</t>
  </si>
  <si>
    <t>PM2</t>
  </si>
  <si>
    <t>PM1</t>
  </si>
  <si>
    <t>Personale strutturato (senior staff)</t>
  </si>
  <si>
    <t>1. In Horizon Europe occorre considerare in fase di rendicontazione il costo giornaliero e non il costo orario: una sola opzione per il tempo produttivo (215 giorni)</t>
  </si>
  <si>
    <t xml:space="preserve">    Non è obbligatorio fornire i timesheet (sostituiti da una dichiarazione mensile)</t>
  </si>
  <si>
    <t>Personale esterno da reclutare (postdocs, students, other personnel costs)</t>
  </si>
  <si>
    <t xml:space="preserve">1. Andrà valutata la durata dei contratti da stipulare in rapporto alla durata complessiva del progetto, tenendo conto dei tempi necessari per il reclutamento (a tal fine, è opportuno prevedere un impegno consistente del personale strutturato soprattutto nei primi mesi del progetto) </t>
  </si>
  <si>
    <t>B. SUBCONTRACTING</t>
  </si>
  <si>
    <t>Si tratta di servizi specialistici funzionali alla realizzazione di task specifici di progetto, resi da soggetti fisici (professionisti o collaboratori occasionali con P.IVA) o soggetti giuridici, che saranno poi selezionati con procedura ad evidenza pubblica, di cui si indica la tipologia, l’expertise, l’attività svolta per il progetto e il compenso. Eventuali successive modifiche a questa voce di costo richiederanno un Amendment al contratto di sovvenzione</t>
  </si>
  <si>
    <t>L'importo dei 'Purchase costs' va dettagliato nella tabella 3.1h della Part B della proposta progettuale nelle diverse voci solo se superiore al 15% dei 'Personnel costs'.</t>
  </si>
  <si>
    <t>Bisogna elencare le voci di costo in ordine di importo a partire dalla voce di costo maggiore, fino al livello in cui i costi rimanenti sono inferiori al 15% dei costi del personale.</t>
  </si>
  <si>
    <t>L'IVA non deducibile/non rimborsabile è un costo riconosciuto.</t>
  </si>
  <si>
    <t>I 'Purchase costs' includono:</t>
  </si>
  <si>
    <r>
      <rPr>
        <b/>
        <i/>
        <sz val="10"/>
        <color theme="1"/>
        <rFont val="Calibri"/>
        <family val="2"/>
        <scheme val="minor"/>
      </rPr>
      <t xml:space="preserve">c2 </t>
    </r>
    <r>
      <rPr>
        <b/>
        <sz val="10"/>
        <color theme="1"/>
        <rFont val="Calibri"/>
        <family val="2"/>
        <scheme val="minor"/>
      </rPr>
      <t>-</t>
    </r>
    <r>
      <rPr>
        <b/>
        <i/>
        <sz val="10"/>
        <color theme="1"/>
        <rFont val="Calibri"/>
        <family val="2"/>
        <scheme val="minor"/>
      </rPr>
      <t xml:space="preserve"> equipment:</t>
    </r>
    <r>
      <rPr>
        <b/>
        <sz val="10"/>
        <color theme="1"/>
        <rFont val="Calibri"/>
        <family val="2"/>
        <scheme val="minor"/>
      </rPr>
      <t xml:space="preserve"> </t>
    </r>
    <r>
      <rPr>
        <sz val="10"/>
        <color theme="1"/>
        <rFont val="Calibri"/>
        <family val="2"/>
        <scheme val="minor"/>
      </rPr>
      <t>non possono essere attribuiti a questa voce i costi di attrezzature d’ufficio (es. PC, stampante) che non siano direttamente imputabili al progetto in funzione di task di ricerca specifici. Le quote di ammortamento applicate dall'Ateneo sono: 33% per le attrezzature informatiche, 20% per le attrezzature scientifiche generiche, 35% per le attrezzature scientifiche ad alto contenuto tecnologico (se opportunamente motivate dal Responsabile Scientifico e previa approvazione del Dipartimento di appartenenza e del Consiglio di Amministrazione). Va inoltre considerata solo la percentuale di effettivo utilizzo delle attrezzature sul progetto.
E' ammissibile il costo di noleggio o leasing se non superiore al costo di ammortamento e non include gli oneri finanziari.
Altre opzioni per i costi di attrezzature sono riportate all'art. 6.2 del General Model Grant Agreement.</t>
    </r>
  </si>
  <si>
    <t>Per il dettaglio delle 'Other cost categories', si rimanda all'art. 6.2 del General Model Grant Agreement.</t>
  </si>
  <si>
    <t>E. INDIRECT COSTS</t>
  </si>
  <si>
    <t>flat rate al 25% applicata a tutti i costi diretti eleggibili (tranne subcontratti, supporto finanziario a terze parti, specifiche categorie di costo che già includono i costi indiretti come i costi internally invoiced)</t>
  </si>
  <si>
    <r>
      <t xml:space="preserve">Person Month -  Rate 1 (PM  1) </t>
    </r>
    <r>
      <rPr>
        <sz val="11"/>
        <rFont val="Calibri"/>
        <family val="2"/>
        <scheme val="minor"/>
      </rPr>
      <t xml:space="preserve"> Full Professor </t>
    </r>
  </si>
  <si>
    <r>
      <t>Person  Month  - Rate 2</t>
    </r>
    <r>
      <rPr>
        <sz val="11"/>
        <rFont val="Calibri"/>
        <family val="2"/>
        <scheme val="minor"/>
      </rPr>
      <t xml:space="preserve"> </t>
    </r>
    <r>
      <rPr>
        <b/>
        <sz val="11"/>
        <rFont val="Calibri"/>
        <family val="2"/>
        <scheme val="minor"/>
      </rPr>
      <t xml:space="preserve">(PM  2) </t>
    </r>
    <r>
      <rPr>
        <sz val="11"/>
        <rFont val="Calibri"/>
        <family val="2"/>
        <scheme val="minor"/>
      </rPr>
      <t xml:space="preserve">Associate Professor </t>
    </r>
  </si>
  <si>
    <r>
      <t xml:space="preserve">Person  Month  - Rate 3 (PM  3) </t>
    </r>
    <r>
      <rPr>
        <sz val="11"/>
        <rFont val="Calibri"/>
        <family val="2"/>
        <scheme val="minor"/>
      </rPr>
      <t xml:space="preserve">Researcher </t>
    </r>
  </si>
  <si>
    <t xml:space="preserve">PM6 </t>
  </si>
  <si>
    <t>PM7</t>
  </si>
  <si>
    <t>PM8</t>
  </si>
  <si>
    <t>Partner nr.2: XX</t>
  </si>
  <si>
    <t>Partner nr.3: XX</t>
  </si>
  <si>
    <t>Partner nr.4: XX</t>
  </si>
  <si>
    <t>Partner nr.5: XX</t>
  </si>
  <si>
    <t>Partner nr.6: XX</t>
  </si>
  <si>
    <t>Partner nr.7: XX</t>
  </si>
  <si>
    <t>Participant nr. 02- XX</t>
  </si>
  <si>
    <t>Participant nr. 03- XX</t>
  </si>
  <si>
    <t>Participant nr. 04- XX</t>
  </si>
  <si>
    <t>Participant nr. 05- XX</t>
  </si>
  <si>
    <t>Participant nr. 06- XX</t>
  </si>
  <si>
    <t>Participant nr. 07- XX</t>
  </si>
  <si>
    <r>
      <t>2. consultare le tabelle retributive più aggiornate del personale dell’Ateneo. Per ogni inquadramento viene indicato il lordo dipendente e gli oneri a carico ente. 
Occorre scegliere la tabella di riferimento ('</t>
    </r>
    <r>
      <rPr>
        <i/>
        <sz val="10"/>
        <color theme="1"/>
        <rFont val="Calibri"/>
        <family val="2"/>
        <scheme val="minor"/>
      </rPr>
      <t>costo del personale docente e ricercatore DPR 232_2011</t>
    </r>
    <r>
      <rPr>
        <sz val="10"/>
        <color theme="1"/>
        <rFont val="Calibri"/>
        <family val="2"/>
        <scheme val="minor"/>
      </rPr>
      <t>' oppure '</t>
    </r>
    <r>
      <rPr>
        <i/>
        <sz val="10"/>
        <color theme="1"/>
        <rFont val="Calibri"/>
        <family val="2"/>
        <scheme val="minor"/>
      </rPr>
      <t>costo del personale docente e ricercatore L_240_2010</t>
    </r>
    <r>
      <rPr>
        <sz val="10"/>
        <color theme="1"/>
        <rFont val="Calibri"/>
        <family val="2"/>
        <scheme val="minor"/>
      </rPr>
      <t>') e l'anno.
Occorre quindi  selezionare  il ruolo e l'inquadramento delle unità di personale di ricerca che prevedibilmente saranno impegnate nel progetto, assumere l'importo lordo annuo dell'ultima colonna delle tabelle ('</t>
    </r>
    <r>
      <rPr>
        <i/>
        <sz val="10"/>
        <color theme="1"/>
        <rFont val="Calibri"/>
        <family val="2"/>
        <scheme val="minor"/>
      </rPr>
      <t>Totale + oneri c.e. al netto IRAP</t>
    </r>
    <r>
      <rPr>
        <sz val="10"/>
        <color theme="1"/>
        <rFont val="Calibri"/>
        <family val="2"/>
        <scheme val="minor"/>
      </rPr>
      <t>') e dividere per 12 per ottenere il costo mensile. A questo punto, si calcolerà il prodotto 'costo mensile x  nr. di mesi' che ciascuna risorsa umana impegnerà nel progetto. 
Nel budget andrà indicato l'importo complessivo dei costi di personale (per tutte le risorse impegnate). 
Nella tabella '3.1f Summary of staff effort' (Part B) andrà indicato il nr.complessivo di mesi/persona, ripartito sui diversi Work Packages.</t>
    </r>
  </si>
  <si>
    <t>Travel rate (average)</t>
  </si>
  <si>
    <r>
      <t>Person  Month  - Rate 5 (PM  5)</t>
    </r>
    <r>
      <rPr>
        <sz val="11"/>
        <rFont val="Calibri"/>
        <family val="2"/>
        <scheme val="minor"/>
      </rPr>
      <t xml:space="preserve"> Fixed-term research assistant (incarico post-doc)</t>
    </r>
  </si>
  <si>
    <r>
      <t xml:space="preserve">Person  Month  - Rate 4 (PM  4) </t>
    </r>
    <r>
      <rPr>
        <sz val="11"/>
        <rFont val="Calibri"/>
        <family val="2"/>
        <scheme val="minor"/>
      </rPr>
      <t>Research manager (tecnologo)</t>
    </r>
  </si>
  <si>
    <r>
      <t>Person  Month -  Rate 6</t>
    </r>
    <r>
      <rPr>
        <sz val="11"/>
        <rFont val="Calibri"/>
        <family val="2"/>
        <scheme val="minor"/>
      </rPr>
      <t xml:space="preserve"> </t>
    </r>
    <r>
      <rPr>
        <b/>
        <sz val="11"/>
        <rFont val="Calibri"/>
        <family val="2"/>
        <scheme val="minor"/>
      </rPr>
      <t>(PM  6)</t>
    </r>
    <r>
      <rPr>
        <sz val="11"/>
        <rFont val="Calibri"/>
        <family val="2"/>
        <scheme val="minor"/>
      </rPr>
      <t xml:space="preserve"> Research contract (contratto di ricerca)</t>
    </r>
  </si>
  <si>
    <r>
      <t>Person  Month -  Rate 7</t>
    </r>
    <r>
      <rPr>
        <sz val="11"/>
        <rFont val="Calibri"/>
        <family val="2"/>
        <scheme val="minor"/>
      </rPr>
      <t xml:space="preserve"> </t>
    </r>
    <r>
      <rPr>
        <b/>
        <sz val="11"/>
        <rFont val="Calibri"/>
        <family val="2"/>
        <scheme val="minor"/>
      </rPr>
      <t>(PM  7)</t>
    </r>
    <r>
      <rPr>
        <sz val="11"/>
        <rFont val="Calibri"/>
        <family val="2"/>
        <scheme val="minor"/>
      </rPr>
      <t xml:space="preserve"> PHD Student</t>
    </r>
  </si>
  <si>
    <t xml:space="preserve">Person  Month  - Rate 8 (PM  8) </t>
  </si>
  <si>
    <r>
      <rPr>
        <b/>
        <i/>
        <sz val="10"/>
        <color theme="1"/>
        <rFont val="Calibri"/>
        <family val="2"/>
        <scheme val="minor"/>
      </rPr>
      <t xml:space="preserve">c3 </t>
    </r>
    <r>
      <rPr>
        <sz val="10"/>
        <color theme="1"/>
        <rFont val="Calibri"/>
        <family val="2"/>
        <scheme val="minor"/>
      </rPr>
      <t>-</t>
    </r>
    <r>
      <rPr>
        <b/>
        <sz val="10"/>
        <color theme="1"/>
        <rFont val="Calibri"/>
        <family val="2"/>
        <scheme val="minor"/>
      </rPr>
      <t xml:space="preserve"> </t>
    </r>
    <r>
      <rPr>
        <b/>
        <i/>
        <sz val="10"/>
        <color theme="1"/>
        <rFont val="Calibri"/>
        <family val="2"/>
        <scheme val="minor"/>
      </rPr>
      <t>other goods, works and services</t>
    </r>
    <r>
      <rPr>
        <i/>
        <sz val="10"/>
        <color theme="1"/>
        <rFont val="Calibri"/>
        <family val="2"/>
        <scheme val="minor"/>
      </rPr>
      <t xml:space="preserve"> </t>
    </r>
    <r>
      <rPr>
        <sz val="10"/>
        <color theme="1"/>
        <rFont val="Calibri"/>
        <family val="2"/>
        <scheme val="minor"/>
      </rPr>
      <t xml:space="preserve">- in questa voce possono rientrare:
</t>
    </r>
    <r>
      <rPr>
        <u/>
        <sz val="10"/>
        <color theme="1"/>
        <rFont val="Calibri"/>
        <family val="2"/>
        <scheme val="minor"/>
      </rPr>
      <t>a) materiale di consumo:</t>
    </r>
    <r>
      <rPr>
        <sz val="10"/>
        <color theme="1"/>
        <rFont val="Calibri"/>
        <family val="2"/>
        <scheme val="minor"/>
      </rPr>
      <t xml:space="preserve"> non può essere attribuito a questa voce materiale di consumo per ufficio (es. carta, toner), va giustificato il fatto che si tratti di un costo diretto da imputare al progetto in funzione di task di ricerca specifici, quindi rientrano in questa fattispecie,  a titolo esemplificativo, kit di laboratorio, reagenti, filtri, materiale per gli eventi di disseminazione ed altro materiale non inventariabile
</t>
    </r>
    <r>
      <rPr>
        <u/>
        <sz val="10"/>
        <color theme="1"/>
        <rFont val="Calibri"/>
        <family val="2"/>
        <scheme val="minor"/>
      </rPr>
      <t>b) pubblicazioni, promozione e disseminazione:</t>
    </r>
    <r>
      <rPr>
        <sz val="10"/>
        <color theme="1"/>
        <rFont val="Calibri"/>
        <family val="2"/>
        <scheme val="minor"/>
      </rPr>
      <t xml:space="preserve"> è possibile imputare i costi per la pubblicazione in open access (subscriptions, article publishing charges), per l'organizzazione di eventi di formazione, informazione e/o sensibilizzazione, di taglio tecnico o rivolti ad un pubblico generale, le registration fees se pertinenti
c) </t>
    </r>
    <r>
      <rPr>
        <u/>
        <sz val="10"/>
        <color theme="1"/>
        <rFont val="Calibri"/>
        <family val="2"/>
        <scheme val="minor"/>
      </rPr>
      <t>protezione della proprietà intellettuale</t>
    </r>
    <r>
      <rPr>
        <sz val="10"/>
        <color theme="1"/>
        <rFont val="Calibri"/>
        <family val="2"/>
        <scheme val="minor"/>
      </rPr>
      <t xml:space="preserve">
d) </t>
    </r>
    <r>
      <rPr>
        <u/>
        <sz val="10"/>
        <color theme="1"/>
        <rFont val="Calibri"/>
        <family val="2"/>
        <scheme val="minor"/>
      </rPr>
      <t>revisione esterna</t>
    </r>
    <r>
      <rPr>
        <sz val="10"/>
        <color theme="1"/>
        <rFont val="Calibri"/>
        <family val="2"/>
        <scheme val="minor"/>
      </rPr>
      <t xml:space="preserve"> per il rilascio del Certificate on the Financial Statement se dovuto (richiesto per un finanziamento EU concesso superiore a euro 430.000,00 calcolato su tutti i costi; non si applica ai progetti Marie Curie e con schema lump sum)
</t>
    </r>
    <r>
      <rPr>
        <u/>
        <sz val="10"/>
        <color theme="1"/>
        <rFont val="Calibri"/>
        <family val="2"/>
        <scheme val="minor"/>
      </rPr>
      <t>e) traduzioni
f) garanzie finanziarie</t>
    </r>
    <r>
      <rPr>
        <sz val="10"/>
        <color theme="1"/>
        <rFont val="Calibri"/>
        <family val="2"/>
        <scheme val="minor"/>
      </rPr>
      <t xml:space="preserve">
ecc..</t>
    </r>
  </si>
  <si>
    <r>
      <rPr>
        <b/>
        <i/>
        <sz val="10"/>
        <color theme="1"/>
        <rFont val="Calibri"/>
        <family val="2"/>
        <scheme val="minor"/>
      </rPr>
      <t>c1 -</t>
    </r>
    <r>
      <rPr>
        <b/>
        <sz val="10"/>
        <color theme="1"/>
        <rFont val="Calibri"/>
        <family val="2"/>
        <scheme val="minor"/>
      </rPr>
      <t xml:space="preserve"> </t>
    </r>
    <r>
      <rPr>
        <b/>
        <i/>
        <sz val="10"/>
        <color theme="1"/>
        <rFont val="Calibri"/>
        <family val="2"/>
        <scheme val="minor"/>
      </rPr>
      <t>travel &amp; subsistence:</t>
    </r>
    <r>
      <rPr>
        <sz val="10"/>
        <color theme="1"/>
        <rFont val="Calibri"/>
        <family val="2"/>
        <scheme val="minor"/>
      </rPr>
      <t xml:space="preserve"> riguardano i costi di viaggio, soggiorno e vitto, per le trasferte del Responsabile Scientifico / Principal Investigator e di eventuali membri del team (inclusi nella precedente categoria 'Personnel') in Italia o all’estero (a titolo esemplificativo: partecipazione ai meeting di progetto; visite tecniche ad altri laboratori, biblioteche, centri di documentazione o di ricerca; campionamento, indagine sul campo, test; formazione tecnico-specialistica; presentazione e diffusione dei risultati della ricerca e identificazione, sviluppo, consolidamento di sinergie con altri gruppi di ricerca su temi pertinenti; partecipazione a conferenze specialistiche di settore). La voce include anche  trasferte di esperti esterni in ingresso per gruppi di lavoro, Advisory Boards, panels, ecc…Vanno quantificati sulla base dei costi effettivamente sostenuti e in linea con le pratiche contabili dell'organizzazione</t>
    </r>
  </si>
  <si>
    <t>2. Potranno essere stipulati i seguenti contratti di ricerca:</t>
  </si>
  <si>
    <r>
      <t xml:space="preserve"> - ctg. POSTDOC: </t>
    </r>
    <r>
      <rPr>
        <i/>
        <sz val="10"/>
        <color theme="1"/>
        <rFont val="Calibri"/>
        <family val="2"/>
        <scheme val="minor"/>
      </rPr>
      <t>contratto di ricerca</t>
    </r>
    <r>
      <rPr>
        <sz val="10"/>
        <color theme="1"/>
        <rFont val="Calibri"/>
        <family val="2"/>
        <scheme val="minor"/>
      </rPr>
      <t xml:space="preserve"> L.79/2022, di durata biennale + rinnovo 2 anni. Per i progetti di ricerca di carattere nazionale europeo e internazionale possono essere rinnovati di 1 anno ulteriore per un tempo complessivo 5 anni;  l'importo non può essere inferiore al trattamento spettante al ricercatore assunto a tempo definito.
Costo annuale lordo al netto di IRAP euro 51.263,29/anno; l'IRAP pari a 3.313,85 euro/anno andrà recuperata dalle spese generali.</t>
    </r>
  </si>
  <si>
    <r>
      <t xml:space="preserve"> -</t>
    </r>
    <r>
      <rPr>
        <i/>
        <sz val="10"/>
        <color theme="1"/>
        <rFont val="Calibri"/>
        <family val="2"/>
        <scheme val="minor"/>
      </rPr>
      <t xml:space="preserve"> </t>
    </r>
    <r>
      <rPr>
        <sz val="10"/>
        <color theme="1"/>
        <rFont val="Calibri"/>
        <family val="2"/>
        <scheme val="minor"/>
      </rPr>
      <t>ctg. STUDENTS:</t>
    </r>
    <r>
      <rPr>
        <i/>
        <sz val="10"/>
        <color theme="1"/>
        <rFont val="Calibri"/>
        <family val="2"/>
        <scheme val="minor"/>
      </rPr>
      <t xml:space="preserve"> borse di dottorato</t>
    </r>
    <r>
      <rPr>
        <sz val="10"/>
        <color theme="1"/>
        <rFont val="Calibri"/>
        <family val="2"/>
        <scheme val="minor"/>
      </rPr>
      <t xml:space="preserve"> (info su https://www.unipa.it/didattica/dottorati/borsa-di-dottorato)
Costo borsa di dottorato per UNIPA = 				euro 20.037,40/anno 
Costo base borsa di dottorato per tre anni = 			euro 60.112,20  tot.
Costo aggiuntivo di ciascun mese all’estero, per max 12 mesi=	euro 834,89/mese
costo complessivo da imputare per 3 anni: min. 60.112,20 euro / max 70.130,88</t>
    </r>
  </si>
  <si>
    <r>
      <t xml:space="preserve"> - ctg. OTHER: </t>
    </r>
    <r>
      <rPr>
        <i/>
        <sz val="10"/>
        <color theme="1"/>
        <rFont val="Calibri"/>
        <family val="2"/>
        <scheme val="minor"/>
      </rPr>
      <t>tecnologo</t>
    </r>
    <r>
      <rPr>
        <sz val="10"/>
        <color theme="1"/>
        <rFont val="Calibri"/>
        <family val="2"/>
        <scheme val="minor"/>
      </rPr>
      <t>, con compiti di  supporto tecnico-amministrativo alla ricerca: il costo annuo di un tecnologo è riferibile  al trattamento complessivo attribuito al personale dell’Area delle elevate professionalità.
Contratto a tempo determinato durata min.18 mesi: importo lordo omnicomprensivo annuo, al netto di IRAP, euro 44.843,57/anno (l'IRAP pari a 2.898,85 euro/anno andrà recuperata dalle spese generali). Si può anche prevedere che la figura sia al 50% del tempo (part-time).</t>
    </r>
  </si>
  <si>
    <r>
      <t xml:space="preserve"> - ctg. OTHER: </t>
    </r>
    <r>
      <rPr>
        <i/>
        <sz val="10"/>
        <color theme="1"/>
        <rFont val="Calibri"/>
        <family val="2"/>
        <scheme val="minor"/>
      </rPr>
      <t xml:space="preserve">incarichi di ricerca </t>
    </r>
    <r>
      <rPr>
        <sz val="10"/>
        <color theme="1"/>
        <rFont val="Calibri"/>
        <family val="2"/>
        <scheme val="minor"/>
      </rPr>
      <t>L. 79/2025,  finalizzati all'introduzione alla ricerca e all'innovazione sotto la supervisione di un tutor, sono destinati a giovani studiosi in possesso  di laurea magistrale o a ciclo unico da non più di sei anni e di un curriculum idoneo . Il trattamento economico è determinato dal soggetto che intende conferirli, sulla base di un importo minimo, stabilito con decreto del Ministro. Ciascun incarico di ricerca conferito al medesimo soggetto, anche da istituzioni diverse, ha la durata minima di un anno e massima, compresi eventuali rinnovi o proroghe, di tre anni, anche non continuativi.</t>
    </r>
  </si>
  <si>
    <r>
      <t xml:space="preserve"> -ctg. POSTDOC: i</t>
    </r>
    <r>
      <rPr>
        <i/>
        <sz val="10"/>
        <color theme="1"/>
        <rFont val="Calibri"/>
        <family val="2"/>
        <scheme val="minor"/>
      </rPr>
      <t xml:space="preserve">ncarichi post-doc </t>
    </r>
    <r>
      <rPr>
        <sz val="10"/>
        <color theme="1"/>
        <rFont val="Calibri"/>
        <family val="2"/>
        <scheme val="minor"/>
      </rPr>
      <t>di cui alla L. 79/2025 di durata almeno annuale e  prorogabili fino alla durata complessiva di tre anni (tenendo conto dei rapporti contrattuali  instaurati con il medesimo soggetto, anche da parte di istituzioni diverse e anche non continuativi), destinati a soggetti in possesso del titolo di dottore di ricerca o di titolo equivalente conseguito all'estero, o di specializzazione di area medica. Il trattamento economico minimo sarà stabilito con decreto del Ministro, in misura non inferiore al trattamento iniziale spettante al ricercatore confermato a tempo definito. Ricercatore a tempo definito,L.79/2022 (RTT), al netto IRAP= euro 38.327,84/anno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</si>
</sst>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5" x14ac:knownFonts="1">
    <font>
      <sz val="11"/>
      <color theme="1"/>
      <name val="Calibri"/>
      <family val="2"/>
      <scheme val="minor"/>
    </font>
    <font>
      <b/>
      <sz val="11"/>
      <color indexed="10"/>
      <name val="Calibri"/>
      <family val="2"/>
      <scheme val="minor"/>
    </font>
    <font>
      <sz val="11"/>
      <name val="Calibri"/>
      <family val="2"/>
      <scheme val="minor"/>
    </font>
    <font>
      <b/>
      <sz val="11"/>
      <name val="Calibri"/>
      <family val="2"/>
      <scheme val="minor"/>
    </font>
    <font>
      <b/>
      <sz val="28"/>
      <color theme="0" tint="-4.9989318521683403E-2"/>
      <name val="Calibri"/>
      <family val="2"/>
      <scheme val="minor"/>
    </font>
    <font>
      <b/>
      <sz val="13"/>
      <name val="Calibri"/>
      <family val="2"/>
      <scheme val="minor"/>
    </font>
    <font>
      <sz val="13"/>
      <name val="Calibri"/>
      <family val="2"/>
      <scheme val="minor"/>
    </font>
    <font>
      <sz val="10"/>
      <name val="Calibri"/>
      <family val="2"/>
      <scheme val="minor"/>
    </font>
    <font>
      <b/>
      <sz val="13"/>
      <color theme="0" tint="-4.9989318521683403E-2"/>
      <name val="Calibri"/>
      <family val="2"/>
      <scheme val="minor"/>
    </font>
    <font>
      <sz val="13"/>
      <color theme="0" tint="-4.9989318521683403E-2"/>
      <name val="Calibri"/>
      <family val="2"/>
      <scheme val="minor"/>
    </font>
    <font>
      <b/>
      <sz val="11"/>
      <color theme="0" tint="-4.9989318521683403E-2"/>
      <name val="Calibri"/>
      <family val="2"/>
      <scheme val="minor"/>
    </font>
    <font>
      <b/>
      <i/>
      <sz val="1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tint="0.34998626667073579"/>
      <name val="Calibri"/>
      <family val="2"/>
      <scheme val="minor"/>
    </font>
    <font>
      <b/>
      <sz val="12"/>
      <name val="Calibri"/>
      <family val="2"/>
      <scheme val="minor"/>
    </font>
    <font>
      <sz val="11"/>
      <color theme="0" tint="-0.499984740745262"/>
      <name val="Calibri"/>
      <family val="2"/>
      <scheme val="minor"/>
    </font>
    <font>
      <i/>
      <sz val="11"/>
      <color theme="0" tint="-0.499984740745262"/>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sz val="18"/>
      <color theme="1"/>
      <name val="Calibri"/>
      <family val="2"/>
      <scheme val="minor"/>
    </font>
    <font>
      <b/>
      <sz val="9"/>
      <color theme="0"/>
      <name val="Calibri"/>
      <family val="2"/>
      <scheme val="minor"/>
    </font>
    <font>
      <b/>
      <sz val="8"/>
      <color theme="0"/>
      <name val="Calibri"/>
      <family val="2"/>
      <scheme val="minor"/>
    </font>
    <font>
      <sz val="8"/>
      <color theme="0"/>
      <name val="Calibri"/>
      <family val="2"/>
      <scheme val="minor"/>
    </font>
    <font>
      <b/>
      <sz val="24"/>
      <color theme="0" tint="-4.9989318521683403E-2"/>
      <name val="Calibri"/>
      <family val="2"/>
      <scheme val="minor"/>
    </font>
    <font>
      <b/>
      <i/>
      <sz val="8"/>
      <name val="Calibri"/>
      <family val="2"/>
      <scheme val="minor"/>
    </font>
    <font>
      <sz val="11"/>
      <color rgb="FFFF0000"/>
      <name val="Calibri"/>
      <family val="2"/>
      <scheme val="minor"/>
    </font>
    <font>
      <b/>
      <sz val="11"/>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u/>
      <sz val="10"/>
      <color theme="1"/>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2" tint="-0.89999084444715716"/>
        <bgColor indexed="64"/>
      </patternFill>
    </fill>
    <fill>
      <patternFill patternType="solid">
        <fgColor theme="4"/>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166">
    <xf numFmtId="0" fontId="0" fillId="0" borderId="0" xfId="0"/>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vertical="center"/>
    </xf>
    <xf numFmtId="3" fontId="6" fillId="2" borderId="5" xfId="0" applyNumberFormat="1" applyFont="1" applyFill="1" applyBorder="1" applyAlignment="1">
      <alignment vertical="center"/>
    </xf>
    <xf numFmtId="1" fontId="2" fillId="0" borderId="0" xfId="0" applyNumberFormat="1" applyFont="1" applyAlignment="1">
      <alignment vertical="center"/>
    </xf>
    <xf numFmtId="3" fontId="3" fillId="0" borderId="1" xfId="0" applyNumberFormat="1" applyFont="1" applyBorder="1" applyAlignment="1">
      <alignment vertical="center"/>
    </xf>
    <xf numFmtId="3" fontId="6" fillId="2" borderId="8" xfId="0" applyNumberFormat="1" applyFont="1" applyFill="1" applyBorder="1" applyAlignment="1">
      <alignment vertical="center"/>
    </xf>
    <xf numFmtId="10" fontId="2" fillId="0" borderId="0" xfId="0" applyNumberFormat="1" applyFont="1" applyAlignment="1">
      <alignment vertical="center"/>
    </xf>
    <xf numFmtId="3" fontId="2" fillId="0" borderId="0" xfId="0" applyNumberFormat="1" applyFont="1" applyAlignment="1">
      <alignment vertical="center"/>
    </xf>
    <xf numFmtId="10" fontId="7" fillId="0" borderId="0" xfId="0" applyNumberFormat="1" applyFont="1" applyAlignment="1">
      <alignment vertical="center"/>
    </xf>
    <xf numFmtId="3" fontId="6" fillId="2" borderId="12" xfId="0" applyNumberFormat="1" applyFont="1" applyFill="1" applyBorder="1" applyAlignment="1">
      <alignment vertical="center"/>
    </xf>
    <xf numFmtId="0" fontId="8" fillId="3" borderId="13" xfId="0" applyFont="1" applyFill="1" applyBorder="1" applyAlignment="1">
      <alignment vertical="center" wrapText="1"/>
    </xf>
    <xf numFmtId="0" fontId="8" fillId="3" borderId="14" xfId="0" applyFont="1" applyFill="1" applyBorder="1" applyAlignment="1">
      <alignment vertical="center" wrapText="1"/>
    </xf>
    <xf numFmtId="0" fontId="8" fillId="3" borderId="15" xfId="0" applyFont="1" applyFill="1" applyBorder="1" applyAlignment="1">
      <alignment vertical="center" wrapText="1"/>
    </xf>
    <xf numFmtId="3" fontId="9" fillId="3" borderId="15" xfId="0" applyNumberFormat="1" applyFont="1" applyFill="1" applyBorder="1" applyAlignment="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16" xfId="0" applyFont="1" applyFill="1" applyBorder="1" applyAlignment="1">
      <alignment vertical="center" wrapText="1"/>
    </xf>
    <xf numFmtId="0" fontId="3" fillId="0" borderId="10" xfId="0" applyFont="1" applyBorder="1" applyAlignment="1">
      <alignment vertical="center"/>
    </xf>
    <xf numFmtId="0" fontId="2" fillId="0" borderId="10" xfId="0" applyFont="1" applyBorder="1" applyAlignment="1">
      <alignment vertical="center"/>
    </xf>
    <xf numFmtId="0" fontId="1" fillId="0" borderId="10" xfId="0" applyFont="1" applyBorder="1" applyAlignment="1">
      <alignment vertical="center"/>
    </xf>
    <xf numFmtId="1" fontId="2" fillId="0" borderId="20" xfId="0" applyNumberFormat="1" applyFont="1" applyBorder="1" applyAlignment="1">
      <alignment vertical="center"/>
    </xf>
    <xf numFmtId="0" fontId="2" fillId="2" borderId="21" xfId="0" applyFont="1" applyFill="1" applyBorder="1" applyAlignment="1">
      <alignment vertical="center"/>
    </xf>
    <xf numFmtId="0" fontId="11" fillId="2" borderId="1" xfId="0" applyFont="1" applyFill="1" applyBorder="1" applyAlignment="1">
      <alignment vertical="center"/>
    </xf>
    <xf numFmtId="0" fontId="11" fillId="2" borderId="22" xfId="0" applyFont="1" applyFill="1" applyBorder="1" applyAlignment="1">
      <alignment vertical="center"/>
    </xf>
    <xf numFmtId="0" fontId="3" fillId="2" borderId="22" xfId="0" applyFont="1" applyFill="1" applyBorder="1" applyAlignment="1">
      <alignment vertical="center"/>
    </xf>
    <xf numFmtId="3" fontId="3" fillId="2" borderId="1" xfId="0" applyNumberFormat="1" applyFont="1" applyFill="1" applyBorder="1" applyAlignment="1">
      <alignment vertical="center"/>
    </xf>
    <xf numFmtId="0" fontId="2" fillId="0" borderId="1" xfId="0" applyFont="1" applyBorder="1" applyAlignment="1">
      <alignment vertical="center"/>
    </xf>
    <xf numFmtId="3" fontId="2" fillId="2" borderId="22" xfId="0" applyNumberFormat="1" applyFont="1" applyFill="1" applyBorder="1" applyAlignment="1">
      <alignment vertical="center"/>
    </xf>
    <xf numFmtId="0" fontId="2" fillId="0" borderId="20" xfId="0" applyFont="1" applyBorder="1" applyAlignment="1">
      <alignment vertical="center"/>
    </xf>
    <xf numFmtId="0" fontId="3" fillId="2" borderId="10" xfId="0" applyFont="1" applyFill="1" applyBorder="1" applyAlignment="1">
      <alignment vertical="center"/>
    </xf>
    <xf numFmtId="3" fontId="3" fillId="2" borderId="10" xfId="0" applyNumberFormat="1" applyFont="1" applyFill="1" applyBorder="1" applyAlignment="1">
      <alignment vertical="center"/>
    </xf>
    <xf numFmtId="3" fontId="3" fillId="2" borderId="25" xfId="0" applyNumberFormat="1" applyFont="1" applyFill="1" applyBorder="1" applyAlignment="1">
      <alignment vertical="center"/>
    </xf>
    <xf numFmtId="3" fontId="3" fillId="2" borderId="26" xfId="0" applyNumberFormat="1" applyFont="1" applyFill="1" applyBorder="1" applyAlignment="1">
      <alignment vertical="center"/>
    </xf>
    <xf numFmtId="0" fontId="2" fillId="0" borderId="14" xfId="0" applyFont="1" applyBorder="1" applyAlignment="1">
      <alignment vertical="center"/>
    </xf>
    <xf numFmtId="0" fontId="3" fillId="2" borderId="28" xfId="0" applyFont="1" applyFill="1" applyBorder="1" applyAlignment="1">
      <alignment vertical="center"/>
    </xf>
    <xf numFmtId="3" fontId="2" fillId="0" borderId="32" xfId="0" applyNumberFormat="1" applyFont="1" applyBorder="1" applyAlignment="1">
      <alignment vertical="center"/>
    </xf>
    <xf numFmtId="3" fontId="2" fillId="0" borderId="22" xfId="0" applyNumberFormat="1" applyFont="1" applyBorder="1" applyAlignment="1">
      <alignment vertical="center"/>
    </xf>
    <xf numFmtId="0" fontId="3" fillId="2" borderId="34" xfId="0" applyFont="1" applyFill="1" applyBorder="1" applyAlignment="1">
      <alignment vertical="center"/>
    </xf>
    <xf numFmtId="3" fontId="3" fillId="2" borderId="35" xfId="0" applyNumberFormat="1" applyFont="1" applyFill="1" applyBorder="1" applyAlignment="1">
      <alignment vertical="center"/>
    </xf>
    <xf numFmtId="0" fontId="3" fillId="2" borderId="35" xfId="0" applyFont="1" applyFill="1" applyBorder="1" applyAlignment="1">
      <alignment vertical="center"/>
    </xf>
    <xf numFmtId="0" fontId="3" fillId="2" borderId="26" xfId="0" applyFont="1" applyFill="1" applyBorder="1" applyAlignment="1">
      <alignment vertical="center"/>
    </xf>
    <xf numFmtId="0" fontId="3" fillId="0" borderId="14" xfId="0" applyFont="1" applyBorder="1" applyAlignment="1">
      <alignment vertical="center"/>
    </xf>
    <xf numFmtId="0" fontId="1" fillId="0" borderId="14" xfId="0" applyFont="1" applyBorder="1" applyAlignment="1">
      <alignment vertical="center"/>
    </xf>
    <xf numFmtId="0" fontId="3" fillId="2" borderId="25" xfId="0" applyFont="1" applyFill="1" applyBorder="1" applyAlignment="1">
      <alignment vertical="center"/>
    </xf>
    <xf numFmtId="0" fontId="3" fillId="2" borderId="9" xfId="0" applyFont="1" applyFill="1" applyBorder="1" applyAlignment="1">
      <alignment vertical="center"/>
    </xf>
    <xf numFmtId="0" fontId="3" fillId="2" borderId="40" xfId="0" applyFont="1" applyFill="1" applyBorder="1" applyAlignment="1">
      <alignment vertical="center"/>
    </xf>
    <xf numFmtId="3" fontId="0" fillId="0" borderId="1" xfId="0" applyNumberFormat="1" applyBorder="1" applyAlignment="1" applyProtection="1">
      <alignment horizontal="right" vertical="center"/>
      <protection locked="0"/>
    </xf>
    <xf numFmtId="3" fontId="0" fillId="5" borderId="1" xfId="0" applyNumberFormat="1" applyFill="1" applyBorder="1" applyAlignment="1">
      <alignment horizontal="right" vertical="center"/>
    </xf>
    <xf numFmtId="3" fontId="0" fillId="0" borderId="1" xfId="0" applyNumberFormat="1" applyBorder="1" applyAlignment="1" applyProtection="1">
      <alignment vertical="center"/>
      <protection locked="0"/>
    </xf>
    <xf numFmtId="0" fontId="14" fillId="0" borderId="0" xfId="0" applyFont="1" applyAlignment="1">
      <alignment horizontal="right"/>
    </xf>
    <xf numFmtId="0" fontId="14" fillId="0" borderId="0" xfId="0" applyFont="1"/>
    <xf numFmtId="0" fontId="12" fillId="0" borderId="1" xfId="0" applyFont="1" applyBorder="1" applyAlignment="1">
      <alignment vertical="center"/>
    </xf>
    <xf numFmtId="0" fontId="12" fillId="0" borderId="1" xfId="0" applyFont="1" applyBorder="1" applyAlignment="1">
      <alignment horizontal="center" vertical="top" wrapText="1"/>
    </xf>
    <xf numFmtId="0" fontId="0" fillId="5" borderId="1" xfId="0" applyFill="1" applyBorder="1"/>
    <xf numFmtId="0" fontId="12" fillId="5" borderId="1" xfId="0" applyFont="1" applyFill="1" applyBorder="1" applyAlignment="1">
      <alignment horizontal="right"/>
    </xf>
    <xf numFmtId="0" fontId="0" fillId="0" borderId="0" xfId="0" applyAlignment="1">
      <alignment vertical="top"/>
    </xf>
    <xf numFmtId="0" fontId="16" fillId="0" borderId="1" xfId="0" applyFont="1" applyBorder="1" applyAlignment="1">
      <alignment vertical="center"/>
    </xf>
    <xf numFmtId="0" fontId="12" fillId="0" borderId="0" xfId="0" applyFont="1" applyAlignment="1">
      <alignment vertical="top"/>
    </xf>
    <xf numFmtId="0" fontId="0" fillId="0" borderId="1" xfId="0" applyBorder="1"/>
    <xf numFmtId="3" fontId="12" fillId="5" borderId="1" xfId="0" applyNumberFormat="1" applyFont="1" applyFill="1" applyBorder="1" applyAlignment="1">
      <alignment horizontal="right" vertical="center"/>
    </xf>
    <xf numFmtId="0" fontId="2" fillId="5" borderId="1" xfId="0" applyFont="1" applyFill="1" applyBorder="1"/>
    <xf numFmtId="0" fontId="17" fillId="0" borderId="0" xfId="0" applyFont="1"/>
    <xf numFmtId="0" fontId="3" fillId="0" borderId="1" xfId="0" applyFont="1" applyBorder="1" applyAlignment="1">
      <alignment vertical="top" wrapText="1"/>
    </xf>
    <xf numFmtId="0" fontId="2" fillId="0" borderId="0" xfId="0" applyFont="1"/>
    <xf numFmtId="0" fontId="18" fillId="0" borderId="0" xfId="0" applyFont="1" applyAlignment="1">
      <alignment vertical="center"/>
    </xf>
    <xf numFmtId="0" fontId="3" fillId="0" borderId="1" xfId="0" applyFont="1" applyBorder="1" applyAlignment="1">
      <alignment horizontal="center" vertical="center"/>
    </xf>
    <xf numFmtId="0" fontId="20" fillId="0" borderId="1" xfId="0" applyFont="1" applyBorder="1" applyAlignment="1">
      <alignment vertical="center"/>
    </xf>
    <xf numFmtId="0" fontId="23" fillId="0" borderId="0" xfId="0" applyFont="1"/>
    <xf numFmtId="3" fontId="12" fillId="5" borderId="38" xfId="0" applyNumberFormat="1" applyFont="1" applyFill="1" applyBorder="1" applyAlignment="1">
      <alignment horizontal="right" vertical="center"/>
    </xf>
    <xf numFmtId="3" fontId="0" fillId="0" borderId="1" xfId="0" applyNumberFormat="1" applyBorder="1"/>
    <xf numFmtId="0" fontId="22" fillId="0" borderId="0" xfId="0" applyFont="1"/>
    <xf numFmtId="0" fontId="24" fillId="4" borderId="38" xfId="0"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4" borderId="1" xfId="0" applyFont="1" applyFill="1" applyBorder="1" applyAlignment="1">
      <alignment horizontal="center" vertical="top"/>
    </xf>
    <xf numFmtId="0" fontId="24" fillId="4" borderId="39" xfId="0" applyFont="1" applyFill="1" applyBorder="1" applyAlignment="1">
      <alignment horizontal="center" vertical="top"/>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5" fillId="2" borderId="7" xfId="0" applyFont="1" applyFill="1" applyBorder="1" applyAlignment="1">
      <alignment horizontal="left" vertical="center"/>
    </xf>
    <xf numFmtId="3" fontId="0" fillId="0" borderId="1" xfId="0" applyNumberFormat="1" applyBorder="1" applyAlignment="1">
      <alignment horizontal="right" vertical="center"/>
    </xf>
    <xf numFmtId="9" fontId="0" fillId="0" borderId="1" xfId="0" applyNumberFormat="1" applyBorder="1" applyAlignment="1">
      <alignment horizontal="center" vertical="center"/>
    </xf>
    <xf numFmtId="3" fontId="0" fillId="0" borderId="1" xfId="0" applyNumberFormat="1" applyBorder="1" applyAlignment="1">
      <alignment vertical="center"/>
    </xf>
    <xf numFmtId="3" fontId="12" fillId="0" borderId="1" xfId="0" applyNumberFormat="1" applyFont="1" applyBorder="1" applyAlignment="1">
      <alignment horizontal="right" vertical="center"/>
    </xf>
    <xf numFmtId="3" fontId="0" fillId="5" borderId="38" xfId="0" applyNumberFormat="1" applyFill="1" applyBorder="1" applyAlignment="1">
      <alignment horizontal="right" vertical="center"/>
    </xf>
    <xf numFmtId="0" fontId="25" fillId="4" borderId="1" xfId="0" applyFont="1" applyFill="1" applyBorder="1" applyAlignment="1">
      <alignment horizontal="center" vertical="top" wrapText="1"/>
    </xf>
    <xf numFmtId="0" fontId="25" fillId="4" borderId="42" xfId="0" applyFont="1" applyFill="1" applyBorder="1" applyAlignment="1">
      <alignment horizontal="center" vertical="top" wrapText="1"/>
    </xf>
    <xf numFmtId="0" fontId="26" fillId="0" borderId="0" xfId="0" applyFont="1"/>
    <xf numFmtId="3" fontId="6" fillId="2" borderId="44" xfId="0" applyNumberFormat="1" applyFont="1" applyFill="1" applyBorder="1" applyAlignment="1">
      <alignment vertical="center"/>
    </xf>
    <xf numFmtId="3" fontId="12" fillId="5" borderId="1" xfId="0" applyNumberFormat="1" applyFont="1" applyFill="1" applyBorder="1"/>
    <xf numFmtId="0" fontId="4" fillId="0" borderId="0" xfId="0" applyFont="1" applyAlignment="1">
      <alignment horizontal="center" vertical="center"/>
    </xf>
    <xf numFmtId="0" fontId="27" fillId="3" borderId="0" xfId="0" applyFont="1" applyFill="1" applyAlignment="1">
      <alignment horizontal="center" vertical="center"/>
    </xf>
    <xf numFmtId="0" fontId="28" fillId="2" borderId="1" xfId="0" applyFont="1" applyFill="1" applyBorder="1" applyAlignment="1">
      <alignment horizontal="center" vertical="center"/>
    </xf>
    <xf numFmtId="43" fontId="3" fillId="6" borderId="1" xfId="1" applyFont="1" applyFill="1" applyBorder="1" applyAlignment="1">
      <alignment vertical="center"/>
    </xf>
    <xf numFmtId="4" fontId="3" fillId="6" borderId="1" xfId="0" applyNumberFormat="1" applyFont="1" applyFill="1" applyBorder="1" applyAlignment="1">
      <alignment vertical="center"/>
    </xf>
    <xf numFmtId="0" fontId="2" fillId="6" borderId="1" xfId="0" applyFont="1" applyFill="1" applyBorder="1" applyAlignment="1">
      <alignment vertical="center"/>
    </xf>
    <xf numFmtId="0" fontId="3" fillId="0" borderId="1" xfId="0" applyFont="1" applyBorder="1" applyAlignment="1">
      <alignment vertical="center"/>
    </xf>
    <xf numFmtId="9" fontId="0" fillId="0" borderId="0" xfId="2" applyFont="1"/>
    <xf numFmtId="43" fontId="30" fillId="6" borderId="1" xfId="1" applyFont="1" applyFill="1" applyBorder="1" applyAlignment="1">
      <alignment vertical="center"/>
    </xf>
    <xf numFmtId="0" fontId="29" fillId="0" borderId="1" xfId="0" applyFont="1" applyBorder="1" applyAlignment="1">
      <alignment vertical="center"/>
    </xf>
    <xf numFmtId="0" fontId="3" fillId="2" borderId="1" xfId="0" applyFont="1" applyFill="1" applyBorder="1" applyAlignment="1">
      <alignment vertical="center" wrapText="1"/>
    </xf>
    <xf numFmtId="0" fontId="12" fillId="7" borderId="0" xfId="0" applyFont="1" applyFill="1" applyAlignment="1">
      <alignment horizontal="left" vertical="top"/>
    </xf>
    <xf numFmtId="0" fontId="12" fillId="0" borderId="0" xfId="0" applyFont="1" applyAlignment="1">
      <alignment horizontal="left" vertical="top"/>
    </xf>
    <xf numFmtId="0" fontId="31" fillId="0" borderId="0" xfId="0" applyFont="1" applyAlignment="1">
      <alignment horizontal="left" vertical="top" wrapText="1"/>
    </xf>
    <xf numFmtId="0" fontId="31" fillId="0" borderId="0" xfId="0" applyFont="1"/>
    <xf numFmtId="0" fontId="31" fillId="0" borderId="0" xfId="0" applyFont="1" applyAlignment="1">
      <alignment horizontal="left" vertical="top"/>
    </xf>
    <xf numFmtId="0" fontId="31" fillId="0" borderId="0" xfId="0" applyFont="1" applyAlignment="1">
      <alignment vertical="top" wrapText="1"/>
    </xf>
    <xf numFmtId="0" fontId="0" fillId="0" borderId="0" xfId="0" applyAlignment="1">
      <alignment horizontal="left" vertical="top"/>
    </xf>
    <xf numFmtId="43" fontId="3" fillId="0" borderId="1" xfId="1" applyFont="1" applyBorder="1" applyAlignment="1">
      <alignment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27" fillId="3" borderId="0" xfId="0" applyFont="1" applyFill="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5" fillId="2" borderId="7"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3" fillId="2" borderId="14" xfId="0" applyFont="1" applyFill="1" applyBorder="1" applyAlignment="1">
      <alignment horizontal="center" vertical="center"/>
    </xf>
    <xf numFmtId="0" fontId="3" fillId="2" borderId="27" xfId="0" applyFont="1" applyFill="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2" fillId="0" borderId="33" xfId="0" applyFont="1" applyBorder="1" applyAlignment="1">
      <alignment horizontal="left" vertical="center"/>
    </xf>
    <xf numFmtId="0" fontId="10" fillId="3" borderId="1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2" fillId="0" borderId="38" xfId="0" applyFont="1" applyBorder="1" applyAlignment="1">
      <alignment horizontal="left" vertical="center"/>
    </xf>
    <xf numFmtId="0" fontId="10" fillId="3" borderId="30" xfId="0" applyFont="1" applyFill="1" applyBorder="1" applyAlignment="1">
      <alignment horizontal="center" vertical="center"/>
    </xf>
    <xf numFmtId="0" fontId="10" fillId="3" borderId="5" xfId="0" applyFont="1" applyFill="1" applyBorder="1" applyAlignment="1">
      <alignment horizontal="center" vertical="center"/>
    </xf>
    <xf numFmtId="0" fontId="2" fillId="0" borderId="33"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39" xfId="0" applyFont="1" applyBorder="1" applyAlignment="1">
      <alignment horizontal="left" vertical="center"/>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24" fillId="4" borderId="1" xfId="0" applyFont="1" applyFill="1" applyBorder="1" applyAlignment="1">
      <alignment horizontal="center" vertical="center"/>
    </xf>
    <xf numFmtId="0" fontId="24" fillId="4" borderId="41" xfId="0" applyFont="1" applyFill="1" applyBorder="1" applyAlignment="1">
      <alignment horizontal="center" vertical="top" wrapText="1"/>
    </xf>
    <xf numFmtId="0" fontId="24" fillId="4" borderId="42" xfId="0"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4" borderId="1" xfId="0" applyFont="1" applyFill="1" applyBorder="1" applyAlignment="1">
      <alignment horizontal="center" vertical="top"/>
    </xf>
    <xf numFmtId="0" fontId="13" fillId="0" borderId="39" xfId="0" applyFont="1" applyBorder="1" applyAlignment="1">
      <alignment horizontal="center" vertical="center"/>
    </xf>
    <xf numFmtId="0" fontId="13" fillId="0" borderId="24" xfId="0" applyFont="1" applyBorder="1" applyAlignment="1">
      <alignment horizontal="center" vertical="center"/>
    </xf>
    <xf numFmtId="0" fontId="24" fillId="4" borderId="39" xfId="0" applyFont="1" applyFill="1" applyBorder="1" applyAlignment="1">
      <alignment horizontal="center" vertical="top"/>
    </xf>
    <xf numFmtId="0" fontId="24" fillId="4" borderId="23" xfId="0" applyFont="1" applyFill="1" applyBorder="1" applyAlignment="1">
      <alignment horizontal="center" vertical="top"/>
    </xf>
    <xf numFmtId="0" fontId="24" fillId="4" borderId="24" xfId="0" applyFont="1" applyFill="1" applyBorder="1" applyAlignment="1">
      <alignment horizontal="center" vertical="top"/>
    </xf>
    <xf numFmtId="0" fontId="24" fillId="4" borderId="41" xfId="0" applyFont="1" applyFill="1" applyBorder="1" applyAlignment="1">
      <alignment horizontal="center" vertical="center" wrapText="1"/>
    </xf>
    <xf numFmtId="0" fontId="21" fillId="4" borderId="1" xfId="0" applyFont="1" applyFill="1" applyBorder="1" applyAlignment="1">
      <alignment horizontal="center"/>
    </xf>
    <xf numFmtId="0" fontId="24" fillId="4" borderId="43" xfId="0" applyFont="1" applyFill="1" applyBorder="1" applyAlignment="1">
      <alignment horizontal="center" vertical="top" wrapText="1"/>
    </xf>
    <xf numFmtId="0" fontId="24" fillId="4" borderId="39" xfId="0" applyFont="1" applyFill="1" applyBorder="1" applyAlignment="1">
      <alignment horizontal="center" vertical="top" wrapText="1"/>
    </xf>
    <xf numFmtId="0" fontId="24" fillId="4" borderId="23" xfId="0" applyFont="1" applyFill="1" applyBorder="1" applyAlignment="1">
      <alignment horizontal="center" vertical="top" wrapText="1"/>
    </xf>
    <xf numFmtId="0" fontId="24" fillId="4" borderId="24" xfId="0" applyFont="1" applyFill="1" applyBorder="1" applyAlignment="1">
      <alignment horizontal="center" vertical="top" wrapText="1"/>
    </xf>
    <xf numFmtId="0" fontId="24" fillId="4" borderId="18" xfId="0" applyFont="1" applyFill="1" applyBorder="1" applyAlignment="1">
      <alignment horizontal="center" vertical="top" wrapText="1"/>
    </xf>
    <xf numFmtId="0" fontId="0" fillId="0" borderId="18" xfId="0" applyBorder="1" applyAlignment="1">
      <alignment horizontal="center"/>
    </xf>
  </cellXfs>
  <cellStyles count="3">
    <cellStyle name="Migliaia" xfId="1" builtinId="3"/>
    <cellStyle name="Normale" xfId="0" builtinId="0"/>
    <cellStyle name="Percentuale" xfId="2"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ilvana Dibono" id="{B495460E-C8FF-4093-A2F2-C4AC719CB318}" userId="Silvana Dibono" providerId="None"/>
  <person displayName="SILVANA DI BONO" id="{8ED79743-3B1A-4719-A375-5DEAA0874743}" userId="S::silvana.dibono@you.unipa.it::f686983b-2a94-47c8-bb4e-1f2de03f6f1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34" dT="2021-06-22T09:55:08.84" personId="{B495460E-C8FF-4093-A2F2-C4AC719CB318}" id="{E8D6D688-1583-4FC4-9374-72D9DEB72E39}">
    <text>Il Certificate on Financial Statement è richiesto per un finanziamento EU concesso superiore a euro 430.000,00 calcolato su tutti i costi; non si applica ai progetti Marie Curie e con schema lump sum</text>
  </threadedComment>
  <threadedComment ref="M41" dT="2021-06-24T08:13:30.48" personId="{8ED79743-3B1A-4719-A375-5DEAA0874743}" id="{2ADE72D4-7961-4B19-B530-23A45632C35A}">
    <text>to be completed if applicable, irrespective of the percentage of personnel costs</text>
  </threadedComment>
  <threadedComment ref="M48" dT="2021-06-24T08:05:06.17" personId="{8ED79743-3B1A-4719-A375-5DEAA0874743}" id="{58168529-322A-4DA1-8329-E06BFCEBBA8B}">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M50" dT="2021-06-24T08:05:57.70" personId="{8ED79743-3B1A-4719-A375-5DEAA0874743}" id="{7805CC35-AD8A-46C9-913B-60440A09DAB6}">
    <text>select category: seconded personnel, travel &amp; subsistence, equipment, other goods works and services, internally invoiced goods and services</text>
  </threadedComment>
</ThreadedComments>
</file>

<file path=xl/threadedComments/threadedComment2.xml><?xml version="1.0" encoding="utf-8"?>
<ThreadedComments xmlns="http://schemas.microsoft.com/office/spreadsheetml/2018/threadedcomments" xmlns:x="http://schemas.openxmlformats.org/spreadsheetml/2006/main">
  <threadedComment ref="N35" dT="2021-06-22T09:55:08.84" personId="{B495460E-C8FF-4093-A2F2-C4AC719CB318}" id="{B76FE719-CA72-464C-9C3D-9E5D46FC6DF3}">
    <text>Requested for a EU funding
&gt; 430.000,00 calculated on all the costsi; it is not applicable to Marie Curie projects or lump sum grants</text>
  </threadedComment>
  <threadedComment ref="N42" dT="2021-06-24T08:13:30.48" personId="{8ED79743-3B1A-4719-A375-5DEAA0874743}" id="{3EA10DFF-9A71-44F5-874A-8D7653AB150E}">
    <text>to be completed if applicable, irrespective of the percentage of personnel costs</text>
  </threadedComment>
  <threadedComment ref="N49" dT="2021-06-24T08:05:06.17" personId="{8ED79743-3B1A-4719-A375-5DEAA0874743}" id="{54E7D57C-AABE-4B08-A911-89D635D85DA8}">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BE6BC15C-02CE-4B14-B744-C3E4D3277426}">
    <text>select category: seconded personnel, travel &amp; subsistence, equipment, other goods works and services, internally invoiced goods and services</text>
  </threadedComment>
</ThreadedComments>
</file>

<file path=xl/threadedComments/threadedComment3.xml><?xml version="1.0" encoding="utf-8"?>
<ThreadedComments xmlns="http://schemas.microsoft.com/office/spreadsheetml/2018/threadedcomments" xmlns:x="http://schemas.openxmlformats.org/spreadsheetml/2006/main">
  <threadedComment ref="N35" dT="2021-06-22T09:55:08.84" personId="{B495460E-C8FF-4093-A2F2-C4AC719CB318}" id="{45430FBD-00D4-484E-9E3A-20200A843E9F}">
    <text>Requested for a EU funding
&gt; 430.000,00 calculated on all the costsi; it is not applicable to Marie Curie projects or lump sum grants</text>
  </threadedComment>
  <threadedComment ref="N42" dT="2021-06-24T08:13:30.48" personId="{8ED79743-3B1A-4719-A375-5DEAA0874743}" id="{FE51ACE7-7492-4B26-9C5E-943699A45216}">
    <text>to be completed if applicable, irrespective of the percentage of personnel costs</text>
  </threadedComment>
  <threadedComment ref="N49" dT="2021-06-24T08:05:06.17" personId="{8ED79743-3B1A-4719-A375-5DEAA0874743}" id="{D3847670-5F4D-4F78-839D-4FCEACC0113F}">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C313C091-B0A6-47BA-B8F7-A70AC356CA0E}">
    <text>select category: seconded personnel, travel &amp; subsistence, equipment, other goods works and services, internally invoiced goods and services</text>
  </threadedComment>
</ThreadedComments>
</file>

<file path=xl/threadedComments/threadedComment4.xml><?xml version="1.0" encoding="utf-8"?>
<ThreadedComments xmlns="http://schemas.microsoft.com/office/spreadsheetml/2018/threadedcomments" xmlns:x="http://schemas.openxmlformats.org/spreadsheetml/2006/main">
  <threadedComment ref="N35" dT="2021-06-22T09:55:08.84" personId="{B495460E-C8FF-4093-A2F2-C4AC719CB318}" id="{22E69A68-16E8-45B1-BBAD-CEA80C1A8C9C}">
    <text>Requested for a EU funding
&gt; 430.000,00 calculated on all the costsi; it is not applicable to Marie Curie projects or lump sum grants</text>
  </threadedComment>
  <threadedComment ref="N42" dT="2021-06-24T08:13:30.48" personId="{8ED79743-3B1A-4719-A375-5DEAA0874743}" id="{98483670-E3FD-4079-9BDE-C6EB51AAFF54}">
    <text>to be completed if applicable, irrespective of the percentage of personnel costs</text>
  </threadedComment>
  <threadedComment ref="N49" dT="2021-06-24T08:05:06.17" personId="{8ED79743-3B1A-4719-A375-5DEAA0874743}" id="{AD480942-31D6-4F73-95DA-7EEC54B82FAE}">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B2B937D3-0DF9-47A7-BC43-A82791FB56CE}">
    <text>select category: seconded personnel, travel &amp; subsistence, equipment, other goods works and services, internally invoiced goods and services</text>
  </threadedComment>
</ThreadedComments>
</file>

<file path=xl/threadedComments/threadedComment5.xml><?xml version="1.0" encoding="utf-8"?>
<ThreadedComments xmlns="http://schemas.microsoft.com/office/spreadsheetml/2018/threadedcomments" xmlns:x="http://schemas.openxmlformats.org/spreadsheetml/2006/main">
  <threadedComment ref="N35" dT="2021-06-22T09:55:08.84" personId="{B495460E-C8FF-4093-A2F2-C4AC719CB318}" id="{BBE81106-5C44-4672-9117-01B82BB3B66F}">
    <text>Requested for a EU funding
&gt; 430.000,00 calculated on all the costsi; it is not applicable to Marie Curie projects or lump sum grants</text>
  </threadedComment>
  <threadedComment ref="N42" dT="2021-06-24T08:13:30.48" personId="{8ED79743-3B1A-4719-A375-5DEAA0874743}" id="{39569572-91AB-4EC0-91A4-2B6C248D35D6}">
    <text>to be completed if applicable, irrespective of the percentage of personnel costs</text>
  </threadedComment>
  <threadedComment ref="N49" dT="2021-06-24T08:05:06.17" personId="{8ED79743-3B1A-4719-A375-5DEAA0874743}" id="{6A37B4C1-46E1-4467-9F74-B5D0C772CD86}">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2F869CC1-6C12-4CDB-9229-6042171B1E2C}">
    <text>select category: seconded personnel, travel &amp; subsistence, equipment, other goods works and services, internally invoiced goods and services</text>
  </threadedComment>
</ThreadedComments>
</file>

<file path=xl/threadedComments/threadedComment6.xml><?xml version="1.0" encoding="utf-8"?>
<ThreadedComments xmlns="http://schemas.microsoft.com/office/spreadsheetml/2018/threadedcomments" xmlns:x="http://schemas.openxmlformats.org/spreadsheetml/2006/main">
  <threadedComment ref="N35" dT="2021-06-22T09:55:08.84" personId="{B495460E-C8FF-4093-A2F2-C4AC719CB318}" id="{9C2321D8-FB77-408C-B41F-D4D540BD5C6C}">
    <text>Requested for a EU funding
&gt; 430.000,00 calculated on all the costsi; it is not applicable to Marie Curie projects or lump sum grants</text>
  </threadedComment>
  <threadedComment ref="N42" dT="2021-06-24T08:13:30.48" personId="{8ED79743-3B1A-4719-A375-5DEAA0874743}" id="{E23D1C73-30D5-44A2-8C2A-2429BB1DEBDA}">
    <text>to be completed if applicable, irrespective of the percentage of personnel costs</text>
  </threadedComment>
  <threadedComment ref="N49" dT="2021-06-24T08:05:06.17" personId="{8ED79743-3B1A-4719-A375-5DEAA0874743}" id="{3AC603F3-4910-4DBC-922B-C80306FDEAEB}">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EA9C5E27-8AE9-43AC-B78F-A8488502D82A}">
    <text>select category: seconded personnel, travel &amp; subsistence, equipment, other goods works and services, internally invoiced goods and services</text>
  </threadedComment>
</ThreadedComments>
</file>

<file path=xl/threadedComments/threadedComment7.xml><?xml version="1.0" encoding="utf-8"?>
<ThreadedComments xmlns="http://schemas.microsoft.com/office/spreadsheetml/2018/threadedcomments" xmlns:x="http://schemas.openxmlformats.org/spreadsheetml/2006/main">
  <threadedComment ref="N35" dT="2021-06-22T09:55:08.84" personId="{B495460E-C8FF-4093-A2F2-C4AC719CB318}" id="{6455AFF3-5A85-4CEA-AB62-F0C30AA52E56}">
    <text>Requested for a EU funding
&gt; 430.000,00 calculated on all the costsi; it is not applicable to Marie Curie projects or lump sum grants</text>
  </threadedComment>
  <threadedComment ref="N42" dT="2021-06-24T08:13:30.48" personId="{8ED79743-3B1A-4719-A375-5DEAA0874743}" id="{7DAA9FA8-F833-41C5-9E70-DDC22B85579D}">
    <text>to be completed if applicable, irrespective of the percentage of personnel costs</text>
  </threadedComment>
  <threadedComment ref="N49" dT="2021-06-24T08:05:06.17" personId="{8ED79743-3B1A-4719-A375-5DEAA0874743}" id="{B85D9C13-EE4F-4D97-898C-D3645EB2DB9E}">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89041690-04B9-4690-9D98-05D987136678}">
    <text>select category: seconded personnel, travel &amp; subsistence, equipment, other goods works and services, internally invoiced goods and services</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BAE7D-B70D-4047-90FB-A68D6BF0731E}">
  <dimension ref="A1:A27"/>
  <sheetViews>
    <sheetView workbookViewId="0">
      <selection activeCell="B21" sqref="B21"/>
    </sheetView>
  </sheetViews>
  <sheetFormatPr defaultRowHeight="15" x14ac:dyDescent="0.25"/>
  <cols>
    <col min="1" max="1" width="119" style="107" customWidth="1"/>
  </cols>
  <sheetData>
    <row r="1" spans="1:1" x14ac:dyDescent="0.25">
      <c r="A1" s="101" t="s">
        <v>75</v>
      </c>
    </row>
    <row r="2" spans="1:1" x14ac:dyDescent="0.25">
      <c r="A2" s="102" t="s">
        <v>101</v>
      </c>
    </row>
    <row r="3" spans="1:1" s="104" customFormat="1" ht="25.5" x14ac:dyDescent="0.2">
      <c r="A3" s="103" t="s">
        <v>102</v>
      </c>
    </row>
    <row r="4" spans="1:1" s="104" customFormat="1" ht="12.75" x14ac:dyDescent="0.2">
      <c r="A4" s="105" t="s">
        <v>103</v>
      </c>
    </row>
    <row r="5" spans="1:1" s="104" customFormat="1" ht="114.75" x14ac:dyDescent="0.2">
      <c r="A5" s="106" t="s">
        <v>134</v>
      </c>
    </row>
    <row r="6" spans="1:1" s="104" customFormat="1" ht="16.149999999999999" customHeight="1" x14ac:dyDescent="0.2">
      <c r="A6" s="102" t="s">
        <v>104</v>
      </c>
    </row>
    <row r="7" spans="1:1" s="104" customFormat="1" ht="25.5" x14ac:dyDescent="0.2">
      <c r="A7" s="103" t="s">
        <v>105</v>
      </c>
    </row>
    <row r="8" spans="1:1" s="104" customFormat="1" ht="12.75" x14ac:dyDescent="0.2">
      <c r="A8" s="103" t="s">
        <v>143</v>
      </c>
    </row>
    <row r="9" spans="1:1" s="104" customFormat="1" ht="51" x14ac:dyDescent="0.2">
      <c r="A9" s="103" t="s">
        <v>144</v>
      </c>
    </row>
    <row r="10" spans="1:1" s="104" customFormat="1" ht="68.25" customHeight="1" x14ac:dyDescent="0.2">
      <c r="A10" s="103" t="s">
        <v>148</v>
      </c>
    </row>
    <row r="11" spans="1:1" s="104" customFormat="1" ht="63.75" x14ac:dyDescent="0.2">
      <c r="A11" s="103" t="s">
        <v>145</v>
      </c>
    </row>
    <row r="12" spans="1:1" s="104" customFormat="1" ht="51" x14ac:dyDescent="0.2">
      <c r="A12" s="103" t="s">
        <v>146</v>
      </c>
    </row>
    <row r="13" spans="1:1" s="104" customFormat="1" ht="63.75" x14ac:dyDescent="0.2">
      <c r="A13" s="103" t="s">
        <v>147</v>
      </c>
    </row>
    <row r="14" spans="1:1" x14ac:dyDescent="0.25">
      <c r="A14" s="101" t="s">
        <v>106</v>
      </c>
    </row>
    <row r="15" spans="1:1" ht="51" x14ac:dyDescent="0.25">
      <c r="A15" s="103" t="s">
        <v>107</v>
      </c>
    </row>
    <row r="16" spans="1:1" x14ac:dyDescent="0.25">
      <c r="A16" s="101" t="s">
        <v>76</v>
      </c>
    </row>
    <row r="17" spans="1:1" s="104" customFormat="1" ht="25.5" x14ac:dyDescent="0.2">
      <c r="A17" s="103" t="s">
        <v>108</v>
      </c>
    </row>
    <row r="18" spans="1:1" s="104" customFormat="1" ht="25.5" x14ac:dyDescent="0.2">
      <c r="A18" s="103" t="s">
        <v>109</v>
      </c>
    </row>
    <row r="19" spans="1:1" s="104" customFormat="1" ht="12.75" x14ac:dyDescent="0.2">
      <c r="A19" s="103" t="s">
        <v>110</v>
      </c>
    </row>
    <row r="20" spans="1:1" s="104" customFormat="1" ht="12.75" x14ac:dyDescent="0.2">
      <c r="A20" s="105" t="s">
        <v>111</v>
      </c>
    </row>
    <row r="21" spans="1:1" s="104" customFormat="1" ht="89.25" x14ac:dyDescent="0.2">
      <c r="A21" s="103" t="s">
        <v>142</v>
      </c>
    </row>
    <row r="22" spans="1:1" ht="89.25" x14ac:dyDescent="0.25">
      <c r="A22" s="103" t="s">
        <v>112</v>
      </c>
    </row>
    <row r="23" spans="1:1" ht="165.75" x14ac:dyDescent="0.25">
      <c r="A23" s="103" t="s">
        <v>141</v>
      </c>
    </row>
    <row r="24" spans="1:1" x14ac:dyDescent="0.25">
      <c r="A24" s="101" t="s">
        <v>77</v>
      </c>
    </row>
    <row r="25" spans="1:1" x14ac:dyDescent="0.25">
      <c r="A25" s="105" t="s">
        <v>113</v>
      </c>
    </row>
    <row r="26" spans="1:1" x14ac:dyDescent="0.25">
      <c r="A26" s="101" t="s">
        <v>114</v>
      </c>
    </row>
    <row r="27" spans="1:1" s="104" customFormat="1" ht="25.5" x14ac:dyDescent="0.2">
      <c r="A27" s="103" t="s">
        <v>115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5"/>
  <sheetViews>
    <sheetView tabSelected="1" zoomScale="90" zoomScaleNormal="90" workbookViewId="0">
      <selection activeCell="R21" sqref="R21"/>
    </sheetView>
  </sheetViews>
  <sheetFormatPr defaultRowHeight="15" x14ac:dyDescent="0.25"/>
  <cols>
    <col min="1" max="1" width="4.28515625" customWidth="1"/>
    <col min="2" max="2" width="21.85546875" customWidth="1"/>
    <col min="3" max="3" width="10.140625" customWidth="1"/>
    <col min="4" max="4" width="11" customWidth="1"/>
    <col min="5" max="5" width="11.28515625" customWidth="1"/>
    <col min="9" max="9" width="11.42578125" customWidth="1"/>
    <col min="10" max="10" width="10.7109375" customWidth="1"/>
    <col min="11" max="11" width="10.85546875" customWidth="1"/>
    <col min="13" max="13" width="10.28515625" customWidth="1"/>
    <col min="14" max="15" width="14.28515625" customWidth="1"/>
  </cols>
  <sheetData>
    <row r="1" spans="1:18" ht="23.25" x14ac:dyDescent="0.35">
      <c r="B1" s="69" t="s">
        <v>21</v>
      </c>
    </row>
    <row r="2" spans="1:18" s="72" customFormat="1" x14ac:dyDescent="0.25">
      <c r="D2" s="148" t="s">
        <v>34</v>
      </c>
      <c r="E2" s="148"/>
      <c r="F2" s="148"/>
      <c r="G2" s="148"/>
      <c r="H2" s="148"/>
      <c r="I2" s="148"/>
      <c r="J2" s="148"/>
      <c r="K2" s="148"/>
      <c r="L2" s="159" t="s">
        <v>47</v>
      </c>
      <c r="M2" s="159"/>
      <c r="N2" s="159"/>
      <c r="O2" s="159"/>
      <c r="P2" s="159"/>
      <c r="Q2" s="159"/>
      <c r="R2" s="159"/>
    </row>
    <row r="3" spans="1:18" s="72" customFormat="1" ht="30" customHeight="1" x14ac:dyDescent="0.25">
      <c r="D3" s="148"/>
      <c r="E3" s="148"/>
      <c r="F3" s="148"/>
      <c r="G3" s="148"/>
      <c r="H3" s="148"/>
      <c r="I3" s="148"/>
      <c r="J3" s="148"/>
      <c r="K3" s="148"/>
      <c r="L3" s="164" t="s">
        <v>37</v>
      </c>
      <c r="M3" s="164"/>
      <c r="N3" s="160"/>
      <c r="O3" s="73" t="s">
        <v>41</v>
      </c>
      <c r="P3" s="150" t="s">
        <v>42</v>
      </c>
      <c r="Q3" s="160"/>
      <c r="R3" s="158" t="s">
        <v>46</v>
      </c>
    </row>
    <row r="4" spans="1:18" s="72" customFormat="1" ht="14.45" customHeight="1" x14ac:dyDescent="0.25">
      <c r="D4" s="152" t="s">
        <v>35</v>
      </c>
      <c r="E4" s="152"/>
      <c r="F4" s="152"/>
      <c r="G4" s="152"/>
      <c r="H4" s="152"/>
      <c r="I4" s="152"/>
      <c r="J4" s="152"/>
      <c r="K4" s="152"/>
      <c r="L4" s="161" t="s">
        <v>36</v>
      </c>
      <c r="M4" s="162"/>
      <c r="N4" s="163"/>
      <c r="O4" s="158" t="s">
        <v>43</v>
      </c>
      <c r="P4" s="149" t="s">
        <v>44</v>
      </c>
      <c r="Q4" s="149" t="s">
        <v>45</v>
      </c>
      <c r="R4" s="158"/>
    </row>
    <row r="5" spans="1:18" s="72" customFormat="1" ht="31.15" customHeight="1" x14ac:dyDescent="0.25">
      <c r="D5" s="151" t="s">
        <v>28</v>
      </c>
      <c r="E5" s="151" t="s">
        <v>29</v>
      </c>
      <c r="F5" s="155" t="s">
        <v>23</v>
      </c>
      <c r="G5" s="156"/>
      <c r="H5" s="157"/>
      <c r="I5" s="74" t="s">
        <v>25</v>
      </c>
      <c r="J5" s="149" t="s">
        <v>26</v>
      </c>
      <c r="K5" s="151" t="s">
        <v>27</v>
      </c>
      <c r="L5" s="151" t="s">
        <v>38</v>
      </c>
      <c r="M5" s="151" t="s">
        <v>39</v>
      </c>
      <c r="N5" s="151" t="s">
        <v>40</v>
      </c>
      <c r="O5" s="158"/>
      <c r="P5" s="149"/>
      <c r="Q5" s="149"/>
      <c r="R5" s="158"/>
    </row>
    <row r="6" spans="1:18" s="72" customFormat="1" ht="96" customHeight="1" x14ac:dyDescent="0.25">
      <c r="A6" s="75" t="s">
        <v>24</v>
      </c>
      <c r="B6" s="75" t="s">
        <v>22</v>
      </c>
      <c r="C6" s="76" t="s">
        <v>18</v>
      </c>
      <c r="D6" s="151"/>
      <c r="E6" s="151"/>
      <c r="F6" s="74" t="s">
        <v>30</v>
      </c>
      <c r="G6" s="74" t="s">
        <v>31</v>
      </c>
      <c r="H6" s="74" t="s">
        <v>32</v>
      </c>
      <c r="I6" s="74" t="s">
        <v>33</v>
      </c>
      <c r="J6" s="150"/>
      <c r="K6" s="151"/>
      <c r="L6" s="151"/>
      <c r="M6" s="151"/>
      <c r="N6" s="151"/>
      <c r="O6" s="158"/>
      <c r="P6" s="149"/>
      <c r="Q6" s="149"/>
      <c r="R6" s="158"/>
    </row>
    <row r="7" spans="1:18" x14ac:dyDescent="0.25">
      <c r="A7" s="53">
        <v>1</v>
      </c>
      <c r="B7" s="68" t="s">
        <v>82</v>
      </c>
      <c r="C7" s="67" t="s">
        <v>20</v>
      </c>
      <c r="D7" s="48">
        <f>+'budget LP_UNIPA'!Q2</f>
        <v>0</v>
      </c>
      <c r="E7" s="48">
        <f>+'budget LP_UNIPA'!Q3</f>
        <v>0</v>
      </c>
      <c r="F7" s="48">
        <f>+'budget LP_UNIPA'!Q20</f>
        <v>0</v>
      </c>
      <c r="G7" s="48">
        <f>+'budget LP_UNIPA'!Q30</f>
        <v>0</v>
      </c>
      <c r="H7" s="48">
        <f>+'budget LP_UNIPA'!Q39</f>
        <v>0</v>
      </c>
      <c r="I7" s="80">
        <f>+'budget LP_UNIPA'!Q7</f>
        <v>0</v>
      </c>
      <c r="J7" s="80">
        <f>0.25*(D7+F7+G7+H7+I7)</f>
        <v>0</v>
      </c>
      <c r="K7" s="83">
        <f>+D7+E7+F7+G7+H7+I7+J7</f>
        <v>0</v>
      </c>
      <c r="L7" s="81">
        <v>1</v>
      </c>
      <c r="M7" s="82">
        <f>K7*L7</f>
        <v>0</v>
      </c>
      <c r="N7" s="50">
        <f t="shared" ref="N7:N13" si="0">+M7</f>
        <v>0</v>
      </c>
      <c r="O7" s="50"/>
      <c r="P7" s="60"/>
      <c r="Q7" s="60"/>
      <c r="R7" s="71">
        <f>+N7+O7+Q7+P7</f>
        <v>0</v>
      </c>
    </row>
    <row r="8" spans="1:18" x14ac:dyDescent="0.25">
      <c r="A8" s="53">
        <v>2</v>
      </c>
      <c r="B8" s="68" t="s">
        <v>128</v>
      </c>
      <c r="C8" s="67"/>
      <c r="D8" s="48">
        <f>+'budget P2'!R2</f>
        <v>0</v>
      </c>
      <c r="E8" s="48">
        <f>+'budget P2'!R3</f>
        <v>0</v>
      </c>
      <c r="F8" s="48">
        <f>+'budget P2'!R21</f>
        <v>0</v>
      </c>
      <c r="G8" s="48">
        <f>+'budget P2'!R31</f>
        <v>0</v>
      </c>
      <c r="H8" s="48">
        <f>+'budget P2'!R40</f>
        <v>0</v>
      </c>
      <c r="I8" s="80">
        <f>+'budget P2'!R8</f>
        <v>0</v>
      </c>
      <c r="J8" s="80">
        <f>0.25*(D8+F8+G8+H8+I8)</f>
        <v>0</v>
      </c>
      <c r="K8" s="83">
        <f t="shared" ref="K8:K13" si="1">+D8+E8+F8+G8+H8+I8+J8</f>
        <v>0</v>
      </c>
      <c r="L8" s="81">
        <v>1</v>
      </c>
      <c r="M8" s="82">
        <f t="shared" ref="M8:M13" si="2">K8*L8</f>
        <v>0</v>
      </c>
      <c r="N8" s="50">
        <f t="shared" si="0"/>
        <v>0</v>
      </c>
      <c r="O8" s="50"/>
      <c r="P8" s="60"/>
      <c r="Q8" s="60"/>
      <c r="R8" s="71">
        <f t="shared" ref="R8:R13" si="3">+N8+O8+Q8+P8</f>
        <v>0</v>
      </c>
    </row>
    <row r="9" spans="1:18" x14ac:dyDescent="0.25">
      <c r="A9" s="53">
        <v>3</v>
      </c>
      <c r="B9" s="68" t="s">
        <v>129</v>
      </c>
      <c r="C9" s="67"/>
      <c r="D9" s="48">
        <f>+'budget P3'!R2</f>
        <v>0</v>
      </c>
      <c r="E9" s="48">
        <f>+'budget P3'!R3</f>
        <v>0</v>
      </c>
      <c r="F9" s="48">
        <f>+'budget P3'!R21</f>
        <v>0</v>
      </c>
      <c r="G9" s="48">
        <f>+'budget P3'!R31</f>
        <v>0</v>
      </c>
      <c r="H9" s="48">
        <f>+'budget P3'!R40</f>
        <v>0</v>
      </c>
      <c r="I9" s="80">
        <f>+'budget P3'!R8</f>
        <v>0</v>
      </c>
      <c r="J9" s="80">
        <f t="shared" ref="J9:J13" si="4">0.25*(D9+F9+G9+H9+I9)</f>
        <v>0</v>
      </c>
      <c r="K9" s="83">
        <f t="shared" si="1"/>
        <v>0</v>
      </c>
      <c r="L9" s="81">
        <v>1</v>
      </c>
      <c r="M9" s="82">
        <f t="shared" si="2"/>
        <v>0</v>
      </c>
      <c r="N9" s="50">
        <f t="shared" si="0"/>
        <v>0</v>
      </c>
      <c r="O9" s="50"/>
      <c r="P9" s="60"/>
      <c r="Q9" s="60"/>
      <c r="R9" s="71">
        <f t="shared" si="3"/>
        <v>0</v>
      </c>
    </row>
    <row r="10" spans="1:18" x14ac:dyDescent="0.25">
      <c r="A10" s="53">
        <v>4</v>
      </c>
      <c r="B10" s="68" t="s">
        <v>130</v>
      </c>
      <c r="C10" s="67"/>
      <c r="D10" s="48">
        <f>+'budget P4'!R2</f>
        <v>0</v>
      </c>
      <c r="E10" s="48">
        <f>+'budget P4'!R3</f>
        <v>0</v>
      </c>
      <c r="F10" s="48">
        <f>+'budget P4'!R21</f>
        <v>0</v>
      </c>
      <c r="G10" s="48">
        <f>+'budget P4'!R31</f>
        <v>0</v>
      </c>
      <c r="H10" s="48">
        <f>+'budget P4'!R40</f>
        <v>0</v>
      </c>
      <c r="I10" s="80">
        <f>+'budget P4'!R8</f>
        <v>0</v>
      </c>
      <c r="J10" s="80">
        <f t="shared" si="4"/>
        <v>0</v>
      </c>
      <c r="K10" s="83">
        <f t="shared" si="1"/>
        <v>0</v>
      </c>
      <c r="L10" s="81">
        <v>1</v>
      </c>
      <c r="M10" s="82">
        <f t="shared" si="2"/>
        <v>0</v>
      </c>
      <c r="N10" s="50">
        <f t="shared" si="0"/>
        <v>0</v>
      </c>
      <c r="O10" s="50"/>
      <c r="P10" s="60"/>
      <c r="Q10" s="60"/>
      <c r="R10" s="71">
        <f t="shared" si="3"/>
        <v>0</v>
      </c>
    </row>
    <row r="11" spans="1:18" x14ac:dyDescent="0.25">
      <c r="A11" s="53">
        <v>5</v>
      </c>
      <c r="B11" s="68" t="s">
        <v>131</v>
      </c>
      <c r="C11" s="67"/>
      <c r="D11" s="48">
        <f>+'budget P5'!R2</f>
        <v>0</v>
      </c>
      <c r="E11" s="48">
        <f>+'budget P5'!R3</f>
        <v>0</v>
      </c>
      <c r="F11" s="48">
        <f>+'budget P5'!R21</f>
        <v>0</v>
      </c>
      <c r="G11" s="48">
        <f>+'budget P5'!R31</f>
        <v>0</v>
      </c>
      <c r="H11" s="48">
        <f>+'budget P5'!R40</f>
        <v>0</v>
      </c>
      <c r="I11" s="80">
        <f>+'budget P5'!R8</f>
        <v>0</v>
      </c>
      <c r="J11" s="80">
        <f t="shared" si="4"/>
        <v>0</v>
      </c>
      <c r="K11" s="83">
        <f t="shared" si="1"/>
        <v>0</v>
      </c>
      <c r="L11" s="81">
        <v>1</v>
      </c>
      <c r="M11" s="82">
        <f t="shared" si="2"/>
        <v>0</v>
      </c>
      <c r="N11" s="50">
        <f t="shared" si="0"/>
        <v>0</v>
      </c>
      <c r="O11" s="50"/>
      <c r="P11" s="60"/>
      <c r="Q11" s="60"/>
      <c r="R11" s="71">
        <f t="shared" si="3"/>
        <v>0</v>
      </c>
    </row>
    <row r="12" spans="1:18" x14ac:dyDescent="0.25">
      <c r="A12" s="53">
        <v>6</v>
      </c>
      <c r="B12" s="68" t="s">
        <v>132</v>
      </c>
      <c r="C12" s="67"/>
      <c r="D12" s="48">
        <f>+'budget P6'!R2</f>
        <v>0</v>
      </c>
      <c r="E12" s="48">
        <f>+'budget P6'!R3</f>
        <v>0</v>
      </c>
      <c r="F12" s="48">
        <f>+'budget P6'!R21</f>
        <v>0</v>
      </c>
      <c r="G12" s="48">
        <f>+'budget P6'!R31</f>
        <v>0</v>
      </c>
      <c r="H12" s="48">
        <f>+'budget P6'!R40</f>
        <v>0</v>
      </c>
      <c r="I12" s="80">
        <f>+'budget P6'!R8</f>
        <v>0</v>
      </c>
      <c r="J12" s="80">
        <f t="shared" si="4"/>
        <v>0</v>
      </c>
      <c r="K12" s="83">
        <f t="shared" si="1"/>
        <v>0</v>
      </c>
      <c r="L12" s="81">
        <v>1</v>
      </c>
      <c r="M12" s="82">
        <f t="shared" si="2"/>
        <v>0</v>
      </c>
      <c r="N12" s="50">
        <f t="shared" si="0"/>
        <v>0</v>
      </c>
      <c r="O12" s="50"/>
      <c r="P12" s="60"/>
      <c r="Q12" s="60"/>
      <c r="R12" s="71">
        <f t="shared" si="3"/>
        <v>0</v>
      </c>
    </row>
    <row r="13" spans="1:18" x14ac:dyDescent="0.25">
      <c r="A13" s="53">
        <v>7</v>
      </c>
      <c r="B13" s="68" t="s">
        <v>133</v>
      </c>
      <c r="C13" s="67"/>
      <c r="D13" s="48">
        <f>+'budget P7'!R2</f>
        <v>0</v>
      </c>
      <c r="E13" s="48">
        <f>+'budget P7'!R3</f>
        <v>0</v>
      </c>
      <c r="F13" s="48">
        <f>+'budget P7'!R21</f>
        <v>0</v>
      </c>
      <c r="G13" s="48">
        <f>+'budget P7'!R31</f>
        <v>0</v>
      </c>
      <c r="H13" s="48">
        <f>+'budget P7'!R40</f>
        <v>0</v>
      </c>
      <c r="I13" s="80">
        <f>+'budget P7'!R8</f>
        <v>0</v>
      </c>
      <c r="J13" s="80">
        <f t="shared" si="4"/>
        <v>0</v>
      </c>
      <c r="K13" s="83">
        <f t="shared" si="1"/>
        <v>0</v>
      </c>
      <c r="L13" s="81">
        <v>1</v>
      </c>
      <c r="M13" s="82">
        <f t="shared" si="2"/>
        <v>0</v>
      </c>
      <c r="N13" s="50">
        <f t="shared" si="0"/>
        <v>0</v>
      </c>
      <c r="O13" s="50"/>
      <c r="P13" s="60"/>
      <c r="Q13" s="60"/>
      <c r="R13" s="71">
        <f t="shared" si="3"/>
        <v>0</v>
      </c>
    </row>
    <row r="14" spans="1:18" ht="15.75" x14ac:dyDescent="0.25">
      <c r="A14" s="53"/>
      <c r="B14" s="153" t="s">
        <v>5</v>
      </c>
      <c r="C14" s="154"/>
      <c r="D14" s="49">
        <f>SUM(D7:D13)</f>
        <v>0</v>
      </c>
      <c r="E14" s="49">
        <f t="shared" ref="E14:K14" si="5">SUM(E7:E13)</f>
        <v>0</v>
      </c>
      <c r="F14" s="49">
        <f t="shared" si="5"/>
        <v>0</v>
      </c>
      <c r="G14" s="49">
        <f t="shared" si="5"/>
        <v>0</v>
      </c>
      <c r="H14" s="49">
        <f t="shared" si="5"/>
        <v>0</v>
      </c>
      <c r="I14" s="49">
        <f t="shared" si="5"/>
        <v>0</v>
      </c>
      <c r="J14" s="49">
        <f t="shared" si="5"/>
        <v>0</v>
      </c>
      <c r="K14" s="61">
        <f t="shared" si="5"/>
        <v>0</v>
      </c>
      <c r="L14" s="49"/>
      <c r="M14" s="49">
        <f>SUM(M7:M13)</f>
        <v>0</v>
      </c>
      <c r="N14" s="61">
        <f>SUM(N7:N13)</f>
        <v>0</v>
      </c>
      <c r="O14" s="84">
        <f>SUM(O7:O13)</f>
        <v>0</v>
      </c>
      <c r="P14" s="84">
        <f t="shared" ref="P14:R14" si="6">SUM(P7:P13)</f>
        <v>0</v>
      </c>
      <c r="Q14" s="84">
        <f t="shared" si="6"/>
        <v>0</v>
      </c>
      <c r="R14" s="70">
        <f t="shared" si="6"/>
        <v>0</v>
      </c>
    </row>
    <row r="15" spans="1:18" x14ac:dyDescent="0.25">
      <c r="D15" s="97"/>
    </row>
  </sheetData>
  <mergeCells count="19">
    <mergeCell ref="R3:R6"/>
    <mergeCell ref="L2:R2"/>
    <mergeCell ref="O4:O6"/>
    <mergeCell ref="P4:P6"/>
    <mergeCell ref="Q4:Q6"/>
    <mergeCell ref="P3:Q3"/>
    <mergeCell ref="L4:N4"/>
    <mergeCell ref="L3:N3"/>
    <mergeCell ref="L5:L6"/>
    <mergeCell ref="M5:M6"/>
    <mergeCell ref="N5:N6"/>
    <mergeCell ref="D2:K3"/>
    <mergeCell ref="J5:J6"/>
    <mergeCell ref="K5:K6"/>
    <mergeCell ref="D4:K4"/>
    <mergeCell ref="B14:C14"/>
    <mergeCell ref="D5:D6"/>
    <mergeCell ref="E5:E6"/>
    <mergeCell ref="F5:H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DD7E-2EBE-4F56-8070-CC05F0E7D4D5}">
  <dimension ref="A1:L16"/>
  <sheetViews>
    <sheetView workbookViewId="0">
      <selection activeCell="D9" sqref="D9"/>
    </sheetView>
  </sheetViews>
  <sheetFormatPr defaultRowHeight="15" x14ac:dyDescent="0.25"/>
  <cols>
    <col min="1" max="1" width="4.28515625" customWidth="1"/>
    <col min="2" max="2" width="21.85546875" customWidth="1"/>
    <col min="4" max="4" width="11" customWidth="1"/>
    <col min="5" max="5" width="11.28515625" customWidth="1"/>
    <col min="6" max="6" width="10.28515625" customWidth="1"/>
    <col min="9" max="9" width="11.42578125" customWidth="1"/>
    <col min="10" max="10" width="10.7109375" customWidth="1"/>
    <col min="11" max="11" width="14.42578125" customWidth="1"/>
    <col min="12" max="12" width="14.28515625" customWidth="1"/>
  </cols>
  <sheetData>
    <row r="1" spans="1:12" ht="23.25" x14ac:dyDescent="0.35">
      <c r="B1" s="69"/>
      <c r="D1" s="165" t="s">
        <v>60</v>
      </c>
      <c r="E1" s="165"/>
      <c r="F1" s="165"/>
      <c r="G1" s="165"/>
      <c r="H1" s="165"/>
      <c r="I1" s="165"/>
      <c r="J1" s="165"/>
      <c r="K1" s="165"/>
    </row>
    <row r="2" spans="1:12" s="72" customFormat="1" x14ac:dyDescent="0.25">
      <c r="D2" s="148" t="s">
        <v>59</v>
      </c>
      <c r="E2" s="148"/>
      <c r="F2" s="148"/>
      <c r="G2" s="148"/>
      <c r="H2" s="148"/>
      <c r="I2" s="148"/>
      <c r="J2" s="148"/>
      <c r="K2" s="148"/>
    </row>
    <row r="3" spans="1:12" s="72" customFormat="1" ht="30" customHeight="1" x14ac:dyDescent="0.25">
      <c r="D3" s="148"/>
      <c r="E3" s="148"/>
      <c r="F3" s="148"/>
      <c r="G3" s="148"/>
      <c r="H3" s="148"/>
      <c r="I3" s="148"/>
      <c r="J3" s="148"/>
      <c r="K3" s="148"/>
    </row>
    <row r="4" spans="1:12" s="72" customFormat="1" ht="14.45" customHeight="1" x14ac:dyDescent="0.25">
      <c r="D4" s="152" t="s">
        <v>35</v>
      </c>
      <c r="E4" s="152"/>
      <c r="F4" s="152"/>
      <c r="G4" s="152"/>
      <c r="H4" s="152"/>
      <c r="I4" s="152"/>
      <c r="J4" s="152"/>
      <c r="K4" s="152"/>
    </row>
    <row r="5" spans="1:12" s="72" customFormat="1" ht="14.45" customHeight="1" x14ac:dyDescent="0.25">
      <c r="D5" s="152" t="s">
        <v>61</v>
      </c>
      <c r="E5" s="152"/>
      <c r="F5" s="152"/>
      <c r="G5" s="152"/>
      <c r="H5" s="152"/>
      <c r="I5" s="152"/>
      <c r="J5" s="152"/>
      <c r="K5" s="152"/>
    </row>
    <row r="6" spans="1:12" s="87" customFormat="1" ht="107.45" customHeight="1" x14ac:dyDescent="0.2">
      <c r="A6" s="75" t="s">
        <v>24</v>
      </c>
      <c r="B6" s="75" t="s">
        <v>22</v>
      </c>
      <c r="C6" s="76" t="s">
        <v>18</v>
      </c>
      <c r="D6" s="85" t="s">
        <v>65</v>
      </c>
      <c r="E6" s="85" t="s">
        <v>66</v>
      </c>
      <c r="F6" s="85" t="s">
        <v>62</v>
      </c>
      <c r="G6" s="85" t="s">
        <v>63</v>
      </c>
      <c r="H6" s="85" t="s">
        <v>64</v>
      </c>
      <c r="I6" s="85" t="s">
        <v>67</v>
      </c>
      <c r="J6" s="86" t="s">
        <v>68</v>
      </c>
      <c r="K6" s="85" t="s">
        <v>69</v>
      </c>
    </row>
    <row r="7" spans="1:12" x14ac:dyDescent="0.25">
      <c r="A7" s="53">
        <v>1</v>
      </c>
      <c r="B7" s="68" t="s">
        <v>82</v>
      </c>
      <c r="C7" s="67" t="s">
        <v>20</v>
      </c>
      <c r="D7" s="48"/>
      <c r="E7" s="48"/>
      <c r="F7" s="48"/>
      <c r="G7" s="48"/>
      <c r="H7" s="48"/>
      <c r="I7" s="80"/>
      <c r="J7" s="80"/>
      <c r="K7" s="80"/>
      <c r="L7" s="60"/>
    </row>
    <row r="8" spans="1:12" x14ac:dyDescent="0.25">
      <c r="A8" s="53">
        <v>2</v>
      </c>
      <c r="B8" s="68" t="s">
        <v>128</v>
      </c>
      <c r="C8" s="67"/>
      <c r="D8" s="48"/>
      <c r="E8" s="48"/>
      <c r="F8" s="48"/>
      <c r="G8" s="48"/>
      <c r="H8" s="48"/>
      <c r="I8" s="80"/>
      <c r="J8" s="80"/>
      <c r="K8" s="80"/>
      <c r="L8" s="60"/>
    </row>
    <row r="9" spans="1:12" x14ac:dyDescent="0.25">
      <c r="A9" s="53">
        <v>3</v>
      </c>
      <c r="B9" s="68" t="s">
        <v>129</v>
      </c>
      <c r="C9" s="67"/>
      <c r="D9" s="48"/>
      <c r="E9" s="48"/>
      <c r="F9" s="48"/>
      <c r="G9" s="48"/>
      <c r="H9" s="48"/>
      <c r="I9" s="80"/>
      <c r="J9" s="80"/>
      <c r="K9" s="80"/>
      <c r="L9" s="60"/>
    </row>
    <row r="10" spans="1:12" x14ac:dyDescent="0.25">
      <c r="A10" s="53">
        <v>4</v>
      </c>
      <c r="B10" s="68" t="s">
        <v>130</v>
      </c>
      <c r="C10" s="67"/>
      <c r="D10" s="48"/>
      <c r="E10" s="48"/>
      <c r="F10" s="48"/>
      <c r="G10" s="48"/>
      <c r="H10" s="48"/>
      <c r="I10" s="80"/>
      <c r="J10" s="80"/>
      <c r="K10" s="80"/>
      <c r="L10" s="60"/>
    </row>
    <row r="11" spans="1:12" x14ac:dyDescent="0.25">
      <c r="A11" s="53">
        <v>5</v>
      </c>
      <c r="B11" s="68" t="s">
        <v>131</v>
      </c>
      <c r="C11" s="67"/>
      <c r="D11" s="48"/>
      <c r="E11" s="48"/>
      <c r="F11" s="48"/>
      <c r="G11" s="48"/>
      <c r="H11" s="48"/>
      <c r="I11" s="80"/>
      <c r="J11" s="80"/>
      <c r="K11" s="80"/>
      <c r="L11" s="60"/>
    </row>
    <row r="12" spans="1:12" x14ac:dyDescent="0.25">
      <c r="A12" s="53">
        <v>6</v>
      </c>
      <c r="B12" s="68" t="s">
        <v>132</v>
      </c>
      <c r="C12" s="67"/>
      <c r="D12" s="48"/>
      <c r="E12" s="48"/>
      <c r="F12" s="48"/>
      <c r="G12" s="48"/>
      <c r="H12" s="48"/>
      <c r="I12" s="80"/>
      <c r="J12" s="80"/>
      <c r="K12" s="80"/>
      <c r="L12" s="60"/>
    </row>
    <row r="13" spans="1:12" x14ac:dyDescent="0.25">
      <c r="A13" s="53">
        <v>7</v>
      </c>
      <c r="B13" s="68" t="s">
        <v>133</v>
      </c>
      <c r="C13" s="67"/>
      <c r="D13" s="48"/>
      <c r="E13" s="48"/>
      <c r="F13" s="48"/>
      <c r="G13" s="48"/>
      <c r="H13" s="48"/>
      <c r="I13" s="80"/>
      <c r="J13" s="80"/>
      <c r="K13" s="80"/>
      <c r="L13" s="60"/>
    </row>
    <row r="14" spans="1:12" x14ac:dyDescent="0.25">
      <c r="A14" s="53"/>
      <c r="B14" s="53"/>
      <c r="C14" s="58"/>
      <c r="D14" s="48"/>
      <c r="E14" s="48"/>
      <c r="F14" s="48"/>
      <c r="G14" s="48"/>
      <c r="H14" s="48"/>
      <c r="I14" s="80"/>
      <c r="J14" s="48"/>
      <c r="K14" s="80"/>
      <c r="L14" s="60"/>
    </row>
    <row r="15" spans="1:12" x14ac:dyDescent="0.25">
      <c r="A15" s="53"/>
      <c r="B15" s="53"/>
      <c r="C15" s="58"/>
      <c r="D15" s="48"/>
      <c r="E15" s="48"/>
      <c r="F15" s="48"/>
      <c r="G15" s="48"/>
      <c r="H15" s="48"/>
      <c r="I15" s="80"/>
      <c r="J15" s="48"/>
      <c r="K15" s="80"/>
      <c r="L15" s="60"/>
    </row>
    <row r="16" spans="1:12" ht="15.75" x14ac:dyDescent="0.25">
      <c r="A16" s="53"/>
      <c r="B16" s="153" t="s">
        <v>5</v>
      </c>
      <c r="C16" s="154"/>
      <c r="D16" s="49">
        <f>SUM(D7:D15)</f>
        <v>0</v>
      </c>
      <c r="E16" s="49">
        <f t="shared" ref="E16:K16" si="0">SUM(E7:E15)</f>
        <v>0</v>
      </c>
      <c r="F16" s="49">
        <f t="shared" si="0"/>
        <v>0</v>
      </c>
      <c r="G16" s="49">
        <f t="shared" si="0"/>
        <v>0</v>
      </c>
      <c r="H16" s="49">
        <f t="shared" si="0"/>
        <v>0</v>
      </c>
      <c r="I16" s="49">
        <f t="shared" si="0"/>
        <v>0</v>
      </c>
      <c r="J16" s="49">
        <f t="shared" si="0"/>
        <v>0</v>
      </c>
      <c r="K16" s="49">
        <f t="shared" si="0"/>
        <v>0</v>
      </c>
      <c r="L16" s="89">
        <f>SUM(D16:K16)</f>
        <v>0</v>
      </c>
    </row>
  </sheetData>
  <mergeCells count="5">
    <mergeCell ref="B16:C16"/>
    <mergeCell ref="D1:K1"/>
    <mergeCell ref="D5:K5"/>
    <mergeCell ref="D2:K3"/>
    <mergeCell ref="D4: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3"/>
  <sheetViews>
    <sheetView zoomScale="80" zoomScaleNormal="80" workbookViewId="0">
      <selection activeCell="Q9" sqref="Q9"/>
    </sheetView>
  </sheetViews>
  <sheetFormatPr defaultRowHeight="15" x14ac:dyDescent="0.25"/>
  <cols>
    <col min="1" max="1" width="76.5703125" style="2" customWidth="1"/>
    <col min="2" max="2" width="11" style="2" bestFit="1" customWidth="1"/>
    <col min="3" max="3" width="12" style="2" customWidth="1"/>
    <col min="4" max="4" width="13" style="2" customWidth="1"/>
    <col min="5" max="5" width="9.42578125" style="2" customWidth="1"/>
    <col min="6" max="10" width="10.7109375" style="2" customWidth="1"/>
    <col min="11" max="11" width="12.7109375" style="2" customWidth="1"/>
    <col min="12" max="12" width="12.5703125" style="2" customWidth="1"/>
    <col min="13" max="13" width="32.28515625" style="2" customWidth="1"/>
    <col min="14" max="14" width="19.85546875" style="2" customWidth="1"/>
    <col min="15" max="17" width="12.7109375" style="2" customWidth="1"/>
    <col min="18" max="18" width="25.85546875" style="2" customWidth="1"/>
    <col min="19" max="19" width="14.140625" style="2" customWidth="1"/>
    <col min="20" max="20" width="11.42578125" style="2" customWidth="1"/>
    <col min="21" max="21" width="10.42578125" style="2" bestFit="1" customWidth="1"/>
    <col min="22" max="259" width="9.140625" style="2"/>
    <col min="260" max="260" width="23.7109375" style="2" customWidth="1"/>
    <col min="261" max="261" width="11" style="2" bestFit="1" customWidth="1"/>
    <col min="262" max="262" width="6.7109375" style="2" bestFit="1" customWidth="1"/>
    <col min="263" max="263" width="7.140625" style="2" bestFit="1" customWidth="1"/>
    <col min="264" max="264" width="7.42578125" style="2" bestFit="1" customWidth="1"/>
    <col min="265" max="266" width="6" style="2" bestFit="1" customWidth="1"/>
    <col min="267" max="267" width="12.7109375" style="2" customWidth="1"/>
    <col min="268" max="268" width="5.42578125" style="2" customWidth="1"/>
    <col min="269" max="269" width="26.7109375" style="2" customWidth="1"/>
    <col min="270" max="270" width="14.140625" style="2" customWidth="1"/>
    <col min="271" max="273" width="12.7109375" style="2" customWidth="1"/>
    <col min="274" max="274" width="57.28515625" style="2" bestFit="1" customWidth="1"/>
    <col min="275" max="275" width="9.140625" style="2" customWidth="1"/>
    <col min="276" max="276" width="11.42578125" style="2" customWidth="1"/>
    <col min="277" max="277" width="10.42578125" style="2" bestFit="1" customWidth="1"/>
    <col min="278" max="515" width="9.140625" style="2"/>
    <col min="516" max="516" width="23.7109375" style="2" customWidth="1"/>
    <col min="517" max="517" width="11" style="2" bestFit="1" customWidth="1"/>
    <col min="518" max="518" width="6.7109375" style="2" bestFit="1" customWidth="1"/>
    <col min="519" max="519" width="7.140625" style="2" bestFit="1" customWidth="1"/>
    <col min="520" max="520" width="7.42578125" style="2" bestFit="1" customWidth="1"/>
    <col min="521" max="522" width="6" style="2" bestFit="1" customWidth="1"/>
    <col min="523" max="523" width="12.7109375" style="2" customWidth="1"/>
    <col min="524" max="524" width="5.42578125" style="2" customWidth="1"/>
    <col min="525" max="525" width="26.7109375" style="2" customWidth="1"/>
    <col min="526" max="526" width="14.140625" style="2" customWidth="1"/>
    <col min="527" max="529" width="12.7109375" style="2" customWidth="1"/>
    <col min="530" max="530" width="57.28515625" style="2" bestFit="1" customWidth="1"/>
    <col min="531" max="531" width="9.140625" style="2" customWidth="1"/>
    <col min="532" max="532" width="11.42578125" style="2" customWidth="1"/>
    <col min="533" max="533" width="10.42578125" style="2" bestFit="1" customWidth="1"/>
    <col min="534" max="771" width="9.140625" style="2"/>
    <col min="772" max="772" width="23.7109375" style="2" customWidth="1"/>
    <col min="773" max="773" width="11" style="2" bestFit="1" customWidth="1"/>
    <col min="774" max="774" width="6.7109375" style="2" bestFit="1" customWidth="1"/>
    <col min="775" max="775" width="7.140625" style="2" bestFit="1" customWidth="1"/>
    <col min="776" max="776" width="7.42578125" style="2" bestFit="1" customWidth="1"/>
    <col min="777" max="778" width="6" style="2" bestFit="1" customWidth="1"/>
    <col min="779" max="779" width="12.7109375" style="2" customWidth="1"/>
    <col min="780" max="780" width="5.42578125" style="2" customWidth="1"/>
    <col min="781" max="781" width="26.7109375" style="2" customWidth="1"/>
    <col min="782" max="782" width="14.140625" style="2" customWidth="1"/>
    <col min="783" max="785" width="12.7109375" style="2" customWidth="1"/>
    <col min="786" max="786" width="57.28515625" style="2" bestFit="1" customWidth="1"/>
    <col min="787" max="787" width="9.140625" style="2" customWidth="1"/>
    <col min="788" max="788" width="11.42578125" style="2" customWidth="1"/>
    <col min="789" max="789" width="10.42578125" style="2" bestFit="1" customWidth="1"/>
    <col min="790" max="1027" width="9.140625" style="2"/>
    <col min="1028" max="1028" width="23.7109375" style="2" customWidth="1"/>
    <col min="1029" max="1029" width="11" style="2" bestFit="1" customWidth="1"/>
    <col min="1030" max="1030" width="6.7109375" style="2" bestFit="1" customWidth="1"/>
    <col min="1031" max="1031" width="7.140625" style="2" bestFit="1" customWidth="1"/>
    <col min="1032" max="1032" width="7.42578125" style="2" bestFit="1" customWidth="1"/>
    <col min="1033" max="1034" width="6" style="2" bestFit="1" customWidth="1"/>
    <col min="1035" max="1035" width="12.7109375" style="2" customWidth="1"/>
    <col min="1036" max="1036" width="5.42578125" style="2" customWidth="1"/>
    <col min="1037" max="1037" width="26.7109375" style="2" customWidth="1"/>
    <col min="1038" max="1038" width="14.140625" style="2" customWidth="1"/>
    <col min="1039" max="1041" width="12.7109375" style="2" customWidth="1"/>
    <col min="1042" max="1042" width="57.28515625" style="2" bestFit="1" customWidth="1"/>
    <col min="1043" max="1043" width="9.140625" style="2" customWidth="1"/>
    <col min="1044" max="1044" width="11.42578125" style="2" customWidth="1"/>
    <col min="1045" max="1045" width="10.42578125" style="2" bestFit="1" customWidth="1"/>
    <col min="1046" max="1283" width="9.140625" style="2"/>
    <col min="1284" max="1284" width="23.7109375" style="2" customWidth="1"/>
    <col min="1285" max="1285" width="11" style="2" bestFit="1" customWidth="1"/>
    <col min="1286" max="1286" width="6.7109375" style="2" bestFit="1" customWidth="1"/>
    <col min="1287" max="1287" width="7.140625" style="2" bestFit="1" customWidth="1"/>
    <col min="1288" max="1288" width="7.42578125" style="2" bestFit="1" customWidth="1"/>
    <col min="1289" max="1290" width="6" style="2" bestFit="1" customWidth="1"/>
    <col min="1291" max="1291" width="12.7109375" style="2" customWidth="1"/>
    <col min="1292" max="1292" width="5.42578125" style="2" customWidth="1"/>
    <col min="1293" max="1293" width="26.7109375" style="2" customWidth="1"/>
    <col min="1294" max="1294" width="14.140625" style="2" customWidth="1"/>
    <col min="1295" max="1297" width="12.7109375" style="2" customWidth="1"/>
    <col min="1298" max="1298" width="57.28515625" style="2" bestFit="1" customWidth="1"/>
    <col min="1299" max="1299" width="9.140625" style="2" customWidth="1"/>
    <col min="1300" max="1300" width="11.42578125" style="2" customWidth="1"/>
    <col min="1301" max="1301" width="10.42578125" style="2" bestFit="1" customWidth="1"/>
    <col min="1302" max="1539" width="9.140625" style="2"/>
    <col min="1540" max="1540" width="23.7109375" style="2" customWidth="1"/>
    <col min="1541" max="1541" width="11" style="2" bestFit="1" customWidth="1"/>
    <col min="1542" max="1542" width="6.7109375" style="2" bestFit="1" customWidth="1"/>
    <col min="1543" max="1543" width="7.140625" style="2" bestFit="1" customWidth="1"/>
    <col min="1544" max="1544" width="7.42578125" style="2" bestFit="1" customWidth="1"/>
    <col min="1545" max="1546" width="6" style="2" bestFit="1" customWidth="1"/>
    <col min="1547" max="1547" width="12.7109375" style="2" customWidth="1"/>
    <col min="1548" max="1548" width="5.42578125" style="2" customWidth="1"/>
    <col min="1549" max="1549" width="26.7109375" style="2" customWidth="1"/>
    <col min="1550" max="1550" width="14.140625" style="2" customWidth="1"/>
    <col min="1551" max="1553" width="12.7109375" style="2" customWidth="1"/>
    <col min="1554" max="1554" width="57.28515625" style="2" bestFit="1" customWidth="1"/>
    <col min="1555" max="1555" width="9.140625" style="2" customWidth="1"/>
    <col min="1556" max="1556" width="11.42578125" style="2" customWidth="1"/>
    <col min="1557" max="1557" width="10.42578125" style="2" bestFit="1" customWidth="1"/>
    <col min="1558" max="1795" width="9.140625" style="2"/>
    <col min="1796" max="1796" width="23.7109375" style="2" customWidth="1"/>
    <col min="1797" max="1797" width="11" style="2" bestFit="1" customWidth="1"/>
    <col min="1798" max="1798" width="6.7109375" style="2" bestFit="1" customWidth="1"/>
    <col min="1799" max="1799" width="7.140625" style="2" bestFit="1" customWidth="1"/>
    <col min="1800" max="1800" width="7.42578125" style="2" bestFit="1" customWidth="1"/>
    <col min="1801" max="1802" width="6" style="2" bestFit="1" customWidth="1"/>
    <col min="1803" max="1803" width="12.7109375" style="2" customWidth="1"/>
    <col min="1804" max="1804" width="5.42578125" style="2" customWidth="1"/>
    <col min="1805" max="1805" width="26.7109375" style="2" customWidth="1"/>
    <col min="1806" max="1806" width="14.140625" style="2" customWidth="1"/>
    <col min="1807" max="1809" width="12.7109375" style="2" customWidth="1"/>
    <col min="1810" max="1810" width="57.28515625" style="2" bestFit="1" customWidth="1"/>
    <col min="1811" max="1811" width="9.140625" style="2" customWidth="1"/>
    <col min="1812" max="1812" width="11.42578125" style="2" customWidth="1"/>
    <col min="1813" max="1813" width="10.42578125" style="2" bestFit="1" customWidth="1"/>
    <col min="1814" max="2051" width="9.140625" style="2"/>
    <col min="2052" max="2052" width="23.7109375" style="2" customWidth="1"/>
    <col min="2053" max="2053" width="11" style="2" bestFit="1" customWidth="1"/>
    <col min="2054" max="2054" width="6.7109375" style="2" bestFit="1" customWidth="1"/>
    <col min="2055" max="2055" width="7.140625" style="2" bestFit="1" customWidth="1"/>
    <col min="2056" max="2056" width="7.42578125" style="2" bestFit="1" customWidth="1"/>
    <col min="2057" max="2058" width="6" style="2" bestFit="1" customWidth="1"/>
    <col min="2059" max="2059" width="12.7109375" style="2" customWidth="1"/>
    <col min="2060" max="2060" width="5.42578125" style="2" customWidth="1"/>
    <col min="2061" max="2061" width="26.7109375" style="2" customWidth="1"/>
    <col min="2062" max="2062" width="14.140625" style="2" customWidth="1"/>
    <col min="2063" max="2065" width="12.7109375" style="2" customWidth="1"/>
    <col min="2066" max="2066" width="57.28515625" style="2" bestFit="1" customWidth="1"/>
    <col min="2067" max="2067" width="9.140625" style="2" customWidth="1"/>
    <col min="2068" max="2068" width="11.42578125" style="2" customWidth="1"/>
    <col min="2069" max="2069" width="10.42578125" style="2" bestFit="1" customWidth="1"/>
    <col min="2070" max="2307" width="9.140625" style="2"/>
    <col min="2308" max="2308" width="23.7109375" style="2" customWidth="1"/>
    <col min="2309" max="2309" width="11" style="2" bestFit="1" customWidth="1"/>
    <col min="2310" max="2310" width="6.7109375" style="2" bestFit="1" customWidth="1"/>
    <col min="2311" max="2311" width="7.140625" style="2" bestFit="1" customWidth="1"/>
    <col min="2312" max="2312" width="7.42578125" style="2" bestFit="1" customWidth="1"/>
    <col min="2313" max="2314" width="6" style="2" bestFit="1" customWidth="1"/>
    <col min="2315" max="2315" width="12.7109375" style="2" customWidth="1"/>
    <col min="2316" max="2316" width="5.42578125" style="2" customWidth="1"/>
    <col min="2317" max="2317" width="26.7109375" style="2" customWidth="1"/>
    <col min="2318" max="2318" width="14.140625" style="2" customWidth="1"/>
    <col min="2319" max="2321" width="12.7109375" style="2" customWidth="1"/>
    <col min="2322" max="2322" width="57.28515625" style="2" bestFit="1" customWidth="1"/>
    <col min="2323" max="2323" width="9.140625" style="2" customWidth="1"/>
    <col min="2324" max="2324" width="11.42578125" style="2" customWidth="1"/>
    <col min="2325" max="2325" width="10.42578125" style="2" bestFit="1" customWidth="1"/>
    <col min="2326" max="2563" width="9.140625" style="2"/>
    <col min="2564" max="2564" width="23.7109375" style="2" customWidth="1"/>
    <col min="2565" max="2565" width="11" style="2" bestFit="1" customWidth="1"/>
    <col min="2566" max="2566" width="6.7109375" style="2" bestFit="1" customWidth="1"/>
    <col min="2567" max="2567" width="7.140625" style="2" bestFit="1" customWidth="1"/>
    <col min="2568" max="2568" width="7.42578125" style="2" bestFit="1" customWidth="1"/>
    <col min="2569" max="2570" width="6" style="2" bestFit="1" customWidth="1"/>
    <col min="2571" max="2571" width="12.7109375" style="2" customWidth="1"/>
    <col min="2572" max="2572" width="5.42578125" style="2" customWidth="1"/>
    <col min="2573" max="2573" width="26.7109375" style="2" customWidth="1"/>
    <col min="2574" max="2574" width="14.140625" style="2" customWidth="1"/>
    <col min="2575" max="2577" width="12.7109375" style="2" customWidth="1"/>
    <col min="2578" max="2578" width="57.28515625" style="2" bestFit="1" customWidth="1"/>
    <col min="2579" max="2579" width="9.140625" style="2" customWidth="1"/>
    <col min="2580" max="2580" width="11.42578125" style="2" customWidth="1"/>
    <col min="2581" max="2581" width="10.42578125" style="2" bestFit="1" customWidth="1"/>
    <col min="2582" max="2819" width="9.140625" style="2"/>
    <col min="2820" max="2820" width="23.7109375" style="2" customWidth="1"/>
    <col min="2821" max="2821" width="11" style="2" bestFit="1" customWidth="1"/>
    <col min="2822" max="2822" width="6.7109375" style="2" bestFit="1" customWidth="1"/>
    <col min="2823" max="2823" width="7.140625" style="2" bestFit="1" customWidth="1"/>
    <col min="2824" max="2824" width="7.42578125" style="2" bestFit="1" customWidth="1"/>
    <col min="2825" max="2826" width="6" style="2" bestFit="1" customWidth="1"/>
    <col min="2827" max="2827" width="12.7109375" style="2" customWidth="1"/>
    <col min="2828" max="2828" width="5.42578125" style="2" customWidth="1"/>
    <col min="2829" max="2829" width="26.7109375" style="2" customWidth="1"/>
    <col min="2830" max="2830" width="14.140625" style="2" customWidth="1"/>
    <col min="2831" max="2833" width="12.7109375" style="2" customWidth="1"/>
    <col min="2834" max="2834" width="57.28515625" style="2" bestFit="1" customWidth="1"/>
    <col min="2835" max="2835" width="9.140625" style="2" customWidth="1"/>
    <col min="2836" max="2836" width="11.42578125" style="2" customWidth="1"/>
    <col min="2837" max="2837" width="10.42578125" style="2" bestFit="1" customWidth="1"/>
    <col min="2838" max="3075" width="9.140625" style="2"/>
    <col min="3076" max="3076" width="23.7109375" style="2" customWidth="1"/>
    <col min="3077" max="3077" width="11" style="2" bestFit="1" customWidth="1"/>
    <col min="3078" max="3078" width="6.7109375" style="2" bestFit="1" customWidth="1"/>
    <col min="3079" max="3079" width="7.140625" style="2" bestFit="1" customWidth="1"/>
    <col min="3080" max="3080" width="7.42578125" style="2" bestFit="1" customWidth="1"/>
    <col min="3081" max="3082" width="6" style="2" bestFit="1" customWidth="1"/>
    <col min="3083" max="3083" width="12.7109375" style="2" customWidth="1"/>
    <col min="3084" max="3084" width="5.42578125" style="2" customWidth="1"/>
    <col min="3085" max="3085" width="26.7109375" style="2" customWidth="1"/>
    <col min="3086" max="3086" width="14.140625" style="2" customWidth="1"/>
    <col min="3087" max="3089" width="12.7109375" style="2" customWidth="1"/>
    <col min="3090" max="3090" width="57.28515625" style="2" bestFit="1" customWidth="1"/>
    <col min="3091" max="3091" width="9.140625" style="2" customWidth="1"/>
    <col min="3092" max="3092" width="11.42578125" style="2" customWidth="1"/>
    <col min="3093" max="3093" width="10.42578125" style="2" bestFit="1" customWidth="1"/>
    <col min="3094" max="3331" width="9.140625" style="2"/>
    <col min="3332" max="3332" width="23.7109375" style="2" customWidth="1"/>
    <col min="3333" max="3333" width="11" style="2" bestFit="1" customWidth="1"/>
    <col min="3334" max="3334" width="6.7109375" style="2" bestFit="1" customWidth="1"/>
    <col min="3335" max="3335" width="7.140625" style="2" bestFit="1" customWidth="1"/>
    <col min="3336" max="3336" width="7.42578125" style="2" bestFit="1" customWidth="1"/>
    <col min="3337" max="3338" width="6" style="2" bestFit="1" customWidth="1"/>
    <col min="3339" max="3339" width="12.7109375" style="2" customWidth="1"/>
    <col min="3340" max="3340" width="5.42578125" style="2" customWidth="1"/>
    <col min="3341" max="3341" width="26.7109375" style="2" customWidth="1"/>
    <col min="3342" max="3342" width="14.140625" style="2" customWidth="1"/>
    <col min="3343" max="3345" width="12.7109375" style="2" customWidth="1"/>
    <col min="3346" max="3346" width="57.28515625" style="2" bestFit="1" customWidth="1"/>
    <col min="3347" max="3347" width="9.140625" style="2" customWidth="1"/>
    <col min="3348" max="3348" width="11.42578125" style="2" customWidth="1"/>
    <col min="3349" max="3349" width="10.42578125" style="2" bestFit="1" customWidth="1"/>
    <col min="3350" max="3587" width="9.140625" style="2"/>
    <col min="3588" max="3588" width="23.7109375" style="2" customWidth="1"/>
    <col min="3589" max="3589" width="11" style="2" bestFit="1" customWidth="1"/>
    <col min="3590" max="3590" width="6.7109375" style="2" bestFit="1" customWidth="1"/>
    <col min="3591" max="3591" width="7.140625" style="2" bestFit="1" customWidth="1"/>
    <col min="3592" max="3592" width="7.42578125" style="2" bestFit="1" customWidth="1"/>
    <col min="3593" max="3594" width="6" style="2" bestFit="1" customWidth="1"/>
    <col min="3595" max="3595" width="12.7109375" style="2" customWidth="1"/>
    <col min="3596" max="3596" width="5.42578125" style="2" customWidth="1"/>
    <col min="3597" max="3597" width="26.7109375" style="2" customWidth="1"/>
    <col min="3598" max="3598" width="14.140625" style="2" customWidth="1"/>
    <col min="3599" max="3601" width="12.7109375" style="2" customWidth="1"/>
    <col min="3602" max="3602" width="57.28515625" style="2" bestFit="1" customWidth="1"/>
    <col min="3603" max="3603" width="9.140625" style="2" customWidth="1"/>
    <col min="3604" max="3604" width="11.42578125" style="2" customWidth="1"/>
    <col min="3605" max="3605" width="10.42578125" style="2" bestFit="1" customWidth="1"/>
    <col min="3606" max="3843" width="9.140625" style="2"/>
    <col min="3844" max="3844" width="23.7109375" style="2" customWidth="1"/>
    <col min="3845" max="3845" width="11" style="2" bestFit="1" customWidth="1"/>
    <col min="3846" max="3846" width="6.7109375" style="2" bestFit="1" customWidth="1"/>
    <col min="3847" max="3847" width="7.140625" style="2" bestFit="1" customWidth="1"/>
    <col min="3848" max="3848" width="7.42578125" style="2" bestFit="1" customWidth="1"/>
    <col min="3849" max="3850" width="6" style="2" bestFit="1" customWidth="1"/>
    <col min="3851" max="3851" width="12.7109375" style="2" customWidth="1"/>
    <col min="3852" max="3852" width="5.42578125" style="2" customWidth="1"/>
    <col min="3853" max="3853" width="26.7109375" style="2" customWidth="1"/>
    <col min="3854" max="3854" width="14.140625" style="2" customWidth="1"/>
    <col min="3855" max="3857" width="12.7109375" style="2" customWidth="1"/>
    <col min="3858" max="3858" width="57.28515625" style="2" bestFit="1" customWidth="1"/>
    <col min="3859" max="3859" width="9.140625" style="2" customWidth="1"/>
    <col min="3860" max="3860" width="11.42578125" style="2" customWidth="1"/>
    <col min="3861" max="3861" width="10.42578125" style="2" bestFit="1" customWidth="1"/>
    <col min="3862" max="4099" width="9.140625" style="2"/>
    <col min="4100" max="4100" width="23.7109375" style="2" customWidth="1"/>
    <col min="4101" max="4101" width="11" style="2" bestFit="1" customWidth="1"/>
    <col min="4102" max="4102" width="6.7109375" style="2" bestFit="1" customWidth="1"/>
    <col min="4103" max="4103" width="7.140625" style="2" bestFit="1" customWidth="1"/>
    <col min="4104" max="4104" width="7.42578125" style="2" bestFit="1" customWidth="1"/>
    <col min="4105" max="4106" width="6" style="2" bestFit="1" customWidth="1"/>
    <col min="4107" max="4107" width="12.7109375" style="2" customWidth="1"/>
    <col min="4108" max="4108" width="5.42578125" style="2" customWidth="1"/>
    <col min="4109" max="4109" width="26.7109375" style="2" customWidth="1"/>
    <col min="4110" max="4110" width="14.140625" style="2" customWidth="1"/>
    <col min="4111" max="4113" width="12.7109375" style="2" customWidth="1"/>
    <col min="4114" max="4114" width="57.28515625" style="2" bestFit="1" customWidth="1"/>
    <col min="4115" max="4115" width="9.140625" style="2" customWidth="1"/>
    <col min="4116" max="4116" width="11.42578125" style="2" customWidth="1"/>
    <col min="4117" max="4117" width="10.42578125" style="2" bestFit="1" customWidth="1"/>
    <col min="4118" max="4355" width="9.140625" style="2"/>
    <col min="4356" max="4356" width="23.7109375" style="2" customWidth="1"/>
    <col min="4357" max="4357" width="11" style="2" bestFit="1" customWidth="1"/>
    <col min="4358" max="4358" width="6.7109375" style="2" bestFit="1" customWidth="1"/>
    <col min="4359" max="4359" width="7.140625" style="2" bestFit="1" customWidth="1"/>
    <col min="4360" max="4360" width="7.42578125" style="2" bestFit="1" customWidth="1"/>
    <col min="4361" max="4362" width="6" style="2" bestFit="1" customWidth="1"/>
    <col min="4363" max="4363" width="12.7109375" style="2" customWidth="1"/>
    <col min="4364" max="4364" width="5.42578125" style="2" customWidth="1"/>
    <col min="4365" max="4365" width="26.7109375" style="2" customWidth="1"/>
    <col min="4366" max="4366" width="14.140625" style="2" customWidth="1"/>
    <col min="4367" max="4369" width="12.7109375" style="2" customWidth="1"/>
    <col min="4370" max="4370" width="57.28515625" style="2" bestFit="1" customWidth="1"/>
    <col min="4371" max="4371" width="9.140625" style="2" customWidth="1"/>
    <col min="4372" max="4372" width="11.42578125" style="2" customWidth="1"/>
    <col min="4373" max="4373" width="10.42578125" style="2" bestFit="1" customWidth="1"/>
    <col min="4374" max="4611" width="9.140625" style="2"/>
    <col min="4612" max="4612" width="23.7109375" style="2" customWidth="1"/>
    <col min="4613" max="4613" width="11" style="2" bestFit="1" customWidth="1"/>
    <col min="4614" max="4614" width="6.7109375" style="2" bestFit="1" customWidth="1"/>
    <col min="4615" max="4615" width="7.140625" style="2" bestFit="1" customWidth="1"/>
    <col min="4616" max="4616" width="7.42578125" style="2" bestFit="1" customWidth="1"/>
    <col min="4617" max="4618" width="6" style="2" bestFit="1" customWidth="1"/>
    <col min="4619" max="4619" width="12.7109375" style="2" customWidth="1"/>
    <col min="4620" max="4620" width="5.42578125" style="2" customWidth="1"/>
    <col min="4621" max="4621" width="26.7109375" style="2" customWidth="1"/>
    <col min="4622" max="4622" width="14.140625" style="2" customWidth="1"/>
    <col min="4623" max="4625" width="12.7109375" style="2" customWidth="1"/>
    <col min="4626" max="4626" width="57.28515625" style="2" bestFit="1" customWidth="1"/>
    <col min="4627" max="4627" width="9.140625" style="2" customWidth="1"/>
    <col min="4628" max="4628" width="11.42578125" style="2" customWidth="1"/>
    <col min="4629" max="4629" width="10.42578125" style="2" bestFit="1" customWidth="1"/>
    <col min="4630" max="4867" width="9.140625" style="2"/>
    <col min="4868" max="4868" width="23.7109375" style="2" customWidth="1"/>
    <col min="4869" max="4869" width="11" style="2" bestFit="1" customWidth="1"/>
    <col min="4870" max="4870" width="6.7109375" style="2" bestFit="1" customWidth="1"/>
    <col min="4871" max="4871" width="7.140625" style="2" bestFit="1" customWidth="1"/>
    <col min="4872" max="4872" width="7.42578125" style="2" bestFit="1" customWidth="1"/>
    <col min="4873" max="4874" width="6" style="2" bestFit="1" customWidth="1"/>
    <col min="4875" max="4875" width="12.7109375" style="2" customWidth="1"/>
    <col min="4876" max="4876" width="5.42578125" style="2" customWidth="1"/>
    <col min="4877" max="4877" width="26.7109375" style="2" customWidth="1"/>
    <col min="4878" max="4878" width="14.140625" style="2" customWidth="1"/>
    <col min="4879" max="4881" width="12.7109375" style="2" customWidth="1"/>
    <col min="4882" max="4882" width="57.28515625" style="2" bestFit="1" customWidth="1"/>
    <col min="4883" max="4883" width="9.140625" style="2" customWidth="1"/>
    <col min="4884" max="4884" width="11.42578125" style="2" customWidth="1"/>
    <col min="4885" max="4885" width="10.42578125" style="2" bestFit="1" customWidth="1"/>
    <col min="4886" max="5123" width="9.140625" style="2"/>
    <col min="5124" max="5124" width="23.7109375" style="2" customWidth="1"/>
    <col min="5125" max="5125" width="11" style="2" bestFit="1" customWidth="1"/>
    <col min="5126" max="5126" width="6.7109375" style="2" bestFit="1" customWidth="1"/>
    <col min="5127" max="5127" width="7.140625" style="2" bestFit="1" customWidth="1"/>
    <col min="5128" max="5128" width="7.42578125" style="2" bestFit="1" customWidth="1"/>
    <col min="5129" max="5130" width="6" style="2" bestFit="1" customWidth="1"/>
    <col min="5131" max="5131" width="12.7109375" style="2" customWidth="1"/>
    <col min="5132" max="5132" width="5.42578125" style="2" customWidth="1"/>
    <col min="5133" max="5133" width="26.7109375" style="2" customWidth="1"/>
    <col min="5134" max="5134" width="14.140625" style="2" customWidth="1"/>
    <col min="5135" max="5137" width="12.7109375" style="2" customWidth="1"/>
    <col min="5138" max="5138" width="57.28515625" style="2" bestFit="1" customWidth="1"/>
    <col min="5139" max="5139" width="9.140625" style="2" customWidth="1"/>
    <col min="5140" max="5140" width="11.42578125" style="2" customWidth="1"/>
    <col min="5141" max="5141" width="10.42578125" style="2" bestFit="1" customWidth="1"/>
    <col min="5142" max="5379" width="9.140625" style="2"/>
    <col min="5380" max="5380" width="23.7109375" style="2" customWidth="1"/>
    <col min="5381" max="5381" width="11" style="2" bestFit="1" customWidth="1"/>
    <col min="5382" max="5382" width="6.7109375" style="2" bestFit="1" customWidth="1"/>
    <col min="5383" max="5383" width="7.140625" style="2" bestFit="1" customWidth="1"/>
    <col min="5384" max="5384" width="7.42578125" style="2" bestFit="1" customWidth="1"/>
    <col min="5385" max="5386" width="6" style="2" bestFit="1" customWidth="1"/>
    <col min="5387" max="5387" width="12.7109375" style="2" customWidth="1"/>
    <col min="5388" max="5388" width="5.42578125" style="2" customWidth="1"/>
    <col min="5389" max="5389" width="26.7109375" style="2" customWidth="1"/>
    <col min="5390" max="5390" width="14.140625" style="2" customWidth="1"/>
    <col min="5391" max="5393" width="12.7109375" style="2" customWidth="1"/>
    <col min="5394" max="5394" width="57.28515625" style="2" bestFit="1" customWidth="1"/>
    <col min="5395" max="5395" width="9.140625" style="2" customWidth="1"/>
    <col min="5396" max="5396" width="11.42578125" style="2" customWidth="1"/>
    <col min="5397" max="5397" width="10.42578125" style="2" bestFit="1" customWidth="1"/>
    <col min="5398" max="5635" width="9.140625" style="2"/>
    <col min="5636" max="5636" width="23.7109375" style="2" customWidth="1"/>
    <col min="5637" max="5637" width="11" style="2" bestFit="1" customWidth="1"/>
    <col min="5638" max="5638" width="6.7109375" style="2" bestFit="1" customWidth="1"/>
    <col min="5639" max="5639" width="7.140625" style="2" bestFit="1" customWidth="1"/>
    <col min="5640" max="5640" width="7.42578125" style="2" bestFit="1" customWidth="1"/>
    <col min="5641" max="5642" width="6" style="2" bestFit="1" customWidth="1"/>
    <col min="5643" max="5643" width="12.7109375" style="2" customWidth="1"/>
    <col min="5644" max="5644" width="5.42578125" style="2" customWidth="1"/>
    <col min="5645" max="5645" width="26.7109375" style="2" customWidth="1"/>
    <col min="5646" max="5646" width="14.140625" style="2" customWidth="1"/>
    <col min="5647" max="5649" width="12.7109375" style="2" customWidth="1"/>
    <col min="5650" max="5650" width="57.28515625" style="2" bestFit="1" customWidth="1"/>
    <col min="5651" max="5651" width="9.140625" style="2" customWidth="1"/>
    <col min="5652" max="5652" width="11.42578125" style="2" customWidth="1"/>
    <col min="5653" max="5653" width="10.42578125" style="2" bestFit="1" customWidth="1"/>
    <col min="5654" max="5891" width="9.140625" style="2"/>
    <col min="5892" max="5892" width="23.7109375" style="2" customWidth="1"/>
    <col min="5893" max="5893" width="11" style="2" bestFit="1" customWidth="1"/>
    <col min="5894" max="5894" width="6.7109375" style="2" bestFit="1" customWidth="1"/>
    <col min="5895" max="5895" width="7.140625" style="2" bestFit="1" customWidth="1"/>
    <col min="5896" max="5896" width="7.42578125" style="2" bestFit="1" customWidth="1"/>
    <col min="5897" max="5898" width="6" style="2" bestFit="1" customWidth="1"/>
    <col min="5899" max="5899" width="12.7109375" style="2" customWidth="1"/>
    <col min="5900" max="5900" width="5.42578125" style="2" customWidth="1"/>
    <col min="5901" max="5901" width="26.7109375" style="2" customWidth="1"/>
    <col min="5902" max="5902" width="14.140625" style="2" customWidth="1"/>
    <col min="5903" max="5905" width="12.7109375" style="2" customWidth="1"/>
    <col min="5906" max="5906" width="57.28515625" style="2" bestFit="1" customWidth="1"/>
    <col min="5907" max="5907" width="9.140625" style="2" customWidth="1"/>
    <col min="5908" max="5908" width="11.42578125" style="2" customWidth="1"/>
    <col min="5909" max="5909" width="10.42578125" style="2" bestFit="1" customWidth="1"/>
    <col min="5910" max="6147" width="9.140625" style="2"/>
    <col min="6148" max="6148" width="23.7109375" style="2" customWidth="1"/>
    <col min="6149" max="6149" width="11" style="2" bestFit="1" customWidth="1"/>
    <col min="6150" max="6150" width="6.7109375" style="2" bestFit="1" customWidth="1"/>
    <col min="6151" max="6151" width="7.140625" style="2" bestFit="1" customWidth="1"/>
    <col min="6152" max="6152" width="7.42578125" style="2" bestFit="1" customWidth="1"/>
    <col min="6153" max="6154" width="6" style="2" bestFit="1" customWidth="1"/>
    <col min="6155" max="6155" width="12.7109375" style="2" customWidth="1"/>
    <col min="6156" max="6156" width="5.42578125" style="2" customWidth="1"/>
    <col min="6157" max="6157" width="26.7109375" style="2" customWidth="1"/>
    <col min="6158" max="6158" width="14.140625" style="2" customWidth="1"/>
    <col min="6159" max="6161" width="12.7109375" style="2" customWidth="1"/>
    <col min="6162" max="6162" width="57.28515625" style="2" bestFit="1" customWidth="1"/>
    <col min="6163" max="6163" width="9.140625" style="2" customWidth="1"/>
    <col min="6164" max="6164" width="11.42578125" style="2" customWidth="1"/>
    <col min="6165" max="6165" width="10.42578125" style="2" bestFit="1" customWidth="1"/>
    <col min="6166" max="6403" width="9.140625" style="2"/>
    <col min="6404" max="6404" width="23.7109375" style="2" customWidth="1"/>
    <col min="6405" max="6405" width="11" style="2" bestFit="1" customWidth="1"/>
    <col min="6406" max="6406" width="6.7109375" style="2" bestFit="1" customWidth="1"/>
    <col min="6407" max="6407" width="7.140625" style="2" bestFit="1" customWidth="1"/>
    <col min="6408" max="6408" width="7.42578125" style="2" bestFit="1" customWidth="1"/>
    <col min="6409" max="6410" width="6" style="2" bestFit="1" customWidth="1"/>
    <col min="6411" max="6411" width="12.7109375" style="2" customWidth="1"/>
    <col min="6412" max="6412" width="5.42578125" style="2" customWidth="1"/>
    <col min="6413" max="6413" width="26.7109375" style="2" customWidth="1"/>
    <col min="6414" max="6414" width="14.140625" style="2" customWidth="1"/>
    <col min="6415" max="6417" width="12.7109375" style="2" customWidth="1"/>
    <col min="6418" max="6418" width="57.28515625" style="2" bestFit="1" customWidth="1"/>
    <col min="6419" max="6419" width="9.140625" style="2" customWidth="1"/>
    <col min="6420" max="6420" width="11.42578125" style="2" customWidth="1"/>
    <col min="6421" max="6421" width="10.42578125" style="2" bestFit="1" customWidth="1"/>
    <col min="6422" max="6659" width="9.140625" style="2"/>
    <col min="6660" max="6660" width="23.7109375" style="2" customWidth="1"/>
    <col min="6661" max="6661" width="11" style="2" bestFit="1" customWidth="1"/>
    <col min="6662" max="6662" width="6.7109375" style="2" bestFit="1" customWidth="1"/>
    <col min="6663" max="6663" width="7.140625" style="2" bestFit="1" customWidth="1"/>
    <col min="6664" max="6664" width="7.42578125" style="2" bestFit="1" customWidth="1"/>
    <col min="6665" max="6666" width="6" style="2" bestFit="1" customWidth="1"/>
    <col min="6667" max="6667" width="12.7109375" style="2" customWidth="1"/>
    <col min="6668" max="6668" width="5.42578125" style="2" customWidth="1"/>
    <col min="6669" max="6669" width="26.7109375" style="2" customWidth="1"/>
    <col min="6670" max="6670" width="14.140625" style="2" customWidth="1"/>
    <col min="6671" max="6673" width="12.7109375" style="2" customWidth="1"/>
    <col min="6674" max="6674" width="57.28515625" style="2" bestFit="1" customWidth="1"/>
    <col min="6675" max="6675" width="9.140625" style="2" customWidth="1"/>
    <col min="6676" max="6676" width="11.42578125" style="2" customWidth="1"/>
    <col min="6677" max="6677" width="10.42578125" style="2" bestFit="1" customWidth="1"/>
    <col min="6678" max="6915" width="9.140625" style="2"/>
    <col min="6916" max="6916" width="23.7109375" style="2" customWidth="1"/>
    <col min="6917" max="6917" width="11" style="2" bestFit="1" customWidth="1"/>
    <col min="6918" max="6918" width="6.7109375" style="2" bestFit="1" customWidth="1"/>
    <col min="6919" max="6919" width="7.140625" style="2" bestFit="1" customWidth="1"/>
    <col min="6920" max="6920" width="7.42578125" style="2" bestFit="1" customWidth="1"/>
    <col min="6921" max="6922" width="6" style="2" bestFit="1" customWidth="1"/>
    <col min="6923" max="6923" width="12.7109375" style="2" customWidth="1"/>
    <col min="6924" max="6924" width="5.42578125" style="2" customWidth="1"/>
    <col min="6925" max="6925" width="26.7109375" style="2" customWidth="1"/>
    <col min="6926" max="6926" width="14.140625" style="2" customWidth="1"/>
    <col min="6927" max="6929" width="12.7109375" style="2" customWidth="1"/>
    <col min="6930" max="6930" width="57.28515625" style="2" bestFit="1" customWidth="1"/>
    <col min="6931" max="6931" width="9.140625" style="2" customWidth="1"/>
    <col min="6932" max="6932" width="11.42578125" style="2" customWidth="1"/>
    <col min="6933" max="6933" width="10.42578125" style="2" bestFit="1" customWidth="1"/>
    <col min="6934" max="7171" width="9.140625" style="2"/>
    <col min="7172" max="7172" width="23.7109375" style="2" customWidth="1"/>
    <col min="7173" max="7173" width="11" style="2" bestFit="1" customWidth="1"/>
    <col min="7174" max="7174" width="6.7109375" style="2" bestFit="1" customWidth="1"/>
    <col min="7175" max="7175" width="7.140625" style="2" bestFit="1" customWidth="1"/>
    <col min="7176" max="7176" width="7.42578125" style="2" bestFit="1" customWidth="1"/>
    <col min="7177" max="7178" width="6" style="2" bestFit="1" customWidth="1"/>
    <col min="7179" max="7179" width="12.7109375" style="2" customWidth="1"/>
    <col min="7180" max="7180" width="5.42578125" style="2" customWidth="1"/>
    <col min="7181" max="7181" width="26.7109375" style="2" customWidth="1"/>
    <col min="7182" max="7182" width="14.140625" style="2" customWidth="1"/>
    <col min="7183" max="7185" width="12.7109375" style="2" customWidth="1"/>
    <col min="7186" max="7186" width="57.28515625" style="2" bestFit="1" customWidth="1"/>
    <col min="7187" max="7187" width="9.140625" style="2" customWidth="1"/>
    <col min="7188" max="7188" width="11.42578125" style="2" customWidth="1"/>
    <col min="7189" max="7189" width="10.42578125" style="2" bestFit="1" customWidth="1"/>
    <col min="7190" max="7427" width="9.140625" style="2"/>
    <col min="7428" max="7428" width="23.7109375" style="2" customWidth="1"/>
    <col min="7429" max="7429" width="11" style="2" bestFit="1" customWidth="1"/>
    <col min="7430" max="7430" width="6.7109375" style="2" bestFit="1" customWidth="1"/>
    <col min="7431" max="7431" width="7.140625" style="2" bestFit="1" customWidth="1"/>
    <col min="7432" max="7432" width="7.42578125" style="2" bestFit="1" customWidth="1"/>
    <col min="7433" max="7434" width="6" style="2" bestFit="1" customWidth="1"/>
    <col min="7435" max="7435" width="12.7109375" style="2" customWidth="1"/>
    <col min="7436" max="7436" width="5.42578125" style="2" customWidth="1"/>
    <col min="7437" max="7437" width="26.7109375" style="2" customWidth="1"/>
    <col min="7438" max="7438" width="14.140625" style="2" customWidth="1"/>
    <col min="7439" max="7441" width="12.7109375" style="2" customWidth="1"/>
    <col min="7442" max="7442" width="57.28515625" style="2" bestFit="1" customWidth="1"/>
    <col min="7443" max="7443" width="9.140625" style="2" customWidth="1"/>
    <col min="7444" max="7444" width="11.42578125" style="2" customWidth="1"/>
    <col min="7445" max="7445" width="10.42578125" style="2" bestFit="1" customWidth="1"/>
    <col min="7446" max="7683" width="9.140625" style="2"/>
    <col min="7684" max="7684" width="23.7109375" style="2" customWidth="1"/>
    <col min="7685" max="7685" width="11" style="2" bestFit="1" customWidth="1"/>
    <col min="7686" max="7686" width="6.7109375" style="2" bestFit="1" customWidth="1"/>
    <col min="7687" max="7687" width="7.140625" style="2" bestFit="1" customWidth="1"/>
    <col min="7688" max="7688" width="7.42578125" style="2" bestFit="1" customWidth="1"/>
    <col min="7689" max="7690" width="6" style="2" bestFit="1" customWidth="1"/>
    <col min="7691" max="7691" width="12.7109375" style="2" customWidth="1"/>
    <col min="7692" max="7692" width="5.42578125" style="2" customWidth="1"/>
    <col min="7693" max="7693" width="26.7109375" style="2" customWidth="1"/>
    <col min="7694" max="7694" width="14.140625" style="2" customWidth="1"/>
    <col min="7695" max="7697" width="12.7109375" style="2" customWidth="1"/>
    <col min="7698" max="7698" width="57.28515625" style="2" bestFit="1" customWidth="1"/>
    <col min="7699" max="7699" width="9.140625" style="2" customWidth="1"/>
    <col min="7700" max="7700" width="11.42578125" style="2" customWidth="1"/>
    <col min="7701" max="7701" width="10.42578125" style="2" bestFit="1" customWidth="1"/>
    <col min="7702" max="7939" width="9.140625" style="2"/>
    <col min="7940" max="7940" width="23.7109375" style="2" customWidth="1"/>
    <col min="7941" max="7941" width="11" style="2" bestFit="1" customWidth="1"/>
    <col min="7942" max="7942" width="6.7109375" style="2" bestFit="1" customWidth="1"/>
    <col min="7943" max="7943" width="7.140625" style="2" bestFit="1" customWidth="1"/>
    <col min="7944" max="7944" width="7.42578125" style="2" bestFit="1" customWidth="1"/>
    <col min="7945" max="7946" width="6" style="2" bestFit="1" customWidth="1"/>
    <col min="7947" max="7947" width="12.7109375" style="2" customWidth="1"/>
    <col min="7948" max="7948" width="5.42578125" style="2" customWidth="1"/>
    <col min="7949" max="7949" width="26.7109375" style="2" customWidth="1"/>
    <col min="7950" max="7950" width="14.140625" style="2" customWidth="1"/>
    <col min="7951" max="7953" width="12.7109375" style="2" customWidth="1"/>
    <col min="7954" max="7954" width="57.28515625" style="2" bestFit="1" customWidth="1"/>
    <col min="7955" max="7955" width="9.140625" style="2" customWidth="1"/>
    <col min="7956" max="7956" width="11.42578125" style="2" customWidth="1"/>
    <col min="7957" max="7957" width="10.42578125" style="2" bestFit="1" customWidth="1"/>
    <col min="7958" max="8195" width="9.140625" style="2"/>
    <col min="8196" max="8196" width="23.7109375" style="2" customWidth="1"/>
    <col min="8197" max="8197" width="11" style="2" bestFit="1" customWidth="1"/>
    <col min="8198" max="8198" width="6.7109375" style="2" bestFit="1" customWidth="1"/>
    <col min="8199" max="8199" width="7.140625" style="2" bestFit="1" customWidth="1"/>
    <col min="8200" max="8200" width="7.42578125" style="2" bestFit="1" customWidth="1"/>
    <col min="8201" max="8202" width="6" style="2" bestFit="1" customWidth="1"/>
    <col min="8203" max="8203" width="12.7109375" style="2" customWidth="1"/>
    <col min="8204" max="8204" width="5.42578125" style="2" customWidth="1"/>
    <col min="8205" max="8205" width="26.7109375" style="2" customWidth="1"/>
    <col min="8206" max="8206" width="14.140625" style="2" customWidth="1"/>
    <col min="8207" max="8209" width="12.7109375" style="2" customWidth="1"/>
    <col min="8210" max="8210" width="57.28515625" style="2" bestFit="1" customWidth="1"/>
    <col min="8211" max="8211" width="9.140625" style="2" customWidth="1"/>
    <col min="8212" max="8212" width="11.42578125" style="2" customWidth="1"/>
    <col min="8213" max="8213" width="10.42578125" style="2" bestFit="1" customWidth="1"/>
    <col min="8214" max="8451" width="9.140625" style="2"/>
    <col min="8452" max="8452" width="23.7109375" style="2" customWidth="1"/>
    <col min="8453" max="8453" width="11" style="2" bestFit="1" customWidth="1"/>
    <col min="8454" max="8454" width="6.7109375" style="2" bestFit="1" customWidth="1"/>
    <col min="8455" max="8455" width="7.140625" style="2" bestFit="1" customWidth="1"/>
    <col min="8456" max="8456" width="7.42578125" style="2" bestFit="1" customWidth="1"/>
    <col min="8457" max="8458" width="6" style="2" bestFit="1" customWidth="1"/>
    <col min="8459" max="8459" width="12.7109375" style="2" customWidth="1"/>
    <col min="8460" max="8460" width="5.42578125" style="2" customWidth="1"/>
    <col min="8461" max="8461" width="26.7109375" style="2" customWidth="1"/>
    <col min="8462" max="8462" width="14.140625" style="2" customWidth="1"/>
    <col min="8463" max="8465" width="12.7109375" style="2" customWidth="1"/>
    <col min="8466" max="8466" width="57.28515625" style="2" bestFit="1" customWidth="1"/>
    <col min="8467" max="8467" width="9.140625" style="2" customWidth="1"/>
    <col min="8468" max="8468" width="11.42578125" style="2" customWidth="1"/>
    <col min="8469" max="8469" width="10.42578125" style="2" bestFit="1" customWidth="1"/>
    <col min="8470" max="8707" width="9.140625" style="2"/>
    <col min="8708" max="8708" width="23.7109375" style="2" customWidth="1"/>
    <col min="8709" max="8709" width="11" style="2" bestFit="1" customWidth="1"/>
    <col min="8710" max="8710" width="6.7109375" style="2" bestFit="1" customWidth="1"/>
    <col min="8711" max="8711" width="7.140625" style="2" bestFit="1" customWidth="1"/>
    <col min="8712" max="8712" width="7.42578125" style="2" bestFit="1" customWidth="1"/>
    <col min="8713" max="8714" width="6" style="2" bestFit="1" customWidth="1"/>
    <col min="8715" max="8715" width="12.7109375" style="2" customWidth="1"/>
    <col min="8716" max="8716" width="5.42578125" style="2" customWidth="1"/>
    <col min="8717" max="8717" width="26.7109375" style="2" customWidth="1"/>
    <col min="8718" max="8718" width="14.140625" style="2" customWidth="1"/>
    <col min="8719" max="8721" width="12.7109375" style="2" customWidth="1"/>
    <col min="8722" max="8722" width="57.28515625" style="2" bestFit="1" customWidth="1"/>
    <col min="8723" max="8723" width="9.140625" style="2" customWidth="1"/>
    <col min="8724" max="8724" width="11.42578125" style="2" customWidth="1"/>
    <col min="8725" max="8725" width="10.42578125" style="2" bestFit="1" customWidth="1"/>
    <col min="8726" max="8963" width="9.140625" style="2"/>
    <col min="8964" max="8964" width="23.7109375" style="2" customWidth="1"/>
    <col min="8965" max="8965" width="11" style="2" bestFit="1" customWidth="1"/>
    <col min="8966" max="8966" width="6.7109375" style="2" bestFit="1" customWidth="1"/>
    <col min="8967" max="8967" width="7.140625" style="2" bestFit="1" customWidth="1"/>
    <col min="8968" max="8968" width="7.42578125" style="2" bestFit="1" customWidth="1"/>
    <col min="8969" max="8970" width="6" style="2" bestFit="1" customWidth="1"/>
    <col min="8971" max="8971" width="12.7109375" style="2" customWidth="1"/>
    <col min="8972" max="8972" width="5.42578125" style="2" customWidth="1"/>
    <col min="8973" max="8973" width="26.7109375" style="2" customWidth="1"/>
    <col min="8974" max="8974" width="14.140625" style="2" customWidth="1"/>
    <col min="8975" max="8977" width="12.7109375" style="2" customWidth="1"/>
    <col min="8978" max="8978" width="57.28515625" style="2" bestFit="1" customWidth="1"/>
    <col min="8979" max="8979" width="9.140625" style="2" customWidth="1"/>
    <col min="8980" max="8980" width="11.42578125" style="2" customWidth="1"/>
    <col min="8981" max="8981" width="10.42578125" style="2" bestFit="1" customWidth="1"/>
    <col min="8982" max="9219" width="9.140625" style="2"/>
    <col min="9220" max="9220" width="23.7109375" style="2" customWidth="1"/>
    <col min="9221" max="9221" width="11" style="2" bestFit="1" customWidth="1"/>
    <col min="9222" max="9222" width="6.7109375" style="2" bestFit="1" customWidth="1"/>
    <col min="9223" max="9223" width="7.140625" style="2" bestFit="1" customWidth="1"/>
    <col min="9224" max="9224" width="7.42578125" style="2" bestFit="1" customWidth="1"/>
    <col min="9225" max="9226" width="6" style="2" bestFit="1" customWidth="1"/>
    <col min="9227" max="9227" width="12.7109375" style="2" customWidth="1"/>
    <col min="9228" max="9228" width="5.42578125" style="2" customWidth="1"/>
    <col min="9229" max="9229" width="26.7109375" style="2" customWidth="1"/>
    <col min="9230" max="9230" width="14.140625" style="2" customWidth="1"/>
    <col min="9231" max="9233" width="12.7109375" style="2" customWidth="1"/>
    <col min="9234" max="9234" width="57.28515625" style="2" bestFit="1" customWidth="1"/>
    <col min="9235" max="9235" width="9.140625" style="2" customWidth="1"/>
    <col min="9236" max="9236" width="11.42578125" style="2" customWidth="1"/>
    <col min="9237" max="9237" width="10.42578125" style="2" bestFit="1" customWidth="1"/>
    <col min="9238" max="9475" width="9.140625" style="2"/>
    <col min="9476" max="9476" width="23.7109375" style="2" customWidth="1"/>
    <col min="9477" max="9477" width="11" style="2" bestFit="1" customWidth="1"/>
    <col min="9478" max="9478" width="6.7109375" style="2" bestFit="1" customWidth="1"/>
    <col min="9479" max="9479" width="7.140625" style="2" bestFit="1" customWidth="1"/>
    <col min="9480" max="9480" width="7.42578125" style="2" bestFit="1" customWidth="1"/>
    <col min="9481" max="9482" width="6" style="2" bestFit="1" customWidth="1"/>
    <col min="9483" max="9483" width="12.7109375" style="2" customWidth="1"/>
    <col min="9484" max="9484" width="5.42578125" style="2" customWidth="1"/>
    <col min="9485" max="9485" width="26.7109375" style="2" customWidth="1"/>
    <col min="9486" max="9486" width="14.140625" style="2" customWidth="1"/>
    <col min="9487" max="9489" width="12.7109375" style="2" customWidth="1"/>
    <col min="9490" max="9490" width="57.28515625" style="2" bestFit="1" customWidth="1"/>
    <col min="9491" max="9491" width="9.140625" style="2" customWidth="1"/>
    <col min="9492" max="9492" width="11.42578125" style="2" customWidth="1"/>
    <col min="9493" max="9493" width="10.42578125" style="2" bestFit="1" customWidth="1"/>
    <col min="9494" max="9731" width="9.140625" style="2"/>
    <col min="9732" max="9732" width="23.7109375" style="2" customWidth="1"/>
    <col min="9733" max="9733" width="11" style="2" bestFit="1" customWidth="1"/>
    <col min="9734" max="9734" width="6.7109375" style="2" bestFit="1" customWidth="1"/>
    <col min="9735" max="9735" width="7.140625" style="2" bestFit="1" customWidth="1"/>
    <col min="9736" max="9736" width="7.42578125" style="2" bestFit="1" customWidth="1"/>
    <col min="9737" max="9738" width="6" style="2" bestFit="1" customWidth="1"/>
    <col min="9739" max="9739" width="12.7109375" style="2" customWidth="1"/>
    <col min="9740" max="9740" width="5.42578125" style="2" customWidth="1"/>
    <col min="9741" max="9741" width="26.7109375" style="2" customWidth="1"/>
    <col min="9742" max="9742" width="14.140625" style="2" customWidth="1"/>
    <col min="9743" max="9745" width="12.7109375" style="2" customWidth="1"/>
    <col min="9746" max="9746" width="57.28515625" style="2" bestFit="1" customWidth="1"/>
    <col min="9747" max="9747" width="9.140625" style="2" customWidth="1"/>
    <col min="9748" max="9748" width="11.42578125" style="2" customWidth="1"/>
    <col min="9749" max="9749" width="10.42578125" style="2" bestFit="1" customWidth="1"/>
    <col min="9750" max="9987" width="9.140625" style="2"/>
    <col min="9988" max="9988" width="23.7109375" style="2" customWidth="1"/>
    <col min="9989" max="9989" width="11" style="2" bestFit="1" customWidth="1"/>
    <col min="9990" max="9990" width="6.7109375" style="2" bestFit="1" customWidth="1"/>
    <col min="9991" max="9991" width="7.140625" style="2" bestFit="1" customWidth="1"/>
    <col min="9992" max="9992" width="7.42578125" style="2" bestFit="1" customWidth="1"/>
    <col min="9993" max="9994" width="6" style="2" bestFit="1" customWidth="1"/>
    <col min="9995" max="9995" width="12.7109375" style="2" customWidth="1"/>
    <col min="9996" max="9996" width="5.42578125" style="2" customWidth="1"/>
    <col min="9997" max="9997" width="26.7109375" style="2" customWidth="1"/>
    <col min="9998" max="9998" width="14.140625" style="2" customWidth="1"/>
    <col min="9999" max="10001" width="12.7109375" style="2" customWidth="1"/>
    <col min="10002" max="10002" width="57.28515625" style="2" bestFit="1" customWidth="1"/>
    <col min="10003" max="10003" width="9.140625" style="2" customWidth="1"/>
    <col min="10004" max="10004" width="11.42578125" style="2" customWidth="1"/>
    <col min="10005" max="10005" width="10.42578125" style="2" bestFit="1" customWidth="1"/>
    <col min="10006" max="10243" width="9.140625" style="2"/>
    <col min="10244" max="10244" width="23.7109375" style="2" customWidth="1"/>
    <col min="10245" max="10245" width="11" style="2" bestFit="1" customWidth="1"/>
    <col min="10246" max="10246" width="6.7109375" style="2" bestFit="1" customWidth="1"/>
    <col min="10247" max="10247" width="7.140625" style="2" bestFit="1" customWidth="1"/>
    <col min="10248" max="10248" width="7.42578125" style="2" bestFit="1" customWidth="1"/>
    <col min="10249" max="10250" width="6" style="2" bestFit="1" customWidth="1"/>
    <col min="10251" max="10251" width="12.7109375" style="2" customWidth="1"/>
    <col min="10252" max="10252" width="5.42578125" style="2" customWidth="1"/>
    <col min="10253" max="10253" width="26.7109375" style="2" customWidth="1"/>
    <col min="10254" max="10254" width="14.140625" style="2" customWidth="1"/>
    <col min="10255" max="10257" width="12.7109375" style="2" customWidth="1"/>
    <col min="10258" max="10258" width="57.28515625" style="2" bestFit="1" customWidth="1"/>
    <col min="10259" max="10259" width="9.140625" style="2" customWidth="1"/>
    <col min="10260" max="10260" width="11.42578125" style="2" customWidth="1"/>
    <col min="10261" max="10261" width="10.42578125" style="2" bestFit="1" customWidth="1"/>
    <col min="10262" max="10499" width="9.140625" style="2"/>
    <col min="10500" max="10500" width="23.7109375" style="2" customWidth="1"/>
    <col min="10501" max="10501" width="11" style="2" bestFit="1" customWidth="1"/>
    <col min="10502" max="10502" width="6.7109375" style="2" bestFit="1" customWidth="1"/>
    <col min="10503" max="10503" width="7.140625" style="2" bestFit="1" customWidth="1"/>
    <col min="10504" max="10504" width="7.42578125" style="2" bestFit="1" customWidth="1"/>
    <col min="10505" max="10506" width="6" style="2" bestFit="1" customWidth="1"/>
    <col min="10507" max="10507" width="12.7109375" style="2" customWidth="1"/>
    <col min="10508" max="10508" width="5.42578125" style="2" customWidth="1"/>
    <col min="10509" max="10509" width="26.7109375" style="2" customWidth="1"/>
    <col min="10510" max="10510" width="14.140625" style="2" customWidth="1"/>
    <col min="10511" max="10513" width="12.7109375" style="2" customWidth="1"/>
    <col min="10514" max="10514" width="57.28515625" style="2" bestFit="1" customWidth="1"/>
    <col min="10515" max="10515" width="9.140625" style="2" customWidth="1"/>
    <col min="10516" max="10516" width="11.42578125" style="2" customWidth="1"/>
    <col min="10517" max="10517" width="10.42578125" style="2" bestFit="1" customWidth="1"/>
    <col min="10518" max="10755" width="9.140625" style="2"/>
    <col min="10756" max="10756" width="23.7109375" style="2" customWidth="1"/>
    <col min="10757" max="10757" width="11" style="2" bestFit="1" customWidth="1"/>
    <col min="10758" max="10758" width="6.7109375" style="2" bestFit="1" customWidth="1"/>
    <col min="10759" max="10759" width="7.140625" style="2" bestFit="1" customWidth="1"/>
    <col min="10760" max="10760" width="7.42578125" style="2" bestFit="1" customWidth="1"/>
    <col min="10761" max="10762" width="6" style="2" bestFit="1" customWidth="1"/>
    <col min="10763" max="10763" width="12.7109375" style="2" customWidth="1"/>
    <col min="10764" max="10764" width="5.42578125" style="2" customWidth="1"/>
    <col min="10765" max="10765" width="26.7109375" style="2" customWidth="1"/>
    <col min="10766" max="10766" width="14.140625" style="2" customWidth="1"/>
    <col min="10767" max="10769" width="12.7109375" style="2" customWidth="1"/>
    <col min="10770" max="10770" width="57.28515625" style="2" bestFit="1" customWidth="1"/>
    <col min="10771" max="10771" width="9.140625" style="2" customWidth="1"/>
    <col min="10772" max="10772" width="11.42578125" style="2" customWidth="1"/>
    <col min="10773" max="10773" width="10.42578125" style="2" bestFit="1" customWidth="1"/>
    <col min="10774" max="11011" width="9.140625" style="2"/>
    <col min="11012" max="11012" width="23.7109375" style="2" customWidth="1"/>
    <col min="11013" max="11013" width="11" style="2" bestFit="1" customWidth="1"/>
    <col min="11014" max="11014" width="6.7109375" style="2" bestFit="1" customWidth="1"/>
    <col min="11015" max="11015" width="7.140625" style="2" bestFit="1" customWidth="1"/>
    <col min="11016" max="11016" width="7.42578125" style="2" bestFit="1" customWidth="1"/>
    <col min="11017" max="11018" width="6" style="2" bestFit="1" customWidth="1"/>
    <col min="11019" max="11019" width="12.7109375" style="2" customWidth="1"/>
    <col min="11020" max="11020" width="5.42578125" style="2" customWidth="1"/>
    <col min="11021" max="11021" width="26.7109375" style="2" customWidth="1"/>
    <col min="11022" max="11022" width="14.140625" style="2" customWidth="1"/>
    <col min="11023" max="11025" width="12.7109375" style="2" customWidth="1"/>
    <col min="11026" max="11026" width="57.28515625" style="2" bestFit="1" customWidth="1"/>
    <col min="11027" max="11027" width="9.140625" style="2" customWidth="1"/>
    <col min="11028" max="11028" width="11.42578125" style="2" customWidth="1"/>
    <col min="11029" max="11029" width="10.42578125" style="2" bestFit="1" customWidth="1"/>
    <col min="11030" max="11267" width="9.140625" style="2"/>
    <col min="11268" max="11268" width="23.7109375" style="2" customWidth="1"/>
    <col min="11269" max="11269" width="11" style="2" bestFit="1" customWidth="1"/>
    <col min="11270" max="11270" width="6.7109375" style="2" bestFit="1" customWidth="1"/>
    <col min="11271" max="11271" width="7.140625" style="2" bestFit="1" customWidth="1"/>
    <col min="11272" max="11272" width="7.42578125" style="2" bestFit="1" customWidth="1"/>
    <col min="11273" max="11274" width="6" style="2" bestFit="1" customWidth="1"/>
    <col min="11275" max="11275" width="12.7109375" style="2" customWidth="1"/>
    <col min="11276" max="11276" width="5.42578125" style="2" customWidth="1"/>
    <col min="11277" max="11277" width="26.7109375" style="2" customWidth="1"/>
    <col min="11278" max="11278" width="14.140625" style="2" customWidth="1"/>
    <col min="11279" max="11281" width="12.7109375" style="2" customWidth="1"/>
    <col min="11282" max="11282" width="57.28515625" style="2" bestFit="1" customWidth="1"/>
    <col min="11283" max="11283" width="9.140625" style="2" customWidth="1"/>
    <col min="11284" max="11284" width="11.42578125" style="2" customWidth="1"/>
    <col min="11285" max="11285" width="10.42578125" style="2" bestFit="1" customWidth="1"/>
    <col min="11286" max="11523" width="9.140625" style="2"/>
    <col min="11524" max="11524" width="23.7109375" style="2" customWidth="1"/>
    <col min="11525" max="11525" width="11" style="2" bestFit="1" customWidth="1"/>
    <col min="11526" max="11526" width="6.7109375" style="2" bestFit="1" customWidth="1"/>
    <col min="11527" max="11527" width="7.140625" style="2" bestFit="1" customWidth="1"/>
    <col min="11528" max="11528" width="7.42578125" style="2" bestFit="1" customWidth="1"/>
    <col min="11529" max="11530" width="6" style="2" bestFit="1" customWidth="1"/>
    <col min="11531" max="11531" width="12.7109375" style="2" customWidth="1"/>
    <col min="11532" max="11532" width="5.42578125" style="2" customWidth="1"/>
    <col min="11533" max="11533" width="26.7109375" style="2" customWidth="1"/>
    <col min="11534" max="11534" width="14.140625" style="2" customWidth="1"/>
    <col min="11535" max="11537" width="12.7109375" style="2" customWidth="1"/>
    <col min="11538" max="11538" width="57.28515625" style="2" bestFit="1" customWidth="1"/>
    <col min="11539" max="11539" width="9.140625" style="2" customWidth="1"/>
    <col min="11540" max="11540" width="11.42578125" style="2" customWidth="1"/>
    <col min="11541" max="11541" width="10.42578125" style="2" bestFit="1" customWidth="1"/>
    <col min="11542" max="11779" width="9.140625" style="2"/>
    <col min="11780" max="11780" width="23.7109375" style="2" customWidth="1"/>
    <col min="11781" max="11781" width="11" style="2" bestFit="1" customWidth="1"/>
    <col min="11782" max="11782" width="6.7109375" style="2" bestFit="1" customWidth="1"/>
    <col min="11783" max="11783" width="7.140625" style="2" bestFit="1" customWidth="1"/>
    <col min="11784" max="11784" width="7.42578125" style="2" bestFit="1" customWidth="1"/>
    <col min="11785" max="11786" width="6" style="2" bestFit="1" customWidth="1"/>
    <col min="11787" max="11787" width="12.7109375" style="2" customWidth="1"/>
    <col min="11788" max="11788" width="5.42578125" style="2" customWidth="1"/>
    <col min="11789" max="11789" width="26.7109375" style="2" customWidth="1"/>
    <col min="11790" max="11790" width="14.140625" style="2" customWidth="1"/>
    <col min="11791" max="11793" width="12.7109375" style="2" customWidth="1"/>
    <col min="11794" max="11794" width="57.28515625" style="2" bestFit="1" customWidth="1"/>
    <col min="11795" max="11795" width="9.140625" style="2" customWidth="1"/>
    <col min="11796" max="11796" width="11.42578125" style="2" customWidth="1"/>
    <col min="11797" max="11797" width="10.42578125" style="2" bestFit="1" customWidth="1"/>
    <col min="11798" max="12035" width="9.140625" style="2"/>
    <col min="12036" max="12036" width="23.7109375" style="2" customWidth="1"/>
    <col min="12037" max="12037" width="11" style="2" bestFit="1" customWidth="1"/>
    <col min="12038" max="12038" width="6.7109375" style="2" bestFit="1" customWidth="1"/>
    <col min="12039" max="12039" width="7.140625" style="2" bestFit="1" customWidth="1"/>
    <col min="12040" max="12040" width="7.42578125" style="2" bestFit="1" customWidth="1"/>
    <col min="12041" max="12042" width="6" style="2" bestFit="1" customWidth="1"/>
    <col min="12043" max="12043" width="12.7109375" style="2" customWidth="1"/>
    <col min="12044" max="12044" width="5.42578125" style="2" customWidth="1"/>
    <col min="12045" max="12045" width="26.7109375" style="2" customWidth="1"/>
    <col min="12046" max="12046" width="14.140625" style="2" customWidth="1"/>
    <col min="12047" max="12049" width="12.7109375" style="2" customWidth="1"/>
    <col min="12050" max="12050" width="57.28515625" style="2" bestFit="1" customWidth="1"/>
    <col min="12051" max="12051" width="9.140625" style="2" customWidth="1"/>
    <col min="12052" max="12052" width="11.42578125" style="2" customWidth="1"/>
    <col min="12053" max="12053" width="10.42578125" style="2" bestFit="1" customWidth="1"/>
    <col min="12054" max="12291" width="9.140625" style="2"/>
    <col min="12292" max="12292" width="23.7109375" style="2" customWidth="1"/>
    <col min="12293" max="12293" width="11" style="2" bestFit="1" customWidth="1"/>
    <col min="12294" max="12294" width="6.7109375" style="2" bestFit="1" customWidth="1"/>
    <col min="12295" max="12295" width="7.140625" style="2" bestFit="1" customWidth="1"/>
    <col min="12296" max="12296" width="7.42578125" style="2" bestFit="1" customWidth="1"/>
    <col min="12297" max="12298" width="6" style="2" bestFit="1" customWidth="1"/>
    <col min="12299" max="12299" width="12.7109375" style="2" customWidth="1"/>
    <col min="12300" max="12300" width="5.42578125" style="2" customWidth="1"/>
    <col min="12301" max="12301" width="26.7109375" style="2" customWidth="1"/>
    <col min="12302" max="12302" width="14.140625" style="2" customWidth="1"/>
    <col min="12303" max="12305" width="12.7109375" style="2" customWidth="1"/>
    <col min="12306" max="12306" width="57.28515625" style="2" bestFit="1" customWidth="1"/>
    <col min="12307" max="12307" width="9.140625" style="2" customWidth="1"/>
    <col min="12308" max="12308" width="11.42578125" style="2" customWidth="1"/>
    <col min="12309" max="12309" width="10.42578125" style="2" bestFit="1" customWidth="1"/>
    <col min="12310" max="12547" width="9.140625" style="2"/>
    <col min="12548" max="12548" width="23.7109375" style="2" customWidth="1"/>
    <col min="12549" max="12549" width="11" style="2" bestFit="1" customWidth="1"/>
    <col min="12550" max="12550" width="6.7109375" style="2" bestFit="1" customWidth="1"/>
    <col min="12551" max="12551" width="7.140625" style="2" bestFit="1" customWidth="1"/>
    <col min="12552" max="12552" width="7.42578125" style="2" bestFit="1" customWidth="1"/>
    <col min="12553" max="12554" width="6" style="2" bestFit="1" customWidth="1"/>
    <col min="12555" max="12555" width="12.7109375" style="2" customWidth="1"/>
    <col min="12556" max="12556" width="5.42578125" style="2" customWidth="1"/>
    <col min="12557" max="12557" width="26.7109375" style="2" customWidth="1"/>
    <col min="12558" max="12558" width="14.140625" style="2" customWidth="1"/>
    <col min="12559" max="12561" width="12.7109375" style="2" customWidth="1"/>
    <col min="12562" max="12562" width="57.28515625" style="2" bestFit="1" customWidth="1"/>
    <col min="12563" max="12563" width="9.140625" style="2" customWidth="1"/>
    <col min="12564" max="12564" width="11.42578125" style="2" customWidth="1"/>
    <col min="12565" max="12565" width="10.42578125" style="2" bestFit="1" customWidth="1"/>
    <col min="12566" max="12803" width="9.140625" style="2"/>
    <col min="12804" max="12804" width="23.7109375" style="2" customWidth="1"/>
    <col min="12805" max="12805" width="11" style="2" bestFit="1" customWidth="1"/>
    <col min="12806" max="12806" width="6.7109375" style="2" bestFit="1" customWidth="1"/>
    <col min="12807" max="12807" width="7.140625" style="2" bestFit="1" customWidth="1"/>
    <col min="12808" max="12808" width="7.42578125" style="2" bestFit="1" customWidth="1"/>
    <col min="12809" max="12810" width="6" style="2" bestFit="1" customWidth="1"/>
    <col min="12811" max="12811" width="12.7109375" style="2" customWidth="1"/>
    <col min="12812" max="12812" width="5.42578125" style="2" customWidth="1"/>
    <col min="12813" max="12813" width="26.7109375" style="2" customWidth="1"/>
    <col min="12814" max="12814" width="14.140625" style="2" customWidth="1"/>
    <col min="12815" max="12817" width="12.7109375" style="2" customWidth="1"/>
    <col min="12818" max="12818" width="57.28515625" style="2" bestFit="1" customWidth="1"/>
    <col min="12819" max="12819" width="9.140625" style="2" customWidth="1"/>
    <col min="12820" max="12820" width="11.42578125" style="2" customWidth="1"/>
    <col min="12821" max="12821" width="10.42578125" style="2" bestFit="1" customWidth="1"/>
    <col min="12822" max="13059" width="9.140625" style="2"/>
    <col min="13060" max="13060" width="23.7109375" style="2" customWidth="1"/>
    <col min="13061" max="13061" width="11" style="2" bestFit="1" customWidth="1"/>
    <col min="13062" max="13062" width="6.7109375" style="2" bestFit="1" customWidth="1"/>
    <col min="13063" max="13063" width="7.140625" style="2" bestFit="1" customWidth="1"/>
    <col min="13064" max="13064" width="7.42578125" style="2" bestFit="1" customWidth="1"/>
    <col min="13065" max="13066" width="6" style="2" bestFit="1" customWidth="1"/>
    <col min="13067" max="13067" width="12.7109375" style="2" customWidth="1"/>
    <col min="13068" max="13068" width="5.42578125" style="2" customWidth="1"/>
    <col min="13069" max="13069" width="26.7109375" style="2" customWidth="1"/>
    <col min="13070" max="13070" width="14.140625" style="2" customWidth="1"/>
    <col min="13071" max="13073" width="12.7109375" style="2" customWidth="1"/>
    <col min="13074" max="13074" width="57.28515625" style="2" bestFit="1" customWidth="1"/>
    <col min="13075" max="13075" width="9.140625" style="2" customWidth="1"/>
    <col min="13076" max="13076" width="11.42578125" style="2" customWidth="1"/>
    <col min="13077" max="13077" width="10.42578125" style="2" bestFit="1" customWidth="1"/>
    <col min="13078" max="13315" width="9.140625" style="2"/>
    <col min="13316" max="13316" width="23.7109375" style="2" customWidth="1"/>
    <col min="13317" max="13317" width="11" style="2" bestFit="1" customWidth="1"/>
    <col min="13318" max="13318" width="6.7109375" style="2" bestFit="1" customWidth="1"/>
    <col min="13319" max="13319" width="7.140625" style="2" bestFit="1" customWidth="1"/>
    <col min="13320" max="13320" width="7.42578125" style="2" bestFit="1" customWidth="1"/>
    <col min="13321" max="13322" width="6" style="2" bestFit="1" customWidth="1"/>
    <col min="13323" max="13323" width="12.7109375" style="2" customWidth="1"/>
    <col min="13324" max="13324" width="5.42578125" style="2" customWidth="1"/>
    <col min="13325" max="13325" width="26.7109375" style="2" customWidth="1"/>
    <col min="13326" max="13326" width="14.140625" style="2" customWidth="1"/>
    <col min="13327" max="13329" width="12.7109375" style="2" customWidth="1"/>
    <col min="13330" max="13330" width="57.28515625" style="2" bestFit="1" customWidth="1"/>
    <col min="13331" max="13331" width="9.140625" style="2" customWidth="1"/>
    <col min="13332" max="13332" width="11.42578125" style="2" customWidth="1"/>
    <col min="13333" max="13333" width="10.42578125" style="2" bestFit="1" customWidth="1"/>
    <col min="13334" max="13571" width="9.140625" style="2"/>
    <col min="13572" max="13572" width="23.7109375" style="2" customWidth="1"/>
    <col min="13573" max="13573" width="11" style="2" bestFit="1" customWidth="1"/>
    <col min="13574" max="13574" width="6.7109375" style="2" bestFit="1" customWidth="1"/>
    <col min="13575" max="13575" width="7.140625" style="2" bestFit="1" customWidth="1"/>
    <col min="13576" max="13576" width="7.42578125" style="2" bestFit="1" customWidth="1"/>
    <col min="13577" max="13578" width="6" style="2" bestFit="1" customWidth="1"/>
    <col min="13579" max="13579" width="12.7109375" style="2" customWidth="1"/>
    <col min="13580" max="13580" width="5.42578125" style="2" customWidth="1"/>
    <col min="13581" max="13581" width="26.7109375" style="2" customWidth="1"/>
    <col min="13582" max="13582" width="14.140625" style="2" customWidth="1"/>
    <col min="13583" max="13585" width="12.7109375" style="2" customWidth="1"/>
    <col min="13586" max="13586" width="57.28515625" style="2" bestFit="1" customWidth="1"/>
    <col min="13587" max="13587" width="9.140625" style="2" customWidth="1"/>
    <col min="13588" max="13588" width="11.42578125" style="2" customWidth="1"/>
    <col min="13589" max="13589" width="10.42578125" style="2" bestFit="1" customWidth="1"/>
    <col min="13590" max="13827" width="9.140625" style="2"/>
    <col min="13828" max="13828" width="23.7109375" style="2" customWidth="1"/>
    <col min="13829" max="13829" width="11" style="2" bestFit="1" customWidth="1"/>
    <col min="13830" max="13830" width="6.7109375" style="2" bestFit="1" customWidth="1"/>
    <col min="13831" max="13831" width="7.140625" style="2" bestFit="1" customWidth="1"/>
    <col min="13832" max="13832" width="7.42578125" style="2" bestFit="1" customWidth="1"/>
    <col min="13833" max="13834" width="6" style="2" bestFit="1" customWidth="1"/>
    <col min="13835" max="13835" width="12.7109375" style="2" customWidth="1"/>
    <col min="13836" max="13836" width="5.42578125" style="2" customWidth="1"/>
    <col min="13837" max="13837" width="26.7109375" style="2" customWidth="1"/>
    <col min="13838" max="13838" width="14.140625" style="2" customWidth="1"/>
    <col min="13839" max="13841" width="12.7109375" style="2" customWidth="1"/>
    <col min="13842" max="13842" width="57.28515625" style="2" bestFit="1" customWidth="1"/>
    <col min="13843" max="13843" width="9.140625" style="2" customWidth="1"/>
    <col min="13844" max="13844" width="11.42578125" style="2" customWidth="1"/>
    <col min="13845" max="13845" width="10.42578125" style="2" bestFit="1" customWidth="1"/>
    <col min="13846" max="14083" width="9.140625" style="2"/>
    <col min="14084" max="14084" width="23.7109375" style="2" customWidth="1"/>
    <col min="14085" max="14085" width="11" style="2" bestFit="1" customWidth="1"/>
    <col min="14086" max="14086" width="6.7109375" style="2" bestFit="1" customWidth="1"/>
    <col min="14087" max="14087" width="7.140625" style="2" bestFit="1" customWidth="1"/>
    <col min="14088" max="14088" width="7.42578125" style="2" bestFit="1" customWidth="1"/>
    <col min="14089" max="14090" width="6" style="2" bestFit="1" customWidth="1"/>
    <col min="14091" max="14091" width="12.7109375" style="2" customWidth="1"/>
    <col min="14092" max="14092" width="5.42578125" style="2" customWidth="1"/>
    <col min="14093" max="14093" width="26.7109375" style="2" customWidth="1"/>
    <col min="14094" max="14094" width="14.140625" style="2" customWidth="1"/>
    <col min="14095" max="14097" width="12.7109375" style="2" customWidth="1"/>
    <col min="14098" max="14098" width="57.28515625" style="2" bestFit="1" customWidth="1"/>
    <col min="14099" max="14099" width="9.140625" style="2" customWidth="1"/>
    <col min="14100" max="14100" width="11.42578125" style="2" customWidth="1"/>
    <col min="14101" max="14101" width="10.42578125" style="2" bestFit="1" customWidth="1"/>
    <col min="14102" max="14339" width="9.140625" style="2"/>
    <col min="14340" max="14340" width="23.7109375" style="2" customWidth="1"/>
    <col min="14341" max="14341" width="11" style="2" bestFit="1" customWidth="1"/>
    <col min="14342" max="14342" width="6.7109375" style="2" bestFit="1" customWidth="1"/>
    <col min="14343" max="14343" width="7.140625" style="2" bestFit="1" customWidth="1"/>
    <col min="14344" max="14344" width="7.42578125" style="2" bestFit="1" customWidth="1"/>
    <col min="14345" max="14346" width="6" style="2" bestFit="1" customWidth="1"/>
    <col min="14347" max="14347" width="12.7109375" style="2" customWidth="1"/>
    <col min="14348" max="14348" width="5.42578125" style="2" customWidth="1"/>
    <col min="14349" max="14349" width="26.7109375" style="2" customWidth="1"/>
    <col min="14350" max="14350" width="14.140625" style="2" customWidth="1"/>
    <col min="14351" max="14353" width="12.7109375" style="2" customWidth="1"/>
    <col min="14354" max="14354" width="57.28515625" style="2" bestFit="1" customWidth="1"/>
    <col min="14355" max="14355" width="9.140625" style="2" customWidth="1"/>
    <col min="14356" max="14356" width="11.42578125" style="2" customWidth="1"/>
    <col min="14357" max="14357" width="10.42578125" style="2" bestFit="1" customWidth="1"/>
    <col min="14358" max="14595" width="9.140625" style="2"/>
    <col min="14596" max="14596" width="23.7109375" style="2" customWidth="1"/>
    <col min="14597" max="14597" width="11" style="2" bestFit="1" customWidth="1"/>
    <col min="14598" max="14598" width="6.7109375" style="2" bestFit="1" customWidth="1"/>
    <col min="14599" max="14599" width="7.140625" style="2" bestFit="1" customWidth="1"/>
    <col min="14600" max="14600" width="7.42578125" style="2" bestFit="1" customWidth="1"/>
    <col min="14601" max="14602" width="6" style="2" bestFit="1" customWidth="1"/>
    <col min="14603" max="14603" width="12.7109375" style="2" customWidth="1"/>
    <col min="14604" max="14604" width="5.42578125" style="2" customWidth="1"/>
    <col min="14605" max="14605" width="26.7109375" style="2" customWidth="1"/>
    <col min="14606" max="14606" width="14.140625" style="2" customWidth="1"/>
    <col min="14607" max="14609" width="12.7109375" style="2" customWidth="1"/>
    <col min="14610" max="14610" width="57.28515625" style="2" bestFit="1" customWidth="1"/>
    <col min="14611" max="14611" width="9.140625" style="2" customWidth="1"/>
    <col min="14612" max="14612" width="11.42578125" style="2" customWidth="1"/>
    <col min="14613" max="14613" width="10.42578125" style="2" bestFit="1" customWidth="1"/>
    <col min="14614" max="14851" width="9.140625" style="2"/>
    <col min="14852" max="14852" width="23.7109375" style="2" customWidth="1"/>
    <col min="14853" max="14853" width="11" style="2" bestFit="1" customWidth="1"/>
    <col min="14854" max="14854" width="6.7109375" style="2" bestFit="1" customWidth="1"/>
    <col min="14855" max="14855" width="7.140625" style="2" bestFit="1" customWidth="1"/>
    <col min="14856" max="14856" width="7.42578125" style="2" bestFit="1" customWidth="1"/>
    <col min="14857" max="14858" width="6" style="2" bestFit="1" customWidth="1"/>
    <col min="14859" max="14859" width="12.7109375" style="2" customWidth="1"/>
    <col min="14860" max="14860" width="5.42578125" style="2" customWidth="1"/>
    <col min="14861" max="14861" width="26.7109375" style="2" customWidth="1"/>
    <col min="14862" max="14862" width="14.140625" style="2" customWidth="1"/>
    <col min="14863" max="14865" width="12.7109375" style="2" customWidth="1"/>
    <col min="14866" max="14866" width="57.28515625" style="2" bestFit="1" customWidth="1"/>
    <col min="14867" max="14867" width="9.140625" style="2" customWidth="1"/>
    <col min="14868" max="14868" width="11.42578125" style="2" customWidth="1"/>
    <col min="14869" max="14869" width="10.42578125" style="2" bestFit="1" customWidth="1"/>
    <col min="14870" max="15107" width="9.140625" style="2"/>
    <col min="15108" max="15108" width="23.7109375" style="2" customWidth="1"/>
    <col min="15109" max="15109" width="11" style="2" bestFit="1" customWidth="1"/>
    <col min="15110" max="15110" width="6.7109375" style="2" bestFit="1" customWidth="1"/>
    <col min="15111" max="15111" width="7.140625" style="2" bestFit="1" customWidth="1"/>
    <col min="15112" max="15112" width="7.42578125" style="2" bestFit="1" customWidth="1"/>
    <col min="15113" max="15114" width="6" style="2" bestFit="1" customWidth="1"/>
    <col min="15115" max="15115" width="12.7109375" style="2" customWidth="1"/>
    <col min="15116" max="15116" width="5.42578125" style="2" customWidth="1"/>
    <col min="15117" max="15117" width="26.7109375" style="2" customWidth="1"/>
    <col min="15118" max="15118" width="14.140625" style="2" customWidth="1"/>
    <col min="15119" max="15121" width="12.7109375" style="2" customWidth="1"/>
    <col min="15122" max="15122" width="57.28515625" style="2" bestFit="1" customWidth="1"/>
    <col min="15123" max="15123" width="9.140625" style="2" customWidth="1"/>
    <col min="15124" max="15124" width="11.42578125" style="2" customWidth="1"/>
    <col min="15125" max="15125" width="10.42578125" style="2" bestFit="1" customWidth="1"/>
    <col min="15126" max="15363" width="9.140625" style="2"/>
    <col min="15364" max="15364" width="23.7109375" style="2" customWidth="1"/>
    <col min="15365" max="15365" width="11" style="2" bestFit="1" customWidth="1"/>
    <col min="15366" max="15366" width="6.7109375" style="2" bestFit="1" customWidth="1"/>
    <col min="15367" max="15367" width="7.140625" style="2" bestFit="1" customWidth="1"/>
    <col min="15368" max="15368" width="7.42578125" style="2" bestFit="1" customWidth="1"/>
    <col min="15369" max="15370" width="6" style="2" bestFit="1" customWidth="1"/>
    <col min="15371" max="15371" width="12.7109375" style="2" customWidth="1"/>
    <col min="15372" max="15372" width="5.42578125" style="2" customWidth="1"/>
    <col min="15373" max="15373" width="26.7109375" style="2" customWidth="1"/>
    <col min="15374" max="15374" width="14.140625" style="2" customWidth="1"/>
    <col min="15375" max="15377" width="12.7109375" style="2" customWidth="1"/>
    <col min="15378" max="15378" width="57.28515625" style="2" bestFit="1" customWidth="1"/>
    <col min="15379" max="15379" width="9.140625" style="2" customWidth="1"/>
    <col min="15380" max="15380" width="11.42578125" style="2" customWidth="1"/>
    <col min="15381" max="15381" width="10.42578125" style="2" bestFit="1" customWidth="1"/>
    <col min="15382" max="15619" width="9.140625" style="2"/>
    <col min="15620" max="15620" width="23.7109375" style="2" customWidth="1"/>
    <col min="15621" max="15621" width="11" style="2" bestFit="1" customWidth="1"/>
    <col min="15622" max="15622" width="6.7109375" style="2" bestFit="1" customWidth="1"/>
    <col min="15623" max="15623" width="7.140625" style="2" bestFit="1" customWidth="1"/>
    <col min="15624" max="15624" width="7.42578125" style="2" bestFit="1" customWidth="1"/>
    <col min="15625" max="15626" width="6" style="2" bestFit="1" customWidth="1"/>
    <col min="15627" max="15627" width="12.7109375" style="2" customWidth="1"/>
    <col min="15628" max="15628" width="5.42578125" style="2" customWidth="1"/>
    <col min="15629" max="15629" width="26.7109375" style="2" customWidth="1"/>
    <col min="15630" max="15630" width="14.140625" style="2" customWidth="1"/>
    <col min="15631" max="15633" width="12.7109375" style="2" customWidth="1"/>
    <col min="15634" max="15634" width="57.28515625" style="2" bestFit="1" customWidth="1"/>
    <col min="15635" max="15635" width="9.140625" style="2" customWidth="1"/>
    <col min="15636" max="15636" width="11.42578125" style="2" customWidth="1"/>
    <col min="15637" max="15637" width="10.42578125" style="2" bestFit="1" customWidth="1"/>
    <col min="15638" max="15875" width="9.140625" style="2"/>
    <col min="15876" max="15876" width="23.7109375" style="2" customWidth="1"/>
    <col min="15877" max="15877" width="11" style="2" bestFit="1" customWidth="1"/>
    <col min="15878" max="15878" width="6.7109375" style="2" bestFit="1" customWidth="1"/>
    <col min="15879" max="15879" width="7.140625" style="2" bestFit="1" customWidth="1"/>
    <col min="15880" max="15880" width="7.42578125" style="2" bestFit="1" customWidth="1"/>
    <col min="15881" max="15882" width="6" style="2" bestFit="1" customWidth="1"/>
    <col min="15883" max="15883" width="12.7109375" style="2" customWidth="1"/>
    <col min="15884" max="15884" width="5.42578125" style="2" customWidth="1"/>
    <col min="15885" max="15885" width="26.7109375" style="2" customWidth="1"/>
    <col min="15886" max="15886" width="14.140625" style="2" customWidth="1"/>
    <col min="15887" max="15889" width="12.7109375" style="2" customWidth="1"/>
    <col min="15890" max="15890" width="57.28515625" style="2" bestFit="1" customWidth="1"/>
    <col min="15891" max="15891" width="9.140625" style="2" customWidth="1"/>
    <col min="15892" max="15892" width="11.42578125" style="2" customWidth="1"/>
    <col min="15893" max="15893" width="10.42578125" style="2" bestFit="1" customWidth="1"/>
    <col min="15894" max="16131" width="9.140625" style="2"/>
    <col min="16132" max="16132" width="23.7109375" style="2" customWidth="1"/>
    <col min="16133" max="16133" width="11" style="2" bestFit="1" customWidth="1"/>
    <col min="16134" max="16134" width="6.7109375" style="2" bestFit="1" customWidth="1"/>
    <col min="16135" max="16135" width="7.140625" style="2" bestFit="1" customWidth="1"/>
    <col min="16136" max="16136" width="7.42578125" style="2" bestFit="1" customWidth="1"/>
    <col min="16137" max="16138" width="6" style="2" bestFit="1" customWidth="1"/>
    <col min="16139" max="16139" width="12.7109375" style="2" customWidth="1"/>
    <col min="16140" max="16140" width="5.42578125" style="2" customWidth="1"/>
    <col min="16141" max="16141" width="26.7109375" style="2" customWidth="1"/>
    <col min="16142" max="16142" width="14.140625" style="2" customWidth="1"/>
    <col min="16143" max="16145" width="12.7109375" style="2" customWidth="1"/>
    <col min="16146" max="16146" width="57.28515625" style="2" bestFit="1" customWidth="1"/>
    <col min="16147" max="16147" width="9.140625" style="2" customWidth="1"/>
    <col min="16148" max="16148" width="11.42578125" style="2" customWidth="1"/>
    <col min="16149" max="16149" width="10.42578125" style="2" bestFit="1" customWidth="1"/>
    <col min="16150" max="16384" width="9.140625" style="2"/>
  </cols>
  <sheetData>
    <row r="1" spans="1:20" ht="6.75" customHeight="1" thickBot="1" x14ac:dyDescent="0.3">
      <c r="A1" s="1"/>
      <c r="B1" s="1"/>
      <c r="C1" s="1"/>
    </row>
    <row r="2" spans="1:20" ht="19.899999999999999" customHeight="1" x14ac:dyDescent="0.25">
      <c r="A2" s="3" t="s">
        <v>116</v>
      </c>
      <c r="B2" s="6">
        <v>0</v>
      </c>
      <c r="D2" s="114" t="s">
        <v>80</v>
      </c>
      <c r="E2" s="114"/>
      <c r="F2" s="114"/>
      <c r="G2" s="114"/>
      <c r="H2" s="114"/>
      <c r="I2" s="114"/>
      <c r="J2" s="114"/>
      <c r="K2" s="114"/>
      <c r="M2" s="115" t="s">
        <v>75</v>
      </c>
      <c r="N2" s="116"/>
      <c r="O2" s="116"/>
      <c r="P2" s="117"/>
      <c r="Q2" s="4">
        <f>+B25</f>
        <v>0</v>
      </c>
      <c r="R2" s="5"/>
    </row>
    <row r="3" spans="1:20" ht="19.899999999999999" customHeight="1" x14ac:dyDescent="0.25">
      <c r="A3" s="3" t="s">
        <v>117</v>
      </c>
      <c r="B3" s="6">
        <v>0</v>
      </c>
      <c r="D3" s="114"/>
      <c r="E3" s="114"/>
      <c r="F3" s="114"/>
      <c r="G3" s="114"/>
      <c r="H3" s="114"/>
      <c r="I3" s="114"/>
      <c r="J3" s="114"/>
      <c r="K3" s="114"/>
      <c r="M3" s="118" t="s">
        <v>78</v>
      </c>
      <c r="N3" s="119"/>
      <c r="O3" s="119"/>
      <c r="P3" s="120"/>
      <c r="Q3" s="7">
        <f>K39</f>
        <v>0</v>
      </c>
      <c r="R3" s="8"/>
      <c r="S3" s="9"/>
      <c r="T3" s="8"/>
    </row>
    <row r="4" spans="1:20" ht="19.899999999999999" customHeight="1" x14ac:dyDescent="0.25">
      <c r="A4" s="3" t="s">
        <v>118</v>
      </c>
      <c r="B4" s="6">
        <v>0</v>
      </c>
      <c r="D4" s="114"/>
      <c r="E4" s="114"/>
      <c r="F4" s="114"/>
      <c r="G4" s="114"/>
      <c r="H4" s="114"/>
      <c r="I4" s="114"/>
      <c r="J4" s="114"/>
      <c r="K4" s="114"/>
      <c r="M4" s="77"/>
      <c r="N4" s="78"/>
      <c r="O4" s="78"/>
      <c r="P4" s="79"/>
      <c r="Q4" s="7"/>
      <c r="R4" s="8"/>
      <c r="S4" s="9"/>
      <c r="T4" s="8"/>
    </row>
    <row r="5" spans="1:20" ht="19.899999999999999" customHeight="1" x14ac:dyDescent="0.25">
      <c r="A5" s="3" t="s">
        <v>137</v>
      </c>
      <c r="B5" s="93">
        <f>44843.57/12</f>
        <v>3736.9641666666666</v>
      </c>
      <c r="D5" s="114"/>
      <c r="E5" s="114"/>
      <c r="F5" s="114"/>
      <c r="G5" s="114"/>
      <c r="H5" s="114"/>
      <c r="I5" s="114"/>
      <c r="J5" s="114"/>
      <c r="K5" s="114"/>
      <c r="M5" s="118" t="s">
        <v>76</v>
      </c>
      <c r="N5" s="119"/>
      <c r="O5" s="119"/>
      <c r="P5" s="120"/>
      <c r="Q5" s="7">
        <f>Q20+Q30+Q39</f>
        <v>0</v>
      </c>
      <c r="R5" s="10"/>
      <c r="T5" s="8"/>
    </row>
    <row r="6" spans="1:20" ht="19.899999999999999" customHeight="1" x14ac:dyDescent="0.25">
      <c r="A6" s="3" t="s">
        <v>136</v>
      </c>
      <c r="B6" s="108">
        <f>38327.84/12</f>
        <v>3193.9866666666662</v>
      </c>
      <c r="D6" s="91"/>
      <c r="E6" s="91"/>
      <c r="F6" s="91"/>
      <c r="G6" s="91"/>
      <c r="H6" s="91"/>
      <c r="I6" s="91"/>
      <c r="J6" s="91"/>
      <c r="K6" s="91"/>
      <c r="M6" s="77"/>
      <c r="N6" s="78"/>
      <c r="O6" s="78"/>
      <c r="P6" s="79"/>
      <c r="Q6" s="88"/>
      <c r="R6" s="10"/>
      <c r="T6" s="8"/>
    </row>
    <row r="7" spans="1:20" ht="19.899999999999999" customHeight="1" x14ac:dyDescent="0.25">
      <c r="A7" s="3" t="s">
        <v>138</v>
      </c>
      <c r="B7" s="108">
        <f>51263.29/12</f>
        <v>4271.9408333333331</v>
      </c>
      <c r="C7" s="66"/>
      <c r="E7" s="90"/>
      <c r="F7" s="90"/>
      <c r="G7" s="90"/>
      <c r="H7" s="90"/>
      <c r="I7" s="90"/>
      <c r="J7" s="90"/>
      <c r="K7" s="90"/>
      <c r="M7" s="77" t="s">
        <v>77</v>
      </c>
      <c r="N7" s="78"/>
      <c r="O7" s="78"/>
      <c r="P7" s="79"/>
      <c r="Q7" s="88">
        <f>+Q46</f>
        <v>0</v>
      </c>
      <c r="R7" s="10"/>
      <c r="T7" s="8"/>
    </row>
    <row r="8" spans="1:20" ht="21.95" customHeight="1" thickBot="1" x14ac:dyDescent="0.3">
      <c r="A8" s="3" t="s">
        <v>139</v>
      </c>
      <c r="B8" s="108">
        <f>60112.2/36</f>
        <v>1669.7833333333333</v>
      </c>
      <c r="M8" s="121" t="s">
        <v>79</v>
      </c>
      <c r="N8" s="122"/>
      <c r="O8" s="122"/>
      <c r="P8" s="123"/>
      <c r="Q8" s="11">
        <f>0.25*(Q2+Q5+Q7)</f>
        <v>0</v>
      </c>
    </row>
    <row r="9" spans="1:20" ht="21" customHeight="1" thickBot="1" x14ac:dyDescent="0.3">
      <c r="A9" s="100" t="s">
        <v>140</v>
      </c>
      <c r="B9" s="28">
        <v>0</v>
      </c>
      <c r="C9" s="66"/>
      <c r="D9" s="66"/>
      <c r="M9" s="12" t="s">
        <v>1</v>
      </c>
      <c r="N9" s="13"/>
      <c r="O9" s="13"/>
      <c r="P9" s="14"/>
      <c r="Q9" s="15">
        <f>SUM(Q2:Q8)</f>
        <v>0</v>
      </c>
    </row>
    <row r="10" spans="1:20" ht="19.899999999999999" customHeight="1" thickBot="1" x14ac:dyDescent="0.3">
      <c r="A10" s="3" t="s">
        <v>135</v>
      </c>
      <c r="B10" s="94">
        <v>1500</v>
      </c>
      <c r="M10" s="16" t="s">
        <v>3</v>
      </c>
      <c r="N10" s="17"/>
      <c r="O10" s="17"/>
      <c r="P10" s="18"/>
      <c r="Q10" s="15">
        <f>+Q9</f>
        <v>0</v>
      </c>
    </row>
    <row r="11" spans="1:20" ht="15.75" customHeight="1" thickBot="1" x14ac:dyDescent="0.3">
      <c r="A11" s="19"/>
      <c r="B11" s="19"/>
      <c r="C11" s="20"/>
      <c r="D11" s="21"/>
      <c r="E11" s="21"/>
      <c r="F11" s="21"/>
      <c r="G11" s="21"/>
      <c r="H11" s="21"/>
      <c r="I11" s="21"/>
      <c r="J11" s="21"/>
      <c r="K11" s="21"/>
      <c r="M11" s="20"/>
      <c r="N11" s="20"/>
      <c r="O11" s="20"/>
      <c r="P11" s="20"/>
      <c r="Q11" s="20"/>
    </row>
    <row r="12" spans="1:20" ht="15.75" customHeight="1" thickBot="1" x14ac:dyDescent="0.3">
      <c r="A12" s="109" t="s">
        <v>0</v>
      </c>
      <c r="B12" s="110"/>
      <c r="C12" s="110"/>
      <c r="D12" s="110"/>
      <c r="E12" s="110"/>
      <c r="F12" s="110"/>
      <c r="G12" s="110"/>
      <c r="H12" s="110"/>
      <c r="I12" s="110"/>
      <c r="J12" s="110"/>
      <c r="K12" s="111"/>
      <c r="L12" s="22"/>
      <c r="M12" s="112" t="s">
        <v>53</v>
      </c>
      <c r="N12" s="112"/>
      <c r="O12" s="112"/>
      <c r="P12" s="112"/>
      <c r="Q12" s="113"/>
    </row>
    <row r="13" spans="1:20" ht="15.75" customHeight="1" x14ac:dyDescent="0.25">
      <c r="A13" s="23"/>
      <c r="B13" s="24" t="s">
        <v>4</v>
      </c>
      <c r="C13" s="92" t="s">
        <v>100</v>
      </c>
      <c r="D13" s="92" t="s">
        <v>99</v>
      </c>
      <c r="E13" s="92" t="s">
        <v>98</v>
      </c>
      <c r="F13" s="92" t="s">
        <v>97</v>
      </c>
      <c r="G13" s="92" t="s">
        <v>96</v>
      </c>
      <c r="H13" s="92" t="s">
        <v>119</v>
      </c>
      <c r="I13" s="92" t="s">
        <v>120</v>
      </c>
      <c r="J13" s="92" t="s">
        <v>121</v>
      </c>
      <c r="K13" s="25" t="s">
        <v>5</v>
      </c>
      <c r="L13" s="22"/>
      <c r="M13" s="124" t="s">
        <v>72</v>
      </c>
      <c r="N13" s="125"/>
      <c r="O13" s="3" t="s">
        <v>6</v>
      </c>
      <c r="P13" s="3" t="s">
        <v>7</v>
      </c>
      <c r="Q13" s="26" t="s">
        <v>4</v>
      </c>
    </row>
    <row r="14" spans="1:20" ht="15.75" customHeight="1" x14ac:dyDescent="0.25">
      <c r="A14" s="23" t="s">
        <v>8</v>
      </c>
      <c r="B14" s="27">
        <f>C14*$B$2+D14*$B$3+E14*$B$4+F14*$B$5+G14*$B$6+H14*$B$7+I14*$B$8+J14*$B$9</f>
        <v>0</v>
      </c>
      <c r="C14" s="28"/>
      <c r="D14" s="28"/>
      <c r="E14" s="28"/>
      <c r="F14" s="28"/>
      <c r="G14" s="28"/>
      <c r="H14" s="28"/>
      <c r="I14" s="28"/>
      <c r="J14" s="28"/>
      <c r="K14" s="26">
        <f>SUM(C14:J14)</f>
        <v>0</v>
      </c>
      <c r="L14" s="22"/>
      <c r="M14" s="126"/>
      <c r="N14" s="127"/>
      <c r="O14" s="28"/>
      <c r="P14" s="28"/>
      <c r="Q14" s="29">
        <f>+O14*P14*$B$10</f>
        <v>0</v>
      </c>
    </row>
    <row r="15" spans="1:20" ht="15.75" customHeight="1" x14ac:dyDescent="0.25">
      <c r="A15" s="23" t="s">
        <v>9</v>
      </c>
      <c r="B15" s="27">
        <f>C15*$B$2+D15*$B$3+E15*$B$4+F15*$B$5+G15*$B$6+H15*$B$7+I15*$B$8+J15*$B$9</f>
        <v>0</v>
      </c>
      <c r="C15" s="28"/>
      <c r="D15" s="28"/>
      <c r="E15" s="28"/>
      <c r="F15" s="28"/>
      <c r="G15" s="28"/>
      <c r="H15" s="28"/>
      <c r="I15" s="28"/>
      <c r="J15" s="95"/>
      <c r="K15" s="26">
        <f>SUM(C15:J15)</f>
        <v>0</v>
      </c>
      <c r="L15" s="30"/>
      <c r="M15" s="126"/>
      <c r="N15" s="127"/>
      <c r="O15" s="28"/>
      <c r="P15" s="28"/>
      <c r="Q15" s="29">
        <f>+O15*P15*$B$10</f>
        <v>0</v>
      </c>
    </row>
    <row r="16" spans="1:20" ht="15.75" customHeight="1" x14ac:dyDescent="0.25">
      <c r="A16" s="23" t="s">
        <v>10</v>
      </c>
      <c r="B16" s="27">
        <f>C16*$B$2+D16*$B$3+E16*$B$4+F16*$B$5+G16*$B$6+H16*$B$7+I16*$B$8+J16*$B$9</f>
        <v>0</v>
      </c>
      <c r="C16" s="28"/>
      <c r="D16" s="28"/>
      <c r="E16" s="28"/>
      <c r="F16" s="28"/>
      <c r="G16" s="28"/>
      <c r="H16" s="28"/>
      <c r="I16" s="28"/>
      <c r="J16" s="95"/>
      <c r="K16" s="26">
        <f>SUM(C16:J16)</f>
        <v>0</v>
      </c>
      <c r="L16" s="30"/>
      <c r="M16" s="126"/>
      <c r="N16" s="127"/>
      <c r="O16" s="28"/>
      <c r="P16" s="28"/>
      <c r="Q16" s="29">
        <f>+O16*P16*$B$10</f>
        <v>0</v>
      </c>
    </row>
    <row r="17" spans="1:17" ht="15.75" customHeight="1" x14ac:dyDescent="0.25">
      <c r="A17" s="23" t="s">
        <v>11</v>
      </c>
      <c r="B17" s="27">
        <f>C17*$B$2+D17*$B$3+E17*$B$4+F17*$B$5+G17*$B$6+H17*$B$7+I17*$B$8+J17*$B$9</f>
        <v>0</v>
      </c>
      <c r="C17" s="28"/>
      <c r="D17" s="28"/>
      <c r="E17" s="28"/>
      <c r="F17" s="28"/>
      <c r="G17" s="28"/>
      <c r="H17" s="28"/>
      <c r="I17" s="99"/>
      <c r="J17" s="95"/>
      <c r="K17" s="26">
        <f>SUM(C17:J17)</f>
        <v>0</v>
      </c>
      <c r="L17" s="22"/>
      <c r="M17" s="126"/>
      <c r="N17" s="127"/>
      <c r="O17" s="28"/>
      <c r="P17" s="28"/>
      <c r="Q17" s="29">
        <f>+O17*P17*$B$10</f>
        <v>0</v>
      </c>
    </row>
    <row r="18" spans="1:17" ht="15.75" customHeight="1" x14ac:dyDescent="0.25">
      <c r="A18" s="23" t="s">
        <v>12</v>
      </c>
      <c r="B18" s="27">
        <f t="shared" ref="B18:B20" si="0">C18*$B$2+D18*$B$3+E18*$B$4+F18*$B$5+G18*$B$6+H18*$B$7+I18*$B$8+J18*$B$9</f>
        <v>0</v>
      </c>
      <c r="C18" s="28"/>
      <c r="D18" s="28"/>
      <c r="E18" s="28"/>
      <c r="F18" s="28"/>
      <c r="G18" s="28"/>
      <c r="H18" s="28"/>
      <c r="I18" s="28"/>
      <c r="J18" s="95"/>
      <c r="K18" s="26">
        <f>SUM(C18:J18)</f>
        <v>0</v>
      </c>
      <c r="L18" s="30"/>
      <c r="O18" s="28"/>
      <c r="P18" s="28"/>
      <c r="Q18" s="29"/>
    </row>
    <row r="19" spans="1:17" ht="15.75" customHeight="1" x14ac:dyDescent="0.25">
      <c r="A19" s="23" t="s">
        <v>13</v>
      </c>
      <c r="B19" s="27">
        <f t="shared" si="0"/>
        <v>0</v>
      </c>
      <c r="C19" s="28"/>
      <c r="D19" s="28"/>
      <c r="E19" s="28"/>
      <c r="F19" s="28"/>
      <c r="G19" s="28"/>
      <c r="H19" s="28"/>
      <c r="I19" s="99"/>
      <c r="J19" s="28"/>
      <c r="K19" s="26">
        <f>SUM(C19:J19)</f>
        <v>0</v>
      </c>
      <c r="L19" s="30"/>
      <c r="M19" s="126"/>
      <c r="N19" s="127"/>
      <c r="O19" s="28"/>
      <c r="P19" s="28"/>
      <c r="Q19" s="29">
        <f>O19*P19*$B$10</f>
        <v>0</v>
      </c>
    </row>
    <row r="20" spans="1:17" ht="15.75" customHeight="1" thickBot="1" x14ac:dyDescent="0.3">
      <c r="A20" s="23" t="s">
        <v>14</v>
      </c>
      <c r="B20" s="27">
        <f t="shared" si="0"/>
        <v>0</v>
      </c>
      <c r="C20" s="28"/>
      <c r="D20" s="28"/>
      <c r="E20" s="28"/>
      <c r="F20" s="28"/>
      <c r="G20" s="28"/>
      <c r="H20" s="28"/>
      <c r="I20" s="28"/>
      <c r="J20" s="28"/>
      <c r="K20" s="26">
        <f>SUM(C20:J20)</f>
        <v>0</v>
      </c>
      <c r="L20" s="30"/>
      <c r="M20" s="31" t="s">
        <v>58</v>
      </c>
      <c r="N20" s="32"/>
      <c r="O20" s="32"/>
      <c r="P20" s="33"/>
      <c r="Q20" s="34">
        <f>SUM(Q14:Q19)</f>
        <v>0</v>
      </c>
    </row>
    <row r="21" spans="1:17" ht="15.75" customHeight="1" thickBot="1" x14ac:dyDescent="0.3">
      <c r="A21" s="23"/>
      <c r="B21" s="27"/>
      <c r="C21" s="28"/>
      <c r="D21" s="28"/>
      <c r="E21" s="28"/>
      <c r="F21" s="28"/>
      <c r="G21" s="28"/>
      <c r="H21" s="28"/>
      <c r="I21" s="28"/>
      <c r="J21" s="28"/>
      <c r="K21" s="26">
        <f>SUM(C21:J21)</f>
        <v>0</v>
      </c>
      <c r="M21" s="35"/>
      <c r="N21" s="35"/>
      <c r="O21" s="35"/>
      <c r="P21" s="35"/>
      <c r="Q21" s="35"/>
    </row>
    <row r="22" spans="1:17" ht="15.75" customHeight="1" thickBot="1" x14ac:dyDescent="0.3">
      <c r="A22" s="23"/>
      <c r="B22" s="27"/>
      <c r="C22" s="28"/>
      <c r="D22" s="28"/>
      <c r="E22" s="28"/>
      <c r="F22" s="28"/>
      <c r="G22" s="28"/>
      <c r="H22" s="28"/>
      <c r="I22" s="28"/>
      <c r="J22" s="28"/>
      <c r="K22" s="26">
        <f>SUM(C22:J22)</f>
        <v>0</v>
      </c>
      <c r="L22" s="30"/>
      <c r="M22" s="112" t="s">
        <v>54</v>
      </c>
      <c r="N22" s="112"/>
      <c r="O22" s="112"/>
      <c r="P22" s="112"/>
      <c r="Q22" s="113"/>
    </row>
    <row r="23" spans="1:17" ht="15.75" customHeight="1" thickBot="1" x14ac:dyDescent="0.3">
      <c r="A23" s="23"/>
      <c r="B23" s="27"/>
      <c r="C23" s="28"/>
      <c r="D23" s="28"/>
      <c r="E23" s="28"/>
      <c r="F23" s="28"/>
      <c r="G23" s="28"/>
      <c r="H23" s="28"/>
      <c r="I23" s="28"/>
      <c r="J23" s="28"/>
      <c r="K23" s="26">
        <f>SUM(C23:J23)</f>
        <v>0</v>
      </c>
      <c r="L23" s="30"/>
      <c r="M23" s="128" t="s">
        <v>72</v>
      </c>
      <c r="N23" s="128"/>
      <c r="O23" s="128"/>
      <c r="P23" s="129"/>
      <c r="Q23" s="36" t="s">
        <v>15</v>
      </c>
    </row>
    <row r="24" spans="1:17" ht="15.75" customHeight="1" x14ac:dyDescent="0.25">
      <c r="A24" s="23"/>
      <c r="B24" s="27"/>
      <c r="C24" s="28"/>
      <c r="D24" s="28"/>
      <c r="E24" s="28"/>
      <c r="F24" s="28"/>
      <c r="G24" s="28"/>
      <c r="H24" s="28"/>
      <c r="I24" s="28"/>
      <c r="J24" s="28"/>
      <c r="K24" s="26">
        <f>SUM(C24:J24)</f>
        <v>0</v>
      </c>
      <c r="L24" s="30"/>
      <c r="M24" s="130"/>
      <c r="N24" s="131"/>
      <c r="O24" s="131"/>
      <c r="P24" s="132"/>
      <c r="Q24" s="37"/>
    </row>
    <row r="25" spans="1:17" ht="15.75" customHeight="1" thickBot="1" x14ac:dyDescent="0.3">
      <c r="A25" s="39" t="s">
        <v>16</v>
      </c>
      <c r="B25" s="40">
        <f>SUM(B14:B24)</f>
        <v>0</v>
      </c>
      <c r="C25" s="41">
        <f>SUM(C14:C24)</f>
        <v>0</v>
      </c>
      <c r="D25" s="41">
        <f t="shared" ref="D25:J25" si="1">SUM(D14:D24)</f>
        <v>0</v>
      </c>
      <c r="E25" s="41">
        <f t="shared" si="1"/>
        <v>0</v>
      </c>
      <c r="F25" s="41">
        <f t="shared" si="1"/>
        <v>0</v>
      </c>
      <c r="G25" s="41">
        <f t="shared" si="1"/>
        <v>0</v>
      </c>
      <c r="H25" s="41">
        <f t="shared" si="1"/>
        <v>0</v>
      </c>
      <c r="I25" s="41">
        <f t="shared" si="1"/>
        <v>0</v>
      </c>
      <c r="J25" s="41">
        <f t="shared" si="1"/>
        <v>0</v>
      </c>
      <c r="K25" s="42">
        <f>SUM(C25:J25)</f>
        <v>0</v>
      </c>
      <c r="L25" s="30"/>
      <c r="M25" s="134"/>
      <c r="N25" s="126"/>
      <c r="O25" s="126"/>
      <c r="P25" s="127"/>
      <c r="Q25" s="38"/>
    </row>
    <row r="26" spans="1:17" ht="15.75" customHeight="1" thickBot="1" x14ac:dyDescent="0.3">
      <c r="A26" s="43"/>
      <c r="B26" s="43"/>
      <c r="C26" s="35"/>
      <c r="D26" s="44"/>
      <c r="E26" s="44"/>
      <c r="F26" s="44"/>
      <c r="G26" s="44"/>
      <c r="H26" s="44"/>
      <c r="I26" s="44"/>
      <c r="J26" s="44"/>
      <c r="K26" s="44"/>
      <c r="L26" s="30"/>
      <c r="M26" s="134"/>
      <c r="N26" s="126"/>
      <c r="O26" s="126"/>
      <c r="P26" s="127"/>
      <c r="Q26" s="38"/>
    </row>
    <row r="27" spans="1:17" ht="15.75" customHeight="1" thickBot="1" x14ac:dyDescent="0.3">
      <c r="A27" s="135" t="s">
        <v>51</v>
      </c>
      <c r="B27" s="112"/>
      <c r="C27" s="112"/>
      <c r="D27" s="112"/>
      <c r="E27" s="112"/>
      <c r="F27" s="112"/>
      <c r="G27" s="112"/>
      <c r="H27" s="112"/>
      <c r="I27" s="112"/>
      <c r="J27" s="112"/>
      <c r="K27" s="113"/>
      <c r="L27" s="30"/>
      <c r="M27" s="134"/>
      <c r="N27" s="126"/>
      <c r="O27" s="126"/>
      <c r="P27" s="127"/>
      <c r="Q27" s="38"/>
    </row>
    <row r="28" spans="1:17" ht="15.75" customHeight="1" thickBot="1" x14ac:dyDescent="0.3">
      <c r="A28" s="136" t="s">
        <v>52</v>
      </c>
      <c r="B28" s="137"/>
      <c r="C28" s="137"/>
      <c r="D28" s="137"/>
      <c r="E28" s="137"/>
      <c r="F28" s="137"/>
      <c r="G28" s="137"/>
      <c r="H28" s="137"/>
      <c r="I28" s="137"/>
      <c r="J28" s="137"/>
      <c r="K28" s="36" t="s">
        <v>15</v>
      </c>
      <c r="L28" s="30"/>
      <c r="M28" s="134"/>
      <c r="N28" s="126"/>
      <c r="O28" s="126"/>
      <c r="P28" s="127"/>
      <c r="Q28" s="38"/>
    </row>
    <row r="29" spans="1:17" ht="15.75" customHeight="1" x14ac:dyDescent="0.25">
      <c r="A29" s="138"/>
      <c r="B29" s="138"/>
      <c r="C29" s="138"/>
      <c r="D29" s="138"/>
      <c r="E29" s="138"/>
      <c r="F29" s="138"/>
      <c r="G29" s="138"/>
      <c r="H29" s="138"/>
      <c r="I29" s="138"/>
      <c r="J29" s="138"/>
      <c r="K29" s="37"/>
      <c r="L29" s="30"/>
      <c r="M29" s="134"/>
      <c r="N29" s="126"/>
      <c r="O29" s="126"/>
      <c r="P29" s="127"/>
      <c r="Q29" s="38"/>
    </row>
    <row r="30" spans="1:17" ht="15.75" customHeight="1" thickBot="1" x14ac:dyDescent="0.3">
      <c r="A30" s="138"/>
      <c r="B30" s="138"/>
      <c r="C30" s="138"/>
      <c r="D30" s="138"/>
      <c r="E30" s="138"/>
      <c r="F30" s="138"/>
      <c r="G30" s="138"/>
      <c r="H30" s="138"/>
      <c r="I30" s="138"/>
      <c r="J30" s="138"/>
      <c r="K30" s="37"/>
      <c r="L30" s="30"/>
      <c r="M30" s="45" t="s">
        <v>57</v>
      </c>
      <c r="N30" s="33"/>
      <c r="O30" s="33"/>
      <c r="P30" s="33"/>
      <c r="Q30" s="34">
        <f>SUM(Q24:Q29)</f>
        <v>0</v>
      </c>
    </row>
    <row r="31" spans="1:17" ht="15.75" customHeight="1" thickBot="1" x14ac:dyDescent="0.3">
      <c r="A31" s="133"/>
      <c r="B31" s="133"/>
      <c r="C31" s="133"/>
      <c r="D31" s="133"/>
      <c r="E31" s="133"/>
      <c r="F31" s="133"/>
      <c r="G31" s="133"/>
      <c r="H31" s="133"/>
      <c r="I31" s="133"/>
      <c r="J31" s="133"/>
      <c r="K31" s="37"/>
      <c r="M31" s="35"/>
      <c r="N31" s="35"/>
      <c r="O31" s="35"/>
      <c r="P31" s="35"/>
      <c r="Q31" s="35"/>
    </row>
    <row r="32" spans="1:17" ht="15.75" customHeight="1" thickBot="1" x14ac:dyDescent="0.3">
      <c r="A32" s="133"/>
      <c r="B32" s="133"/>
      <c r="C32" s="133"/>
      <c r="D32" s="133"/>
      <c r="E32" s="133"/>
      <c r="F32" s="133"/>
      <c r="G32" s="133"/>
      <c r="H32" s="133"/>
      <c r="I32" s="133"/>
      <c r="J32" s="133"/>
      <c r="K32" s="37"/>
      <c r="L32" s="30"/>
      <c r="M32" s="139" t="s">
        <v>55</v>
      </c>
      <c r="N32" s="139"/>
      <c r="O32" s="139"/>
      <c r="P32" s="139"/>
      <c r="Q32" s="140"/>
    </row>
    <row r="33" spans="1:17" ht="15.75" customHeight="1" thickBot="1" x14ac:dyDescent="0.3">
      <c r="A33" s="133"/>
      <c r="B33" s="133"/>
      <c r="C33" s="133"/>
      <c r="D33" s="133"/>
      <c r="E33" s="133"/>
      <c r="F33" s="133"/>
      <c r="G33" s="133"/>
      <c r="H33" s="133"/>
      <c r="I33" s="133"/>
      <c r="J33" s="133"/>
      <c r="K33" s="37"/>
      <c r="L33" s="30"/>
      <c r="M33" s="128" t="s">
        <v>72</v>
      </c>
      <c r="N33" s="128"/>
      <c r="O33" s="128"/>
      <c r="P33" s="129"/>
      <c r="Q33" s="36" t="s">
        <v>15</v>
      </c>
    </row>
    <row r="34" spans="1:17" ht="15.75" customHeight="1" x14ac:dyDescent="0.25">
      <c r="A34" s="133"/>
      <c r="B34" s="133"/>
      <c r="C34" s="133"/>
      <c r="D34" s="133"/>
      <c r="E34" s="133"/>
      <c r="F34" s="133"/>
      <c r="G34" s="133"/>
      <c r="H34" s="133"/>
      <c r="I34" s="133"/>
      <c r="J34" s="133"/>
      <c r="K34" s="37"/>
      <c r="L34" s="30"/>
      <c r="M34" s="130" t="s">
        <v>81</v>
      </c>
      <c r="N34" s="131"/>
      <c r="O34" s="131"/>
      <c r="P34" s="132"/>
      <c r="Q34" s="38"/>
    </row>
    <row r="35" spans="1:17" ht="15.6" customHeight="1" x14ac:dyDescent="0.25">
      <c r="A35" s="133"/>
      <c r="B35" s="133"/>
      <c r="C35" s="133"/>
      <c r="D35" s="133"/>
      <c r="E35" s="133"/>
      <c r="F35" s="133"/>
      <c r="G35" s="133"/>
      <c r="H35" s="133"/>
      <c r="I35" s="133"/>
      <c r="J35" s="133"/>
      <c r="K35" s="37"/>
      <c r="L35" s="30"/>
      <c r="M35" s="141"/>
      <c r="N35" s="142"/>
      <c r="O35" s="142"/>
      <c r="P35" s="143"/>
      <c r="Q35" s="38"/>
    </row>
    <row r="36" spans="1:17" ht="15.75" customHeight="1" x14ac:dyDescent="0.25">
      <c r="A36" s="133"/>
      <c r="B36" s="133"/>
      <c r="C36" s="133"/>
      <c r="D36" s="133"/>
      <c r="E36" s="133"/>
      <c r="F36" s="133"/>
      <c r="G36" s="133"/>
      <c r="H36" s="133"/>
      <c r="I36" s="133"/>
      <c r="J36" s="133"/>
      <c r="K36" s="37"/>
      <c r="L36" s="30"/>
      <c r="M36" s="134"/>
      <c r="N36" s="126"/>
      <c r="O36" s="126"/>
      <c r="P36" s="127"/>
      <c r="Q36" s="38"/>
    </row>
    <row r="37" spans="1:17" ht="15.75" customHeight="1" x14ac:dyDescent="0.25">
      <c r="A37" s="144"/>
      <c r="B37" s="126"/>
      <c r="C37" s="126"/>
      <c r="D37" s="126"/>
      <c r="E37" s="126"/>
      <c r="F37" s="126"/>
      <c r="G37" s="126"/>
      <c r="H37" s="126"/>
      <c r="I37" s="126"/>
      <c r="J37" s="126"/>
      <c r="K37" s="37"/>
      <c r="L37" s="30"/>
      <c r="M37" s="134"/>
      <c r="N37" s="126"/>
      <c r="O37" s="126"/>
      <c r="P37" s="127"/>
      <c r="Q37" s="38"/>
    </row>
    <row r="38" spans="1:17" ht="15.75" customHeight="1" x14ac:dyDescent="0.25">
      <c r="A38" s="144"/>
      <c r="B38" s="126"/>
      <c r="C38" s="126"/>
      <c r="D38" s="126"/>
      <c r="E38" s="126"/>
      <c r="F38" s="126"/>
      <c r="G38" s="126"/>
      <c r="H38" s="126"/>
      <c r="I38" s="126"/>
      <c r="J38" s="126"/>
      <c r="K38" s="37"/>
      <c r="L38" s="30"/>
      <c r="M38" s="134"/>
      <c r="N38" s="126"/>
      <c r="O38" s="126"/>
      <c r="P38" s="127"/>
      <c r="Q38" s="38"/>
    </row>
    <row r="39" spans="1:17" ht="21.75" customHeight="1" thickBot="1" x14ac:dyDescent="0.3">
      <c r="A39" s="46" t="s">
        <v>17</v>
      </c>
      <c r="B39" s="32"/>
      <c r="C39" s="32"/>
      <c r="D39" s="32"/>
      <c r="E39" s="32"/>
      <c r="F39" s="32"/>
      <c r="G39" s="32"/>
      <c r="H39" s="32"/>
      <c r="I39" s="32"/>
      <c r="J39" s="32"/>
      <c r="K39" s="34">
        <f>SUM(K29:K38)</f>
        <v>0</v>
      </c>
      <c r="L39" s="30"/>
      <c r="M39" s="47" t="s">
        <v>56</v>
      </c>
      <c r="N39" s="33"/>
      <c r="O39" s="33"/>
      <c r="P39" s="33"/>
      <c r="Q39" s="34">
        <f>SUM(Q33:Q38)</f>
        <v>0</v>
      </c>
    </row>
    <row r="40" spans="1:17" ht="15.75" customHeight="1" thickBot="1" x14ac:dyDescent="0.3">
      <c r="D40" s="1"/>
      <c r="E40" s="1"/>
    </row>
    <row r="41" spans="1:17" ht="15.75" customHeight="1" thickBot="1" x14ac:dyDescent="0.3">
      <c r="M41" s="139" t="s">
        <v>74</v>
      </c>
      <c r="N41" s="139"/>
      <c r="O41" s="139"/>
      <c r="P41" s="139"/>
      <c r="Q41" s="140"/>
    </row>
    <row r="42" spans="1:17" ht="15.75" thickBot="1" x14ac:dyDescent="0.3">
      <c r="M42" s="128" t="s">
        <v>72</v>
      </c>
      <c r="N42" s="128"/>
      <c r="O42" s="128"/>
      <c r="P42" s="129"/>
      <c r="Q42" s="36" t="s">
        <v>15</v>
      </c>
    </row>
    <row r="43" spans="1:17" x14ac:dyDescent="0.25">
      <c r="M43" s="145"/>
      <c r="N43" s="146"/>
      <c r="O43" s="146"/>
      <c r="P43" s="147"/>
      <c r="Q43" s="38"/>
    </row>
    <row r="44" spans="1:17" x14ac:dyDescent="0.25">
      <c r="M44" s="134"/>
      <c r="N44" s="126"/>
      <c r="O44" s="126"/>
      <c r="P44" s="127"/>
      <c r="Q44" s="38"/>
    </row>
    <row r="45" spans="1:17" x14ac:dyDescent="0.25">
      <c r="M45" s="134"/>
      <c r="N45" s="126"/>
      <c r="O45" s="126"/>
      <c r="P45" s="127"/>
      <c r="Q45" s="38"/>
    </row>
    <row r="46" spans="1:17" ht="15.75" thickBot="1" x14ac:dyDescent="0.3">
      <c r="M46" s="47" t="s">
        <v>70</v>
      </c>
      <c r="N46" s="33"/>
      <c r="O46" s="33"/>
      <c r="P46" s="33"/>
      <c r="Q46" s="34">
        <f>SUM(Q42:Q45)</f>
        <v>0</v>
      </c>
    </row>
    <row r="47" spans="1:17" ht="15.75" thickBot="1" x14ac:dyDescent="0.3"/>
    <row r="48" spans="1:17" ht="15.75" thickBot="1" x14ac:dyDescent="0.3">
      <c r="M48" s="139" t="s">
        <v>71</v>
      </c>
      <c r="N48" s="139"/>
      <c r="O48" s="139"/>
      <c r="P48" s="139"/>
      <c r="Q48" s="140"/>
    </row>
    <row r="49" spans="13:17" ht="15.75" thickBot="1" x14ac:dyDescent="0.3">
      <c r="M49" s="128" t="s">
        <v>72</v>
      </c>
      <c r="N49" s="128"/>
      <c r="O49" s="128"/>
      <c r="P49" s="129"/>
      <c r="Q49" s="36" t="s">
        <v>15</v>
      </c>
    </row>
    <row r="50" spans="13:17" x14ac:dyDescent="0.25">
      <c r="M50" s="145"/>
      <c r="N50" s="146"/>
      <c r="O50" s="146"/>
      <c r="P50" s="147"/>
      <c r="Q50" s="38"/>
    </row>
    <row r="51" spans="13:17" x14ac:dyDescent="0.25">
      <c r="M51" s="134"/>
      <c r="N51" s="126"/>
      <c r="O51" s="126"/>
      <c r="P51" s="127"/>
      <c r="Q51" s="38"/>
    </row>
    <row r="52" spans="13:17" x14ac:dyDescent="0.25">
      <c r="M52" s="134"/>
      <c r="N52" s="126"/>
      <c r="O52" s="126"/>
      <c r="P52" s="127"/>
      <c r="Q52" s="38"/>
    </row>
    <row r="53" spans="13:17" ht="15.75" thickBot="1" x14ac:dyDescent="0.3">
      <c r="M53" s="47" t="s">
        <v>73</v>
      </c>
      <c r="N53" s="33"/>
      <c r="O53" s="33"/>
      <c r="P53" s="33"/>
      <c r="Q53" s="34">
        <f>SUM(Q49:Q52)</f>
        <v>0</v>
      </c>
    </row>
  </sheetData>
  <mergeCells count="50">
    <mergeCell ref="M51:P51"/>
    <mergeCell ref="M52:P52"/>
    <mergeCell ref="M44:P44"/>
    <mergeCell ref="M45:P45"/>
    <mergeCell ref="M48:Q48"/>
    <mergeCell ref="M49:P49"/>
    <mergeCell ref="M50:P50"/>
    <mergeCell ref="M41:Q41"/>
    <mergeCell ref="M42:P42"/>
    <mergeCell ref="M43:P43"/>
    <mergeCell ref="A38:J38"/>
    <mergeCell ref="M38:P38"/>
    <mergeCell ref="A35:J35"/>
    <mergeCell ref="M35:P35"/>
    <mergeCell ref="A36:J36"/>
    <mergeCell ref="M36:P36"/>
    <mergeCell ref="A37:J37"/>
    <mergeCell ref="M37:P37"/>
    <mergeCell ref="A32:J32"/>
    <mergeCell ref="M32:Q32"/>
    <mergeCell ref="A33:J33"/>
    <mergeCell ref="M33:P33"/>
    <mergeCell ref="A34:J34"/>
    <mergeCell ref="M34:P34"/>
    <mergeCell ref="M19:N19"/>
    <mergeCell ref="M22:Q22"/>
    <mergeCell ref="M23:P23"/>
    <mergeCell ref="M24:P24"/>
    <mergeCell ref="A31:J31"/>
    <mergeCell ref="M25:P25"/>
    <mergeCell ref="M26:P26"/>
    <mergeCell ref="A27:K27"/>
    <mergeCell ref="M27:P27"/>
    <mergeCell ref="A28:J28"/>
    <mergeCell ref="M28:P28"/>
    <mergeCell ref="A29:J29"/>
    <mergeCell ref="M29:P29"/>
    <mergeCell ref="A30:J30"/>
    <mergeCell ref="M13:N13"/>
    <mergeCell ref="M14:N14"/>
    <mergeCell ref="M15:N15"/>
    <mergeCell ref="M16:N16"/>
    <mergeCell ref="M17:N17"/>
    <mergeCell ref="A12:K12"/>
    <mergeCell ref="M12:Q12"/>
    <mergeCell ref="D2:K5"/>
    <mergeCell ref="M2:P2"/>
    <mergeCell ref="M3:P3"/>
    <mergeCell ref="M5:P5"/>
    <mergeCell ref="M8:P8"/>
  </mergeCells>
  <conditionalFormatting sqref="M5:V7">
    <cfRule type="containsText" dxfId="6" priority="1" stopIfTrue="1" operator="containsText" text=" &lt;-- No need for reporting other direct costs (&lt; 15% of personnel costs)">
      <formula>NOT(ISERROR(SEARCH(" &lt;-- No need for reporting other direct costs (&lt; 15% of personnel costs)",M5)))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FAEC6-DFC3-4BB3-BAAE-C19B2CEC50D9}">
  <sheetPr>
    <pageSetUpPr fitToPage="1"/>
  </sheetPr>
  <dimension ref="A1:U54"/>
  <sheetViews>
    <sheetView zoomScaleNormal="100" workbookViewId="0">
      <selection activeCell="B16" sqref="B16"/>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83</v>
      </c>
      <c r="B2" s="6"/>
      <c r="D2" s="114" t="s">
        <v>122</v>
      </c>
      <c r="E2" s="114"/>
      <c r="F2" s="114"/>
      <c r="G2" s="114"/>
      <c r="H2" s="114"/>
      <c r="I2" s="114"/>
      <c r="J2" s="114"/>
      <c r="K2" s="114"/>
      <c r="L2" s="114"/>
      <c r="N2" s="115" t="s">
        <v>75</v>
      </c>
      <c r="O2" s="116"/>
      <c r="P2" s="116"/>
      <c r="Q2" s="117"/>
      <c r="R2" s="4">
        <f>+B26</f>
        <v>0</v>
      </c>
      <c r="S2" s="5"/>
    </row>
    <row r="3" spans="1:21" ht="19.899999999999999" customHeight="1" x14ac:dyDescent="0.25">
      <c r="A3" s="3" t="s">
        <v>84</v>
      </c>
      <c r="B3" s="6"/>
      <c r="D3" s="114"/>
      <c r="E3" s="114"/>
      <c r="F3" s="114"/>
      <c r="G3" s="114"/>
      <c r="H3" s="114"/>
      <c r="I3" s="114"/>
      <c r="J3" s="114"/>
      <c r="K3" s="114"/>
      <c r="L3" s="114"/>
      <c r="N3" s="118" t="s">
        <v>78</v>
      </c>
      <c r="O3" s="119"/>
      <c r="P3" s="119"/>
      <c r="Q3" s="120"/>
      <c r="R3" s="7">
        <f>L40</f>
        <v>0</v>
      </c>
      <c r="S3" s="8"/>
      <c r="T3" s="9"/>
      <c r="U3" s="8"/>
    </row>
    <row r="4" spans="1:21" ht="19.899999999999999" customHeight="1" x14ac:dyDescent="0.25">
      <c r="A4" s="3" t="s">
        <v>85</v>
      </c>
      <c r="B4" s="6"/>
      <c r="D4" s="114"/>
      <c r="E4" s="114"/>
      <c r="F4" s="114"/>
      <c r="G4" s="114"/>
      <c r="H4" s="114"/>
      <c r="I4" s="114"/>
      <c r="J4" s="114"/>
      <c r="K4" s="114"/>
      <c r="L4" s="114"/>
      <c r="N4" s="77"/>
      <c r="O4" s="78"/>
      <c r="P4" s="78"/>
      <c r="Q4" s="79"/>
      <c r="R4" s="7"/>
      <c r="S4" s="8"/>
      <c r="T4" s="9"/>
      <c r="U4" s="8"/>
    </row>
    <row r="5" spans="1:21" ht="19.899999999999999" customHeight="1" x14ac:dyDescent="0.25">
      <c r="A5" s="3" t="s">
        <v>86</v>
      </c>
      <c r="B5" s="6"/>
      <c r="D5" s="114"/>
      <c r="E5" s="114"/>
      <c r="F5" s="114"/>
      <c r="G5" s="114"/>
      <c r="H5" s="114"/>
      <c r="I5" s="114"/>
      <c r="J5" s="114"/>
      <c r="K5" s="114"/>
      <c r="L5" s="114"/>
      <c r="N5" s="118" t="s">
        <v>76</v>
      </c>
      <c r="O5" s="119"/>
      <c r="P5" s="119"/>
      <c r="Q5" s="120"/>
      <c r="R5" s="7">
        <f>R21+R31+R40</f>
        <v>0</v>
      </c>
      <c r="S5" s="10"/>
      <c r="U5" s="8"/>
    </row>
    <row r="6" spans="1:21" ht="19.899999999999999" customHeight="1" x14ac:dyDescent="0.25">
      <c r="A6" s="3" t="s">
        <v>87</v>
      </c>
      <c r="B6" s="6"/>
      <c r="D6" s="91"/>
      <c r="E6" s="91"/>
      <c r="F6" s="91"/>
      <c r="G6" s="91"/>
      <c r="H6" s="91"/>
      <c r="I6" s="91"/>
      <c r="J6" s="91"/>
      <c r="K6" s="91"/>
      <c r="L6" s="91"/>
      <c r="N6" s="77"/>
      <c r="O6" s="78"/>
      <c r="P6" s="78"/>
      <c r="Q6" s="79"/>
      <c r="R6" s="88"/>
      <c r="S6" s="10"/>
      <c r="U6" s="8"/>
    </row>
    <row r="7" spans="1:21" ht="19.899999999999999" customHeight="1" x14ac:dyDescent="0.25">
      <c r="A7" s="3" t="s">
        <v>88</v>
      </c>
      <c r="B7" s="6"/>
      <c r="D7" s="91"/>
      <c r="E7" s="91"/>
      <c r="F7" s="91"/>
      <c r="G7" s="91"/>
      <c r="H7" s="91"/>
      <c r="I7" s="91"/>
      <c r="J7" s="91"/>
      <c r="K7" s="91"/>
      <c r="L7" s="91"/>
      <c r="N7" s="77"/>
      <c r="O7" s="78"/>
      <c r="P7" s="78"/>
      <c r="Q7" s="79"/>
      <c r="R7" s="88"/>
      <c r="S7" s="10"/>
      <c r="U7" s="8"/>
    </row>
    <row r="8" spans="1:21" ht="19.899999999999999" customHeight="1" x14ac:dyDescent="0.25">
      <c r="A8" s="3" t="s">
        <v>89</v>
      </c>
      <c r="B8" s="98"/>
      <c r="C8" s="66"/>
      <c r="E8" s="90"/>
      <c r="F8" s="90"/>
      <c r="G8" s="90"/>
      <c r="H8" s="90"/>
      <c r="I8" s="90"/>
      <c r="J8" s="90"/>
      <c r="K8" s="90"/>
      <c r="L8" s="90"/>
      <c r="N8" s="77" t="s">
        <v>77</v>
      </c>
      <c r="O8" s="78"/>
      <c r="P8" s="78"/>
      <c r="Q8" s="79"/>
      <c r="R8" s="88">
        <f>+R47</f>
        <v>0</v>
      </c>
      <c r="S8" s="10"/>
      <c r="U8" s="8"/>
    </row>
    <row r="9" spans="1:21" ht="21.95" customHeight="1" thickBot="1" x14ac:dyDescent="0.3">
      <c r="A9" s="3" t="s">
        <v>90</v>
      </c>
      <c r="B9" s="96"/>
      <c r="N9" s="121" t="s">
        <v>79</v>
      </c>
      <c r="O9" s="122"/>
      <c r="P9" s="122"/>
      <c r="Q9" s="123"/>
      <c r="R9" s="11">
        <f>0.25*(R2+R5+R8)</f>
        <v>0</v>
      </c>
    </row>
    <row r="10" spans="1:21" ht="19.5" customHeight="1" thickBot="1" x14ac:dyDescent="0.3">
      <c r="A10" s="100" t="s">
        <v>91</v>
      </c>
      <c r="B10" s="93"/>
      <c r="C10" s="66"/>
      <c r="D10" s="66"/>
      <c r="N10" s="12" t="s">
        <v>1</v>
      </c>
      <c r="O10" s="13"/>
      <c r="P10" s="13"/>
      <c r="Q10" s="14"/>
      <c r="R10" s="15">
        <f>SUM(R2:R9)</f>
        <v>0</v>
      </c>
    </row>
    <row r="11" spans="1:21" ht="19.899999999999999" customHeight="1" thickBot="1" x14ac:dyDescent="0.3">
      <c r="A11" s="3" t="s">
        <v>2</v>
      </c>
      <c r="B11" s="94">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09" t="s">
        <v>0</v>
      </c>
      <c r="B13" s="110"/>
      <c r="C13" s="110"/>
      <c r="D13" s="110"/>
      <c r="E13" s="110"/>
      <c r="F13" s="110"/>
      <c r="G13" s="110"/>
      <c r="H13" s="110"/>
      <c r="I13" s="110"/>
      <c r="J13" s="110"/>
      <c r="K13" s="110"/>
      <c r="L13" s="111"/>
      <c r="M13" s="22"/>
      <c r="N13" s="112" t="s">
        <v>53</v>
      </c>
      <c r="O13" s="112"/>
      <c r="P13" s="112"/>
      <c r="Q13" s="112"/>
      <c r="R13" s="113"/>
    </row>
    <row r="14" spans="1:21" ht="15.75" customHeight="1" x14ac:dyDescent="0.25">
      <c r="A14" s="23"/>
      <c r="B14" s="24" t="s">
        <v>4</v>
      </c>
      <c r="C14" s="92" t="s">
        <v>100</v>
      </c>
      <c r="D14" s="92" t="s">
        <v>99</v>
      </c>
      <c r="E14" s="92" t="s">
        <v>98</v>
      </c>
      <c r="F14" s="92" t="s">
        <v>97</v>
      </c>
      <c r="G14" s="92" t="s">
        <v>96</v>
      </c>
      <c r="H14" s="92" t="s">
        <v>95</v>
      </c>
      <c r="I14" s="92" t="s">
        <v>94</v>
      </c>
      <c r="J14" s="92" t="s">
        <v>93</v>
      </c>
      <c r="K14" s="92" t="s">
        <v>92</v>
      </c>
      <c r="L14" s="25" t="s">
        <v>5</v>
      </c>
      <c r="M14" s="22"/>
      <c r="N14" s="124" t="s">
        <v>72</v>
      </c>
      <c r="O14" s="12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6"/>
      <c r="O15" s="127"/>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6"/>
      <c r="O16" s="127"/>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6"/>
      <c r="O17" s="127"/>
      <c r="R17" s="29">
        <f>+P17*Q17*$B$11</f>
        <v>0</v>
      </c>
    </row>
    <row r="18" spans="1:18" ht="15.75" customHeight="1" x14ac:dyDescent="0.25">
      <c r="A18" s="23" t="s">
        <v>11</v>
      </c>
      <c r="B18" s="27">
        <f t="shared" si="1"/>
        <v>0</v>
      </c>
      <c r="C18" s="28"/>
      <c r="D18" s="28"/>
      <c r="E18" s="28"/>
      <c r="F18" s="28"/>
      <c r="G18" s="28"/>
      <c r="H18" s="28"/>
      <c r="I18" s="99"/>
      <c r="J18" s="28"/>
      <c r="K18" s="28"/>
      <c r="L18" s="26">
        <f t="shared" si="0"/>
        <v>0</v>
      </c>
      <c r="M18" s="22"/>
      <c r="N18" s="126"/>
      <c r="O18" s="127"/>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99"/>
      <c r="J20" s="28"/>
      <c r="K20" s="28"/>
      <c r="L20" s="26">
        <f t="shared" si="0"/>
        <v>0</v>
      </c>
      <c r="M20" s="30"/>
      <c r="N20" s="126"/>
      <c r="O20" s="127"/>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2" t="s">
        <v>54</v>
      </c>
      <c r="O23" s="112"/>
      <c r="P23" s="112"/>
      <c r="Q23" s="112"/>
      <c r="R23" s="113"/>
    </row>
    <row r="24" spans="1:18" ht="15.75" customHeight="1" thickBot="1" x14ac:dyDescent="0.3">
      <c r="A24" s="23"/>
      <c r="B24" s="27"/>
      <c r="C24" s="28"/>
      <c r="D24" s="28"/>
      <c r="E24" s="28"/>
      <c r="F24" s="28"/>
      <c r="G24" s="28"/>
      <c r="H24" s="28"/>
      <c r="I24" s="28"/>
      <c r="J24" s="28"/>
      <c r="K24" s="28"/>
      <c r="L24" s="26">
        <f t="shared" si="0"/>
        <v>0</v>
      </c>
      <c r="M24" s="30"/>
      <c r="N24" s="128" t="s">
        <v>72</v>
      </c>
      <c r="O24" s="128"/>
      <c r="P24" s="128"/>
      <c r="Q24" s="129"/>
      <c r="R24" s="36" t="s">
        <v>15</v>
      </c>
    </row>
    <row r="25" spans="1:18" ht="15.75" customHeight="1" x14ac:dyDescent="0.25">
      <c r="A25" s="23"/>
      <c r="B25" s="27"/>
      <c r="C25" s="28"/>
      <c r="D25" s="28"/>
      <c r="E25" s="28"/>
      <c r="F25" s="28"/>
      <c r="G25" s="28"/>
      <c r="H25" s="28"/>
      <c r="I25" s="28"/>
      <c r="J25" s="28"/>
      <c r="K25" s="28"/>
      <c r="L25" s="26">
        <f t="shared" si="0"/>
        <v>0</v>
      </c>
      <c r="M25" s="30"/>
      <c r="N25" s="130"/>
      <c r="O25" s="131"/>
      <c r="P25" s="131"/>
      <c r="Q25" s="132"/>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4"/>
      <c r="O26" s="126"/>
      <c r="P26" s="126"/>
      <c r="Q26" s="127"/>
      <c r="R26" s="38"/>
    </row>
    <row r="27" spans="1:18" ht="15.75" customHeight="1" thickBot="1" x14ac:dyDescent="0.3">
      <c r="A27" s="43"/>
      <c r="B27" s="43"/>
      <c r="C27" s="35"/>
      <c r="D27" s="44"/>
      <c r="E27" s="44"/>
      <c r="F27" s="44"/>
      <c r="G27" s="44"/>
      <c r="H27" s="44"/>
      <c r="I27" s="44"/>
      <c r="J27" s="44"/>
      <c r="K27" s="44"/>
      <c r="L27" s="44"/>
      <c r="M27" s="30"/>
      <c r="N27" s="134"/>
      <c r="O27" s="126"/>
      <c r="P27" s="126"/>
      <c r="Q27" s="127"/>
      <c r="R27" s="38"/>
    </row>
    <row r="28" spans="1:18" ht="15.75" customHeight="1" thickBot="1" x14ac:dyDescent="0.3">
      <c r="A28" s="135" t="s">
        <v>51</v>
      </c>
      <c r="B28" s="112"/>
      <c r="C28" s="112"/>
      <c r="D28" s="112"/>
      <c r="E28" s="112"/>
      <c r="F28" s="112"/>
      <c r="G28" s="112"/>
      <c r="H28" s="112"/>
      <c r="I28" s="112"/>
      <c r="J28" s="112"/>
      <c r="K28" s="112"/>
      <c r="L28" s="113"/>
      <c r="M28" s="30"/>
      <c r="N28" s="134"/>
      <c r="O28" s="126"/>
      <c r="P28" s="126"/>
      <c r="Q28" s="127"/>
      <c r="R28" s="38"/>
    </row>
    <row r="29" spans="1:18" ht="15.75" customHeight="1" thickBot="1" x14ac:dyDescent="0.3">
      <c r="A29" s="136" t="s">
        <v>52</v>
      </c>
      <c r="B29" s="137"/>
      <c r="C29" s="137"/>
      <c r="D29" s="137"/>
      <c r="E29" s="137"/>
      <c r="F29" s="137"/>
      <c r="G29" s="137"/>
      <c r="H29" s="137"/>
      <c r="I29" s="137"/>
      <c r="J29" s="137"/>
      <c r="K29" s="137"/>
      <c r="L29" s="36" t="s">
        <v>15</v>
      </c>
      <c r="M29" s="30"/>
      <c r="N29" s="134"/>
      <c r="O29" s="126"/>
      <c r="P29" s="126"/>
      <c r="Q29" s="127"/>
      <c r="R29" s="38"/>
    </row>
    <row r="30" spans="1:18" ht="15.75" customHeight="1" x14ac:dyDescent="0.25">
      <c r="A30" s="138"/>
      <c r="B30" s="138"/>
      <c r="C30" s="138"/>
      <c r="D30" s="138"/>
      <c r="E30" s="138"/>
      <c r="F30" s="138"/>
      <c r="G30" s="138"/>
      <c r="H30" s="138"/>
      <c r="I30" s="138"/>
      <c r="J30" s="138"/>
      <c r="K30" s="138"/>
      <c r="L30" s="37"/>
      <c r="M30" s="30"/>
      <c r="N30" s="134"/>
      <c r="O30" s="126"/>
      <c r="P30" s="126"/>
      <c r="Q30" s="127"/>
      <c r="R30" s="38"/>
    </row>
    <row r="31" spans="1:18" ht="15.75" customHeight="1" thickBot="1" x14ac:dyDescent="0.3">
      <c r="A31" s="138"/>
      <c r="B31" s="138"/>
      <c r="C31" s="138"/>
      <c r="D31" s="138"/>
      <c r="E31" s="138"/>
      <c r="F31" s="138"/>
      <c r="G31" s="138"/>
      <c r="H31" s="138"/>
      <c r="I31" s="138"/>
      <c r="J31" s="138"/>
      <c r="K31" s="138"/>
      <c r="L31" s="37"/>
      <c r="M31" s="30"/>
      <c r="N31" s="45" t="s">
        <v>57</v>
      </c>
      <c r="O31" s="33"/>
      <c r="P31" s="33"/>
      <c r="Q31" s="33"/>
      <c r="R31" s="34">
        <f>SUM(R25:R30)</f>
        <v>0</v>
      </c>
    </row>
    <row r="32" spans="1:18" ht="15.75" customHeight="1" thickBot="1" x14ac:dyDescent="0.3">
      <c r="A32" s="133"/>
      <c r="B32" s="133"/>
      <c r="C32" s="133"/>
      <c r="D32" s="133"/>
      <c r="E32" s="133"/>
      <c r="F32" s="133"/>
      <c r="G32" s="133"/>
      <c r="H32" s="133"/>
      <c r="I32" s="133"/>
      <c r="J32" s="133"/>
      <c r="K32" s="133"/>
      <c r="L32" s="37"/>
      <c r="N32" s="35"/>
      <c r="O32" s="35"/>
      <c r="P32" s="35"/>
      <c r="Q32" s="35"/>
      <c r="R32" s="35"/>
    </row>
    <row r="33" spans="1:18" ht="15.75" customHeight="1" thickBot="1" x14ac:dyDescent="0.3">
      <c r="A33" s="133"/>
      <c r="B33" s="133"/>
      <c r="C33" s="133"/>
      <c r="D33" s="133"/>
      <c r="E33" s="133"/>
      <c r="F33" s="133"/>
      <c r="G33" s="133"/>
      <c r="H33" s="133"/>
      <c r="I33" s="133"/>
      <c r="J33" s="133"/>
      <c r="K33" s="133"/>
      <c r="L33" s="37"/>
      <c r="M33" s="30"/>
      <c r="N33" s="139" t="s">
        <v>55</v>
      </c>
      <c r="O33" s="139"/>
      <c r="P33" s="139"/>
      <c r="Q33" s="139"/>
      <c r="R33" s="140"/>
    </row>
    <row r="34" spans="1:18" ht="15.75" customHeight="1" thickBot="1" x14ac:dyDescent="0.3">
      <c r="A34" s="133"/>
      <c r="B34" s="133"/>
      <c r="C34" s="133"/>
      <c r="D34" s="133"/>
      <c r="E34" s="133"/>
      <c r="F34" s="133"/>
      <c r="G34" s="133"/>
      <c r="H34" s="133"/>
      <c r="I34" s="133"/>
      <c r="J34" s="133"/>
      <c r="K34" s="133"/>
      <c r="L34" s="37"/>
      <c r="M34" s="30"/>
      <c r="N34" s="128" t="s">
        <v>72</v>
      </c>
      <c r="O34" s="128"/>
      <c r="P34" s="128"/>
      <c r="Q34" s="129"/>
      <c r="R34" s="36" t="s">
        <v>15</v>
      </c>
    </row>
    <row r="35" spans="1:18" ht="15.75" customHeight="1" x14ac:dyDescent="0.25">
      <c r="A35" s="133"/>
      <c r="B35" s="133"/>
      <c r="C35" s="133"/>
      <c r="D35" s="133"/>
      <c r="E35" s="133"/>
      <c r="F35" s="133"/>
      <c r="G35" s="133"/>
      <c r="H35" s="133"/>
      <c r="I35" s="133"/>
      <c r="J35" s="133"/>
      <c r="K35" s="133"/>
      <c r="L35" s="37"/>
      <c r="M35" s="30"/>
      <c r="N35" s="130" t="s">
        <v>81</v>
      </c>
      <c r="O35" s="131"/>
      <c r="P35" s="131"/>
      <c r="Q35" s="132"/>
      <c r="R35" s="38"/>
    </row>
    <row r="36" spans="1:18" ht="15.6" customHeight="1" x14ac:dyDescent="0.25">
      <c r="A36" s="133"/>
      <c r="B36" s="133"/>
      <c r="C36" s="133"/>
      <c r="D36" s="133"/>
      <c r="E36" s="133"/>
      <c r="F36" s="133"/>
      <c r="G36" s="133"/>
      <c r="H36" s="133"/>
      <c r="I36" s="133"/>
      <c r="J36" s="133"/>
      <c r="K36" s="133"/>
      <c r="L36" s="37"/>
      <c r="M36" s="30"/>
      <c r="N36" s="141"/>
      <c r="O36" s="142"/>
      <c r="P36" s="142"/>
      <c r="Q36" s="143"/>
      <c r="R36" s="38"/>
    </row>
    <row r="37" spans="1:18" ht="15.75" customHeight="1" x14ac:dyDescent="0.25">
      <c r="A37" s="133"/>
      <c r="B37" s="133"/>
      <c r="C37" s="133"/>
      <c r="D37" s="133"/>
      <c r="E37" s="133"/>
      <c r="F37" s="133"/>
      <c r="G37" s="133"/>
      <c r="H37" s="133"/>
      <c r="I37" s="133"/>
      <c r="J37" s="133"/>
      <c r="K37" s="133"/>
      <c r="L37" s="37"/>
      <c r="M37" s="30"/>
      <c r="N37" s="134"/>
      <c r="O37" s="126"/>
      <c r="P37" s="126"/>
      <c r="Q37" s="127"/>
      <c r="R37" s="38"/>
    </row>
    <row r="38" spans="1:18" ht="15.75" customHeight="1" x14ac:dyDescent="0.25">
      <c r="A38" s="144"/>
      <c r="B38" s="126"/>
      <c r="C38" s="126"/>
      <c r="D38" s="126"/>
      <c r="E38" s="126"/>
      <c r="F38" s="126"/>
      <c r="G38" s="126"/>
      <c r="H38" s="126"/>
      <c r="I38" s="126"/>
      <c r="J38" s="126"/>
      <c r="K38" s="127"/>
      <c r="L38" s="37"/>
      <c r="M38" s="30"/>
      <c r="N38" s="134"/>
      <c r="O38" s="126"/>
      <c r="P38" s="126"/>
      <c r="Q38" s="127"/>
      <c r="R38" s="38"/>
    </row>
    <row r="39" spans="1:18" ht="15.75" customHeight="1" x14ac:dyDescent="0.25">
      <c r="A39" s="144"/>
      <c r="B39" s="126"/>
      <c r="C39" s="126"/>
      <c r="D39" s="126"/>
      <c r="E39" s="126"/>
      <c r="F39" s="126"/>
      <c r="G39" s="126"/>
      <c r="H39" s="126"/>
      <c r="I39" s="126"/>
      <c r="J39" s="126"/>
      <c r="K39" s="127"/>
      <c r="L39" s="37"/>
      <c r="M39" s="30"/>
      <c r="N39" s="134"/>
      <c r="O39" s="126"/>
      <c r="P39" s="126"/>
      <c r="Q39" s="127"/>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39" t="s">
        <v>74</v>
      </c>
      <c r="O42" s="139"/>
      <c r="P42" s="139"/>
      <c r="Q42" s="139"/>
      <c r="R42" s="140"/>
    </row>
    <row r="43" spans="1:18" ht="15.75" thickBot="1" x14ac:dyDescent="0.3">
      <c r="N43" s="128" t="s">
        <v>72</v>
      </c>
      <c r="O43" s="128"/>
      <c r="P43" s="128"/>
      <c r="Q43" s="129"/>
      <c r="R43" s="36" t="s">
        <v>15</v>
      </c>
    </row>
    <row r="44" spans="1:18" x14ac:dyDescent="0.25">
      <c r="N44" s="145"/>
      <c r="O44" s="146"/>
      <c r="P44" s="146"/>
      <c r="Q44" s="147"/>
      <c r="R44" s="38"/>
    </row>
    <row r="45" spans="1:18" x14ac:dyDescent="0.25">
      <c r="N45" s="134"/>
      <c r="O45" s="126"/>
      <c r="P45" s="126"/>
      <c r="Q45" s="127"/>
      <c r="R45" s="38"/>
    </row>
    <row r="46" spans="1:18" x14ac:dyDescent="0.25">
      <c r="N46" s="134"/>
      <c r="O46" s="126"/>
      <c r="P46" s="126"/>
      <c r="Q46" s="127"/>
      <c r="R46" s="38"/>
    </row>
    <row r="47" spans="1:18" ht="15.75" thickBot="1" x14ac:dyDescent="0.3">
      <c r="N47" s="47" t="s">
        <v>70</v>
      </c>
      <c r="O47" s="33"/>
      <c r="P47" s="33"/>
      <c r="Q47" s="33"/>
      <c r="R47" s="34">
        <f>SUM(R43:R46)</f>
        <v>0</v>
      </c>
    </row>
    <row r="48" spans="1:18" ht="15.75" thickBot="1" x14ac:dyDescent="0.3"/>
    <row r="49" spans="14:18" ht="15.75" thickBot="1" x14ac:dyDescent="0.3">
      <c r="N49" s="139" t="s">
        <v>71</v>
      </c>
      <c r="O49" s="139"/>
      <c r="P49" s="139"/>
      <c r="Q49" s="139"/>
      <c r="R49" s="140"/>
    </row>
    <row r="50" spans="14:18" ht="15.75" thickBot="1" x14ac:dyDescent="0.3">
      <c r="N50" s="128" t="s">
        <v>72</v>
      </c>
      <c r="O50" s="128"/>
      <c r="P50" s="128"/>
      <c r="Q50" s="129"/>
      <c r="R50" s="36" t="s">
        <v>15</v>
      </c>
    </row>
    <row r="51" spans="14:18" x14ac:dyDescent="0.25">
      <c r="N51" s="145"/>
      <c r="O51" s="146"/>
      <c r="P51" s="146"/>
      <c r="Q51" s="147"/>
      <c r="R51" s="38"/>
    </row>
    <row r="52" spans="14:18" x14ac:dyDescent="0.25">
      <c r="N52" s="134"/>
      <c r="O52" s="126"/>
      <c r="P52" s="126"/>
      <c r="Q52" s="127"/>
      <c r="R52" s="38"/>
    </row>
    <row r="53" spans="14:18" x14ac:dyDescent="0.25">
      <c r="N53" s="134"/>
      <c r="O53" s="126"/>
      <c r="P53" s="126"/>
      <c r="Q53" s="127"/>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5"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7104B-2008-4C50-B517-4819B648442E}">
  <sheetPr>
    <pageSetUpPr fitToPage="1"/>
  </sheetPr>
  <dimension ref="A1:U54"/>
  <sheetViews>
    <sheetView zoomScaleNormal="100" workbookViewId="0">
      <selection activeCell="D2" sqref="D2:L5"/>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83</v>
      </c>
      <c r="B2" s="6"/>
      <c r="D2" s="114" t="s">
        <v>123</v>
      </c>
      <c r="E2" s="114"/>
      <c r="F2" s="114"/>
      <c r="G2" s="114"/>
      <c r="H2" s="114"/>
      <c r="I2" s="114"/>
      <c r="J2" s="114"/>
      <c r="K2" s="114"/>
      <c r="L2" s="114"/>
      <c r="N2" s="115" t="s">
        <v>75</v>
      </c>
      <c r="O2" s="116"/>
      <c r="P2" s="116"/>
      <c r="Q2" s="117"/>
      <c r="R2" s="4">
        <f>+B26</f>
        <v>0</v>
      </c>
      <c r="S2" s="5"/>
    </row>
    <row r="3" spans="1:21" ht="19.899999999999999" customHeight="1" x14ac:dyDescent="0.25">
      <c r="A3" s="3" t="s">
        <v>84</v>
      </c>
      <c r="B3" s="6"/>
      <c r="D3" s="114"/>
      <c r="E3" s="114"/>
      <c r="F3" s="114"/>
      <c r="G3" s="114"/>
      <c r="H3" s="114"/>
      <c r="I3" s="114"/>
      <c r="J3" s="114"/>
      <c r="K3" s="114"/>
      <c r="L3" s="114"/>
      <c r="N3" s="118" t="s">
        <v>78</v>
      </c>
      <c r="O3" s="119"/>
      <c r="P3" s="119"/>
      <c r="Q3" s="120"/>
      <c r="R3" s="7">
        <f>L40</f>
        <v>0</v>
      </c>
      <c r="S3" s="8"/>
      <c r="T3" s="9"/>
      <c r="U3" s="8"/>
    </row>
    <row r="4" spans="1:21" ht="19.899999999999999" customHeight="1" x14ac:dyDescent="0.25">
      <c r="A4" s="3" t="s">
        <v>85</v>
      </c>
      <c r="B4" s="6"/>
      <c r="D4" s="114"/>
      <c r="E4" s="114"/>
      <c r="F4" s="114"/>
      <c r="G4" s="114"/>
      <c r="H4" s="114"/>
      <c r="I4" s="114"/>
      <c r="J4" s="114"/>
      <c r="K4" s="114"/>
      <c r="L4" s="114"/>
      <c r="N4" s="77"/>
      <c r="O4" s="78"/>
      <c r="P4" s="78"/>
      <c r="Q4" s="79"/>
      <c r="R4" s="7"/>
      <c r="S4" s="8"/>
      <c r="T4" s="9"/>
      <c r="U4" s="8"/>
    </row>
    <row r="5" spans="1:21" ht="19.899999999999999" customHeight="1" x14ac:dyDescent="0.25">
      <c r="A5" s="3" t="s">
        <v>86</v>
      </c>
      <c r="B5" s="6"/>
      <c r="D5" s="114"/>
      <c r="E5" s="114"/>
      <c r="F5" s="114"/>
      <c r="G5" s="114"/>
      <c r="H5" s="114"/>
      <c r="I5" s="114"/>
      <c r="J5" s="114"/>
      <c r="K5" s="114"/>
      <c r="L5" s="114"/>
      <c r="N5" s="118" t="s">
        <v>76</v>
      </c>
      <c r="O5" s="119"/>
      <c r="P5" s="119"/>
      <c r="Q5" s="120"/>
      <c r="R5" s="7">
        <f>R21+R31+R40</f>
        <v>0</v>
      </c>
      <c r="S5" s="10"/>
      <c r="U5" s="8"/>
    </row>
    <row r="6" spans="1:21" ht="19.899999999999999" customHeight="1" x14ac:dyDescent="0.25">
      <c r="A6" s="3" t="s">
        <v>87</v>
      </c>
      <c r="B6" s="6"/>
      <c r="D6" s="91"/>
      <c r="E6" s="91"/>
      <c r="F6" s="91"/>
      <c r="G6" s="91"/>
      <c r="H6" s="91"/>
      <c r="I6" s="91"/>
      <c r="J6" s="91"/>
      <c r="K6" s="91"/>
      <c r="L6" s="91"/>
      <c r="N6" s="77"/>
      <c r="O6" s="78"/>
      <c r="P6" s="78"/>
      <c r="Q6" s="79"/>
      <c r="R6" s="88"/>
      <c r="S6" s="10"/>
      <c r="U6" s="8"/>
    </row>
    <row r="7" spans="1:21" ht="19.899999999999999" customHeight="1" x14ac:dyDescent="0.25">
      <c r="A7" s="3" t="s">
        <v>88</v>
      </c>
      <c r="B7" s="6"/>
      <c r="D7" s="91"/>
      <c r="E7" s="91"/>
      <c r="F7" s="91"/>
      <c r="G7" s="91"/>
      <c r="H7" s="91"/>
      <c r="I7" s="91"/>
      <c r="J7" s="91"/>
      <c r="K7" s="91"/>
      <c r="L7" s="91"/>
      <c r="N7" s="77"/>
      <c r="O7" s="78"/>
      <c r="P7" s="78"/>
      <c r="Q7" s="79"/>
      <c r="R7" s="88"/>
      <c r="S7" s="10"/>
      <c r="U7" s="8"/>
    </row>
    <row r="8" spans="1:21" ht="19.899999999999999" customHeight="1" x14ac:dyDescent="0.25">
      <c r="A8" s="3" t="s">
        <v>89</v>
      </c>
      <c r="B8" s="98"/>
      <c r="C8" s="66"/>
      <c r="E8" s="90"/>
      <c r="F8" s="90"/>
      <c r="G8" s="90"/>
      <c r="H8" s="90"/>
      <c r="I8" s="90"/>
      <c r="J8" s="90"/>
      <c r="K8" s="90"/>
      <c r="L8" s="90"/>
      <c r="N8" s="77" t="s">
        <v>77</v>
      </c>
      <c r="O8" s="78"/>
      <c r="P8" s="78"/>
      <c r="Q8" s="79"/>
      <c r="R8" s="88">
        <f>+R47</f>
        <v>0</v>
      </c>
      <c r="S8" s="10"/>
      <c r="U8" s="8"/>
    </row>
    <row r="9" spans="1:21" ht="21.95" customHeight="1" thickBot="1" x14ac:dyDescent="0.3">
      <c r="A9" s="3" t="s">
        <v>90</v>
      </c>
      <c r="B9" s="96"/>
      <c r="N9" s="121" t="s">
        <v>79</v>
      </c>
      <c r="O9" s="122"/>
      <c r="P9" s="122"/>
      <c r="Q9" s="123"/>
      <c r="R9" s="11">
        <f>0.25*(R2+R5+R8)</f>
        <v>0</v>
      </c>
    </row>
    <row r="10" spans="1:21" ht="21" customHeight="1" thickBot="1" x14ac:dyDescent="0.3">
      <c r="A10" s="100" t="s">
        <v>91</v>
      </c>
      <c r="B10" s="93"/>
      <c r="C10" s="66"/>
      <c r="D10" s="66"/>
      <c r="N10" s="12" t="s">
        <v>1</v>
      </c>
      <c r="O10" s="13"/>
      <c r="P10" s="13"/>
      <c r="Q10" s="14"/>
      <c r="R10" s="15">
        <f>SUM(R2:R9)</f>
        <v>0</v>
      </c>
    </row>
    <row r="11" spans="1:21" ht="19.899999999999999" customHeight="1" thickBot="1" x14ac:dyDescent="0.3">
      <c r="A11" s="3" t="s">
        <v>2</v>
      </c>
      <c r="B11" s="94">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09" t="s">
        <v>0</v>
      </c>
      <c r="B13" s="110"/>
      <c r="C13" s="110"/>
      <c r="D13" s="110"/>
      <c r="E13" s="110"/>
      <c r="F13" s="110"/>
      <c r="G13" s="110"/>
      <c r="H13" s="110"/>
      <c r="I13" s="110"/>
      <c r="J13" s="110"/>
      <c r="K13" s="110"/>
      <c r="L13" s="111"/>
      <c r="M13" s="22"/>
      <c r="N13" s="112" t="s">
        <v>53</v>
      </c>
      <c r="O13" s="112"/>
      <c r="P13" s="112"/>
      <c r="Q13" s="112"/>
      <c r="R13" s="113"/>
    </row>
    <row r="14" spans="1:21" ht="15.75" customHeight="1" x14ac:dyDescent="0.25">
      <c r="A14" s="23"/>
      <c r="B14" s="24" t="s">
        <v>4</v>
      </c>
      <c r="C14" s="92" t="s">
        <v>100</v>
      </c>
      <c r="D14" s="92" t="s">
        <v>99</v>
      </c>
      <c r="E14" s="92" t="s">
        <v>98</v>
      </c>
      <c r="F14" s="92" t="s">
        <v>97</v>
      </c>
      <c r="G14" s="92" t="s">
        <v>96</v>
      </c>
      <c r="H14" s="92" t="s">
        <v>95</v>
      </c>
      <c r="I14" s="92" t="s">
        <v>94</v>
      </c>
      <c r="J14" s="92" t="s">
        <v>93</v>
      </c>
      <c r="K14" s="92" t="s">
        <v>92</v>
      </c>
      <c r="L14" s="25" t="s">
        <v>5</v>
      </c>
      <c r="M14" s="22"/>
      <c r="N14" s="124" t="s">
        <v>72</v>
      </c>
      <c r="O14" s="12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6"/>
      <c r="O15" s="127"/>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6"/>
      <c r="O16" s="127"/>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6"/>
      <c r="O17" s="127"/>
      <c r="R17" s="29">
        <f>+P17*Q17*$B$11</f>
        <v>0</v>
      </c>
    </row>
    <row r="18" spans="1:18" ht="15.75" customHeight="1" x14ac:dyDescent="0.25">
      <c r="A18" s="23" t="s">
        <v>11</v>
      </c>
      <c r="B18" s="27">
        <f t="shared" si="1"/>
        <v>0</v>
      </c>
      <c r="C18" s="28"/>
      <c r="D18" s="28"/>
      <c r="E18" s="28"/>
      <c r="F18" s="28"/>
      <c r="G18" s="28"/>
      <c r="H18" s="28"/>
      <c r="I18" s="99"/>
      <c r="J18" s="28"/>
      <c r="K18" s="28"/>
      <c r="L18" s="26">
        <f t="shared" si="0"/>
        <v>0</v>
      </c>
      <c r="M18" s="22"/>
      <c r="N18" s="126"/>
      <c r="O18" s="127"/>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99"/>
      <c r="J20" s="28"/>
      <c r="K20" s="28"/>
      <c r="L20" s="26">
        <f t="shared" si="0"/>
        <v>0</v>
      </c>
      <c r="M20" s="30"/>
      <c r="N20" s="126"/>
      <c r="O20" s="127"/>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2" t="s">
        <v>54</v>
      </c>
      <c r="O23" s="112"/>
      <c r="P23" s="112"/>
      <c r="Q23" s="112"/>
      <c r="R23" s="113"/>
    </row>
    <row r="24" spans="1:18" ht="15.75" customHeight="1" thickBot="1" x14ac:dyDescent="0.3">
      <c r="A24" s="23"/>
      <c r="B24" s="27"/>
      <c r="C24" s="28"/>
      <c r="D24" s="28"/>
      <c r="E24" s="28"/>
      <c r="F24" s="28"/>
      <c r="G24" s="28"/>
      <c r="H24" s="28"/>
      <c r="I24" s="28"/>
      <c r="J24" s="28"/>
      <c r="K24" s="28"/>
      <c r="L24" s="26">
        <f t="shared" si="0"/>
        <v>0</v>
      </c>
      <c r="M24" s="30"/>
      <c r="N24" s="128" t="s">
        <v>72</v>
      </c>
      <c r="O24" s="128"/>
      <c r="P24" s="128"/>
      <c r="Q24" s="129"/>
      <c r="R24" s="36" t="s">
        <v>15</v>
      </c>
    </row>
    <row r="25" spans="1:18" ht="15.75" customHeight="1" x14ac:dyDescent="0.25">
      <c r="A25" s="23"/>
      <c r="B25" s="27"/>
      <c r="C25" s="28"/>
      <c r="D25" s="28"/>
      <c r="E25" s="28"/>
      <c r="F25" s="28"/>
      <c r="G25" s="28"/>
      <c r="H25" s="28"/>
      <c r="I25" s="28"/>
      <c r="J25" s="28"/>
      <c r="K25" s="28"/>
      <c r="L25" s="26">
        <f t="shared" si="0"/>
        <v>0</v>
      </c>
      <c r="M25" s="30"/>
      <c r="N25" s="130"/>
      <c r="O25" s="131"/>
      <c r="P25" s="131"/>
      <c r="Q25" s="132"/>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4"/>
      <c r="O26" s="126"/>
      <c r="P26" s="126"/>
      <c r="Q26" s="127"/>
      <c r="R26" s="38"/>
    </row>
    <row r="27" spans="1:18" ht="15.75" customHeight="1" thickBot="1" x14ac:dyDescent="0.3">
      <c r="A27" s="43"/>
      <c r="B27" s="43"/>
      <c r="C27" s="35"/>
      <c r="D27" s="44"/>
      <c r="E27" s="44"/>
      <c r="F27" s="44"/>
      <c r="G27" s="44"/>
      <c r="H27" s="44"/>
      <c r="I27" s="44"/>
      <c r="J27" s="44"/>
      <c r="K27" s="44"/>
      <c r="L27" s="44"/>
      <c r="M27" s="30"/>
      <c r="N27" s="134"/>
      <c r="O27" s="126"/>
      <c r="P27" s="126"/>
      <c r="Q27" s="127"/>
      <c r="R27" s="38"/>
    </row>
    <row r="28" spans="1:18" ht="15.75" customHeight="1" thickBot="1" x14ac:dyDescent="0.3">
      <c r="A28" s="135" t="s">
        <v>51</v>
      </c>
      <c r="B28" s="112"/>
      <c r="C28" s="112"/>
      <c r="D28" s="112"/>
      <c r="E28" s="112"/>
      <c r="F28" s="112"/>
      <c r="G28" s="112"/>
      <c r="H28" s="112"/>
      <c r="I28" s="112"/>
      <c r="J28" s="112"/>
      <c r="K28" s="112"/>
      <c r="L28" s="113"/>
      <c r="M28" s="30"/>
      <c r="N28" s="134"/>
      <c r="O28" s="126"/>
      <c r="P28" s="126"/>
      <c r="Q28" s="127"/>
      <c r="R28" s="38"/>
    </row>
    <row r="29" spans="1:18" ht="15.75" customHeight="1" thickBot="1" x14ac:dyDescent="0.3">
      <c r="A29" s="136" t="s">
        <v>52</v>
      </c>
      <c r="B29" s="137"/>
      <c r="C29" s="137"/>
      <c r="D29" s="137"/>
      <c r="E29" s="137"/>
      <c r="F29" s="137"/>
      <c r="G29" s="137"/>
      <c r="H29" s="137"/>
      <c r="I29" s="137"/>
      <c r="J29" s="137"/>
      <c r="K29" s="137"/>
      <c r="L29" s="36" t="s">
        <v>15</v>
      </c>
      <c r="M29" s="30"/>
      <c r="N29" s="134"/>
      <c r="O29" s="126"/>
      <c r="P29" s="126"/>
      <c r="Q29" s="127"/>
      <c r="R29" s="38"/>
    </row>
    <row r="30" spans="1:18" ht="15.75" customHeight="1" x14ac:dyDescent="0.25">
      <c r="A30" s="138"/>
      <c r="B30" s="138"/>
      <c r="C30" s="138"/>
      <c r="D30" s="138"/>
      <c r="E30" s="138"/>
      <c r="F30" s="138"/>
      <c r="G30" s="138"/>
      <c r="H30" s="138"/>
      <c r="I30" s="138"/>
      <c r="J30" s="138"/>
      <c r="K30" s="138"/>
      <c r="L30" s="37"/>
      <c r="M30" s="30"/>
      <c r="N30" s="134"/>
      <c r="O30" s="126"/>
      <c r="P30" s="126"/>
      <c r="Q30" s="127"/>
      <c r="R30" s="38"/>
    </row>
    <row r="31" spans="1:18" ht="15.75" customHeight="1" thickBot="1" x14ac:dyDescent="0.3">
      <c r="A31" s="138"/>
      <c r="B31" s="138"/>
      <c r="C31" s="138"/>
      <c r="D31" s="138"/>
      <c r="E31" s="138"/>
      <c r="F31" s="138"/>
      <c r="G31" s="138"/>
      <c r="H31" s="138"/>
      <c r="I31" s="138"/>
      <c r="J31" s="138"/>
      <c r="K31" s="138"/>
      <c r="L31" s="37"/>
      <c r="M31" s="30"/>
      <c r="N31" s="45" t="s">
        <v>57</v>
      </c>
      <c r="O31" s="33"/>
      <c r="P31" s="33"/>
      <c r="Q31" s="33"/>
      <c r="R31" s="34">
        <f>SUM(R25:R30)</f>
        <v>0</v>
      </c>
    </row>
    <row r="32" spans="1:18" ht="15.75" customHeight="1" thickBot="1" x14ac:dyDescent="0.3">
      <c r="A32" s="133"/>
      <c r="B32" s="133"/>
      <c r="C32" s="133"/>
      <c r="D32" s="133"/>
      <c r="E32" s="133"/>
      <c r="F32" s="133"/>
      <c r="G32" s="133"/>
      <c r="H32" s="133"/>
      <c r="I32" s="133"/>
      <c r="J32" s="133"/>
      <c r="K32" s="133"/>
      <c r="L32" s="37"/>
      <c r="N32" s="35"/>
      <c r="O32" s="35"/>
      <c r="P32" s="35"/>
      <c r="Q32" s="35"/>
      <c r="R32" s="35"/>
    </row>
    <row r="33" spans="1:18" ht="15.75" customHeight="1" thickBot="1" x14ac:dyDescent="0.3">
      <c r="A33" s="133"/>
      <c r="B33" s="133"/>
      <c r="C33" s="133"/>
      <c r="D33" s="133"/>
      <c r="E33" s="133"/>
      <c r="F33" s="133"/>
      <c r="G33" s="133"/>
      <c r="H33" s="133"/>
      <c r="I33" s="133"/>
      <c r="J33" s="133"/>
      <c r="K33" s="133"/>
      <c r="L33" s="37"/>
      <c r="M33" s="30"/>
      <c r="N33" s="139" t="s">
        <v>55</v>
      </c>
      <c r="O33" s="139"/>
      <c r="P33" s="139"/>
      <c r="Q33" s="139"/>
      <c r="R33" s="140"/>
    </row>
    <row r="34" spans="1:18" ht="15.75" customHeight="1" thickBot="1" x14ac:dyDescent="0.3">
      <c r="A34" s="133"/>
      <c r="B34" s="133"/>
      <c r="C34" s="133"/>
      <c r="D34" s="133"/>
      <c r="E34" s="133"/>
      <c r="F34" s="133"/>
      <c r="G34" s="133"/>
      <c r="H34" s="133"/>
      <c r="I34" s="133"/>
      <c r="J34" s="133"/>
      <c r="K34" s="133"/>
      <c r="L34" s="37"/>
      <c r="M34" s="30"/>
      <c r="N34" s="128" t="s">
        <v>72</v>
      </c>
      <c r="O34" s="128"/>
      <c r="P34" s="128"/>
      <c r="Q34" s="129"/>
      <c r="R34" s="36" t="s">
        <v>15</v>
      </c>
    </row>
    <row r="35" spans="1:18" ht="15.75" customHeight="1" x14ac:dyDescent="0.25">
      <c r="A35" s="133"/>
      <c r="B35" s="133"/>
      <c r="C35" s="133"/>
      <c r="D35" s="133"/>
      <c r="E35" s="133"/>
      <c r="F35" s="133"/>
      <c r="G35" s="133"/>
      <c r="H35" s="133"/>
      <c r="I35" s="133"/>
      <c r="J35" s="133"/>
      <c r="K35" s="133"/>
      <c r="L35" s="37"/>
      <c r="M35" s="30"/>
      <c r="N35" s="130" t="s">
        <v>81</v>
      </c>
      <c r="O35" s="131"/>
      <c r="P35" s="131"/>
      <c r="Q35" s="132"/>
      <c r="R35" s="38"/>
    </row>
    <row r="36" spans="1:18" ht="15.6" customHeight="1" x14ac:dyDescent="0.25">
      <c r="A36" s="133"/>
      <c r="B36" s="133"/>
      <c r="C36" s="133"/>
      <c r="D36" s="133"/>
      <c r="E36" s="133"/>
      <c r="F36" s="133"/>
      <c r="G36" s="133"/>
      <c r="H36" s="133"/>
      <c r="I36" s="133"/>
      <c r="J36" s="133"/>
      <c r="K36" s="133"/>
      <c r="L36" s="37"/>
      <c r="M36" s="30"/>
      <c r="N36" s="141"/>
      <c r="O36" s="142"/>
      <c r="P36" s="142"/>
      <c r="Q36" s="143"/>
      <c r="R36" s="38"/>
    </row>
    <row r="37" spans="1:18" ht="15.75" customHeight="1" x14ac:dyDescent="0.25">
      <c r="A37" s="133"/>
      <c r="B37" s="133"/>
      <c r="C37" s="133"/>
      <c r="D37" s="133"/>
      <c r="E37" s="133"/>
      <c r="F37" s="133"/>
      <c r="G37" s="133"/>
      <c r="H37" s="133"/>
      <c r="I37" s="133"/>
      <c r="J37" s="133"/>
      <c r="K37" s="133"/>
      <c r="L37" s="37"/>
      <c r="M37" s="30"/>
      <c r="N37" s="134"/>
      <c r="O37" s="126"/>
      <c r="P37" s="126"/>
      <c r="Q37" s="127"/>
      <c r="R37" s="38"/>
    </row>
    <row r="38" spans="1:18" ht="15.75" customHeight="1" x14ac:dyDescent="0.25">
      <c r="A38" s="144"/>
      <c r="B38" s="126"/>
      <c r="C38" s="126"/>
      <c r="D38" s="126"/>
      <c r="E38" s="126"/>
      <c r="F38" s="126"/>
      <c r="G38" s="126"/>
      <c r="H38" s="126"/>
      <c r="I38" s="126"/>
      <c r="J38" s="126"/>
      <c r="K38" s="127"/>
      <c r="L38" s="37"/>
      <c r="M38" s="30"/>
      <c r="N38" s="134"/>
      <c r="O38" s="126"/>
      <c r="P38" s="126"/>
      <c r="Q38" s="127"/>
      <c r="R38" s="38"/>
    </row>
    <row r="39" spans="1:18" ht="15.75" customHeight="1" x14ac:dyDescent="0.25">
      <c r="A39" s="144"/>
      <c r="B39" s="126"/>
      <c r="C39" s="126"/>
      <c r="D39" s="126"/>
      <c r="E39" s="126"/>
      <c r="F39" s="126"/>
      <c r="G39" s="126"/>
      <c r="H39" s="126"/>
      <c r="I39" s="126"/>
      <c r="J39" s="126"/>
      <c r="K39" s="127"/>
      <c r="L39" s="37"/>
      <c r="M39" s="30"/>
      <c r="N39" s="134"/>
      <c r="O39" s="126"/>
      <c r="P39" s="126"/>
      <c r="Q39" s="127"/>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39" t="s">
        <v>74</v>
      </c>
      <c r="O42" s="139"/>
      <c r="P42" s="139"/>
      <c r="Q42" s="139"/>
      <c r="R42" s="140"/>
    </row>
    <row r="43" spans="1:18" ht="15.75" thickBot="1" x14ac:dyDescent="0.3">
      <c r="N43" s="128" t="s">
        <v>72</v>
      </c>
      <c r="O43" s="128"/>
      <c r="P43" s="128"/>
      <c r="Q43" s="129"/>
      <c r="R43" s="36" t="s">
        <v>15</v>
      </c>
    </row>
    <row r="44" spans="1:18" x14ac:dyDescent="0.25">
      <c r="N44" s="145"/>
      <c r="O44" s="146"/>
      <c r="P44" s="146"/>
      <c r="Q44" s="147"/>
      <c r="R44" s="38"/>
    </row>
    <row r="45" spans="1:18" x14ac:dyDescent="0.25">
      <c r="N45" s="134"/>
      <c r="O45" s="126"/>
      <c r="P45" s="126"/>
      <c r="Q45" s="127"/>
      <c r="R45" s="38"/>
    </row>
    <row r="46" spans="1:18" x14ac:dyDescent="0.25">
      <c r="N46" s="134"/>
      <c r="O46" s="126"/>
      <c r="P46" s="126"/>
      <c r="Q46" s="127"/>
      <c r="R46" s="38"/>
    </row>
    <row r="47" spans="1:18" ht="15.75" thickBot="1" x14ac:dyDescent="0.3">
      <c r="N47" s="47" t="s">
        <v>70</v>
      </c>
      <c r="O47" s="33"/>
      <c r="P47" s="33"/>
      <c r="Q47" s="33"/>
      <c r="R47" s="34">
        <f>SUM(R43:R46)</f>
        <v>0</v>
      </c>
    </row>
    <row r="48" spans="1:18" ht="15.75" thickBot="1" x14ac:dyDescent="0.3"/>
    <row r="49" spans="14:18" ht="15.75" thickBot="1" x14ac:dyDescent="0.3">
      <c r="N49" s="139" t="s">
        <v>71</v>
      </c>
      <c r="O49" s="139"/>
      <c r="P49" s="139"/>
      <c r="Q49" s="139"/>
      <c r="R49" s="140"/>
    </row>
    <row r="50" spans="14:18" ht="15.75" thickBot="1" x14ac:dyDescent="0.3">
      <c r="N50" s="128" t="s">
        <v>72</v>
      </c>
      <c r="O50" s="128"/>
      <c r="P50" s="128"/>
      <c r="Q50" s="129"/>
      <c r="R50" s="36" t="s">
        <v>15</v>
      </c>
    </row>
    <row r="51" spans="14:18" x14ac:dyDescent="0.25">
      <c r="N51" s="145"/>
      <c r="O51" s="146"/>
      <c r="P51" s="146"/>
      <c r="Q51" s="147"/>
      <c r="R51" s="38"/>
    </row>
    <row r="52" spans="14:18" x14ac:dyDescent="0.25">
      <c r="N52" s="134"/>
      <c r="O52" s="126"/>
      <c r="P52" s="126"/>
      <c r="Q52" s="127"/>
      <c r="R52" s="38"/>
    </row>
    <row r="53" spans="14:18" x14ac:dyDescent="0.25">
      <c r="N53" s="134"/>
      <c r="O53" s="126"/>
      <c r="P53" s="126"/>
      <c r="Q53" s="127"/>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4"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B2551-536D-4738-AB6E-19DC743D8551}">
  <sheetPr>
    <pageSetUpPr fitToPage="1"/>
  </sheetPr>
  <dimension ref="A1:U54"/>
  <sheetViews>
    <sheetView zoomScaleNormal="100" workbookViewId="0">
      <selection activeCell="D2" sqref="D2:L5"/>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83</v>
      </c>
      <c r="B2" s="6"/>
      <c r="D2" s="114" t="s">
        <v>124</v>
      </c>
      <c r="E2" s="114"/>
      <c r="F2" s="114"/>
      <c r="G2" s="114"/>
      <c r="H2" s="114"/>
      <c r="I2" s="114"/>
      <c r="J2" s="114"/>
      <c r="K2" s="114"/>
      <c r="L2" s="114"/>
      <c r="N2" s="115" t="s">
        <v>75</v>
      </c>
      <c r="O2" s="116"/>
      <c r="P2" s="116"/>
      <c r="Q2" s="117"/>
      <c r="R2" s="4">
        <f>+B26</f>
        <v>0</v>
      </c>
      <c r="S2" s="5"/>
    </row>
    <row r="3" spans="1:21" ht="19.899999999999999" customHeight="1" x14ac:dyDescent="0.25">
      <c r="A3" s="3" t="s">
        <v>84</v>
      </c>
      <c r="B3" s="6"/>
      <c r="D3" s="114"/>
      <c r="E3" s="114"/>
      <c r="F3" s="114"/>
      <c r="G3" s="114"/>
      <c r="H3" s="114"/>
      <c r="I3" s="114"/>
      <c r="J3" s="114"/>
      <c r="K3" s="114"/>
      <c r="L3" s="114"/>
      <c r="N3" s="118" t="s">
        <v>78</v>
      </c>
      <c r="O3" s="119"/>
      <c r="P3" s="119"/>
      <c r="Q3" s="120"/>
      <c r="R3" s="7">
        <f>L40</f>
        <v>0</v>
      </c>
      <c r="S3" s="8"/>
      <c r="T3" s="9"/>
      <c r="U3" s="8"/>
    </row>
    <row r="4" spans="1:21" ht="19.899999999999999" customHeight="1" x14ac:dyDescent="0.25">
      <c r="A4" s="3" t="s">
        <v>85</v>
      </c>
      <c r="B4" s="6"/>
      <c r="D4" s="114"/>
      <c r="E4" s="114"/>
      <c r="F4" s="114"/>
      <c r="G4" s="114"/>
      <c r="H4" s="114"/>
      <c r="I4" s="114"/>
      <c r="J4" s="114"/>
      <c r="K4" s="114"/>
      <c r="L4" s="114"/>
      <c r="N4" s="77"/>
      <c r="O4" s="78"/>
      <c r="P4" s="78"/>
      <c r="Q4" s="79"/>
      <c r="R4" s="7"/>
      <c r="S4" s="8"/>
      <c r="T4" s="9"/>
      <c r="U4" s="8"/>
    </row>
    <row r="5" spans="1:21" ht="19.899999999999999" customHeight="1" x14ac:dyDescent="0.25">
      <c r="A5" s="3" t="s">
        <v>86</v>
      </c>
      <c r="B5" s="6"/>
      <c r="D5" s="114"/>
      <c r="E5" s="114"/>
      <c r="F5" s="114"/>
      <c r="G5" s="114"/>
      <c r="H5" s="114"/>
      <c r="I5" s="114"/>
      <c r="J5" s="114"/>
      <c r="K5" s="114"/>
      <c r="L5" s="114"/>
      <c r="N5" s="118" t="s">
        <v>76</v>
      </c>
      <c r="O5" s="119"/>
      <c r="P5" s="119"/>
      <c r="Q5" s="120"/>
      <c r="R5" s="7">
        <f>R21+R31+R40</f>
        <v>0</v>
      </c>
      <c r="S5" s="10"/>
      <c r="U5" s="8"/>
    </row>
    <row r="6" spans="1:21" ht="19.899999999999999" customHeight="1" x14ac:dyDescent="0.25">
      <c r="A6" s="3" t="s">
        <v>87</v>
      </c>
      <c r="B6" s="6"/>
      <c r="D6" s="91"/>
      <c r="E6" s="91"/>
      <c r="F6" s="91"/>
      <c r="G6" s="91"/>
      <c r="H6" s="91"/>
      <c r="I6" s="91"/>
      <c r="J6" s="91"/>
      <c r="K6" s="91"/>
      <c r="L6" s="91"/>
      <c r="N6" s="77"/>
      <c r="O6" s="78"/>
      <c r="P6" s="78"/>
      <c r="Q6" s="79"/>
      <c r="R6" s="88"/>
      <c r="S6" s="10"/>
      <c r="U6" s="8"/>
    </row>
    <row r="7" spans="1:21" ht="19.899999999999999" customHeight="1" x14ac:dyDescent="0.25">
      <c r="A7" s="3" t="s">
        <v>88</v>
      </c>
      <c r="B7" s="6"/>
      <c r="D7" s="91"/>
      <c r="E7" s="91"/>
      <c r="F7" s="91"/>
      <c r="G7" s="91"/>
      <c r="H7" s="91"/>
      <c r="I7" s="91"/>
      <c r="J7" s="91"/>
      <c r="K7" s="91"/>
      <c r="L7" s="91"/>
      <c r="N7" s="77"/>
      <c r="O7" s="78"/>
      <c r="P7" s="78"/>
      <c r="Q7" s="79"/>
      <c r="R7" s="88"/>
      <c r="S7" s="10"/>
      <c r="U7" s="8"/>
    </row>
    <row r="8" spans="1:21" ht="19.899999999999999" customHeight="1" x14ac:dyDescent="0.25">
      <c r="A8" s="3" t="s">
        <v>89</v>
      </c>
      <c r="B8" s="98"/>
      <c r="C8" s="66"/>
      <c r="E8" s="90"/>
      <c r="F8" s="90"/>
      <c r="G8" s="90"/>
      <c r="H8" s="90"/>
      <c r="I8" s="90"/>
      <c r="J8" s="90"/>
      <c r="K8" s="90"/>
      <c r="L8" s="90"/>
      <c r="N8" s="77" t="s">
        <v>77</v>
      </c>
      <c r="O8" s="78"/>
      <c r="P8" s="78"/>
      <c r="Q8" s="79"/>
      <c r="R8" s="88">
        <f>+R47</f>
        <v>0</v>
      </c>
      <c r="S8" s="10"/>
      <c r="U8" s="8"/>
    </row>
    <row r="9" spans="1:21" ht="21.95" customHeight="1" thickBot="1" x14ac:dyDescent="0.3">
      <c r="A9" s="3" t="s">
        <v>90</v>
      </c>
      <c r="B9" s="96"/>
      <c r="N9" s="121" t="s">
        <v>79</v>
      </c>
      <c r="O9" s="122"/>
      <c r="P9" s="122"/>
      <c r="Q9" s="123"/>
      <c r="R9" s="11">
        <f>0.25*(R2+R5+R8)</f>
        <v>0</v>
      </c>
    </row>
    <row r="10" spans="1:21" ht="21" customHeight="1" thickBot="1" x14ac:dyDescent="0.3">
      <c r="A10" s="100" t="s">
        <v>91</v>
      </c>
      <c r="B10" s="93"/>
      <c r="C10" s="66"/>
      <c r="D10" s="66"/>
      <c r="N10" s="12" t="s">
        <v>1</v>
      </c>
      <c r="O10" s="13"/>
      <c r="P10" s="13"/>
      <c r="Q10" s="14"/>
      <c r="R10" s="15">
        <f>SUM(R2:R9)</f>
        <v>0</v>
      </c>
    </row>
    <row r="11" spans="1:21" ht="19.899999999999999" customHeight="1" thickBot="1" x14ac:dyDescent="0.3">
      <c r="A11" s="3" t="s">
        <v>2</v>
      </c>
      <c r="B11" s="94">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09" t="s">
        <v>0</v>
      </c>
      <c r="B13" s="110"/>
      <c r="C13" s="110"/>
      <c r="D13" s="110"/>
      <c r="E13" s="110"/>
      <c r="F13" s="110"/>
      <c r="G13" s="110"/>
      <c r="H13" s="110"/>
      <c r="I13" s="110"/>
      <c r="J13" s="110"/>
      <c r="K13" s="110"/>
      <c r="L13" s="111"/>
      <c r="M13" s="22"/>
      <c r="N13" s="112" t="s">
        <v>53</v>
      </c>
      <c r="O13" s="112"/>
      <c r="P13" s="112"/>
      <c r="Q13" s="112"/>
      <c r="R13" s="113"/>
    </row>
    <row r="14" spans="1:21" ht="15.75" customHeight="1" x14ac:dyDescent="0.25">
      <c r="A14" s="23"/>
      <c r="B14" s="24" t="s">
        <v>4</v>
      </c>
      <c r="C14" s="92" t="s">
        <v>100</v>
      </c>
      <c r="D14" s="92" t="s">
        <v>99</v>
      </c>
      <c r="E14" s="92" t="s">
        <v>98</v>
      </c>
      <c r="F14" s="92" t="s">
        <v>97</v>
      </c>
      <c r="G14" s="92" t="s">
        <v>96</v>
      </c>
      <c r="H14" s="92" t="s">
        <v>95</v>
      </c>
      <c r="I14" s="92" t="s">
        <v>94</v>
      </c>
      <c r="J14" s="92" t="s">
        <v>93</v>
      </c>
      <c r="K14" s="92" t="s">
        <v>92</v>
      </c>
      <c r="L14" s="25" t="s">
        <v>5</v>
      </c>
      <c r="M14" s="22"/>
      <c r="N14" s="124" t="s">
        <v>72</v>
      </c>
      <c r="O14" s="12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6"/>
      <c r="O15" s="127"/>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6"/>
      <c r="O16" s="127"/>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6"/>
      <c r="O17" s="127"/>
      <c r="R17" s="29">
        <f>+P17*Q17*$B$11</f>
        <v>0</v>
      </c>
    </row>
    <row r="18" spans="1:18" ht="15.75" customHeight="1" x14ac:dyDescent="0.25">
      <c r="A18" s="23" t="s">
        <v>11</v>
      </c>
      <c r="B18" s="27">
        <f t="shared" si="1"/>
        <v>0</v>
      </c>
      <c r="C18" s="28"/>
      <c r="D18" s="28"/>
      <c r="E18" s="28"/>
      <c r="F18" s="28"/>
      <c r="G18" s="28"/>
      <c r="H18" s="28"/>
      <c r="I18" s="99"/>
      <c r="J18" s="28"/>
      <c r="K18" s="28"/>
      <c r="L18" s="26">
        <f t="shared" si="0"/>
        <v>0</v>
      </c>
      <c r="M18" s="22"/>
      <c r="N18" s="126"/>
      <c r="O18" s="127"/>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99"/>
      <c r="J20" s="28"/>
      <c r="K20" s="28"/>
      <c r="L20" s="26">
        <f t="shared" si="0"/>
        <v>0</v>
      </c>
      <c r="M20" s="30"/>
      <c r="N20" s="126"/>
      <c r="O20" s="127"/>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2" t="s">
        <v>54</v>
      </c>
      <c r="O23" s="112"/>
      <c r="P23" s="112"/>
      <c r="Q23" s="112"/>
      <c r="R23" s="113"/>
    </row>
    <row r="24" spans="1:18" ht="15.75" customHeight="1" thickBot="1" x14ac:dyDescent="0.3">
      <c r="A24" s="23"/>
      <c r="B24" s="27"/>
      <c r="C24" s="28"/>
      <c r="D24" s="28"/>
      <c r="E24" s="28"/>
      <c r="F24" s="28"/>
      <c r="G24" s="28"/>
      <c r="H24" s="28"/>
      <c r="I24" s="28"/>
      <c r="J24" s="28"/>
      <c r="K24" s="28"/>
      <c r="L24" s="26">
        <f t="shared" si="0"/>
        <v>0</v>
      </c>
      <c r="M24" s="30"/>
      <c r="N24" s="128" t="s">
        <v>72</v>
      </c>
      <c r="O24" s="128"/>
      <c r="P24" s="128"/>
      <c r="Q24" s="129"/>
      <c r="R24" s="36" t="s">
        <v>15</v>
      </c>
    </row>
    <row r="25" spans="1:18" ht="15.75" customHeight="1" x14ac:dyDescent="0.25">
      <c r="A25" s="23"/>
      <c r="B25" s="27"/>
      <c r="C25" s="28"/>
      <c r="D25" s="28"/>
      <c r="E25" s="28"/>
      <c r="F25" s="28"/>
      <c r="G25" s="28"/>
      <c r="H25" s="28"/>
      <c r="I25" s="28"/>
      <c r="J25" s="28"/>
      <c r="K25" s="28"/>
      <c r="L25" s="26">
        <f t="shared" si="0"/>
        <v>0</v>
      </c>
      <c r="M25" s="30"/>
      <c r="N25" s="130"/>
      <c r="O25" s="131"/>
      <c r="P25" s="131"/>
      <c r="Q25" s="132"/>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4"/>
      <c r="O26" s="126"/>
      <c r="P26" s="126"/>
      <c r="Q26" s="127"/>
      <c r="R26" s="38"/>
    </row>
    <row r="27" spans="1:18" ht="15.75" customHeight="1" thickBot="1" x14ac:dyDescent="0.3">
      <c r="A27" s="43"/>
      <c r="B27" s="43"/>
      <c r="C27" s="35"/>
      <c r="D27" s="44"/>
      <c r="E27" s="44"/>
      <c r="F27" s="44"/>
      <c r="G27" s="44"/>
      <c r="H27" s="44"/>
      <c r="I27" s="44"/>
      <c r="J27" s="44"/>
      <c r="K27" s="44"/>
      <c r="L27" s="44"/>
      <c r="M27" s="30"/>
      <c r="N27" s="134"/>
      <c r="O27" s="126"/>
      <c r="P27" s="126"/>
      <c r="Q27" s="127"/>
      <c r="R27" s="38"/>
    </row>
    <row r="28" spans="1:18" ht="15.75" customHeight="1" thickBot="1" x14ac:dyDescent="0.3">
      <c r="A28" s="135" t="s">
        <v>51</v>
      </c>
      <c r="B28" s="112"/>
      <c r="C28" s="112"/>
      <c r="D28" s="112"/>
      <c r="E28" s="112"/>
      <c r="F28" s="112"/>
      <c r="G28" s="112"/>
      <c r="H28" s="112"/>
      <c r="I28" s="112"/>
      <c r="J28" s="112"/>
      <c r="K28" s="112"/>
      <c r="L28" s="113"/>
      <c r="M28" s="30"/>
      <c r="N28" s="134"/>
      <c r="O28" s="126"/>
      <c r="P28" s="126"/>
      <c r="Q28" s="127"/>
      <c r="R28" s="38"/>
    </row>
    <row r="29" spans="1:18" ht="15.75" customHeight="1" thickBot="1" x14ac:dyDescent="0.3">
      <c r="A29" s="136" t="s">
        <v>52</v>
      </c>
      <c r="B29" s="137"/>
      <c r="C29" s="137"/>
      <c r="D29" s="137"/>
      <c r="E29" s="137"/>
      <c r="F29" s="137"/>
      <c r="G29" s="137"/>
      <c r="H29" s="137"/>
      <c r="I29" s="137"/>
      <c r="J29" s="137"/>
      <c r="K29" s="137"/>
      <c r="L29" s="36" t="s">
        <v>15</v>
      </c>
      <c r="M29" s="30"/>
      <c r="N29" s="134"/>
      <c r="O29" s="126"/>
      <c r="P29" s="126"/>
      <c r="Q29" s="127"/>
      <c r="R29" s="38"/>
    </row>
    <row r="30" spans="1:18" ht="15.75" customHeight="1" x14ac:dyDescent="0.25">
      <c r="A30" s="138"/>
      <c r="B30" s="138"/>
      <c r="C30" s="138"/>
      <c r="D30" s="138"/>
      <c r="E30" s="138"/>
      <c r="F30" s="138"/>
      <c r="G30" s="138"/>
      <c r="H30" s="138"/>
      <c r="I30" s="138"/>
      <c r="J30" s="138"/>
      <c r="K30" s="138"/>
      <c r="L30" s="37"/>
      <c r="M30" s="30"/>
      <c r="N30" s="134"/>
      <c r="O30" s="126"/>
      <c r="P30" s="126"/>
      <c r="Q30" s="127"/>
      <c r="R30" s="38"/>
    </row>
    <row r="31" spans="1:18" ht="15.75" customHeight="1" thickBot="1" x14ac:dyDescent="0.3">
      <c r="A31" s="138"/>
      <c r="B31" s="138"/>
      <c r="C31" s="138"/>
      <c r="D31" s="138"/>
      <c r="E31" s="138"/>
      <c r="F31" s="138"/>
      <c r="G31" s="138"/>
      <c r="H31" s="138"/>
      <c r="I31" s="138"/>
      <c r="J31" s="138"/>
      <c r="K31" s="138"/>
      <c r="L31" s="37"/>
      <c r="M31" s="30"/>
      <c r="N31" s="45" t="s">
        <v>57</v>
      </c>
      <c r="O31" s="33"/>
      <c r="P31" s="33"/>
      <c r="Q31" s="33"/>
      <c r="R31" s="34">
        <f>SUM(R25:R30)</f>
        <v>0</v>
      </c>
    </row>
    <row r="32" spans="1:18" ht="15.75" customHeight="1" thickBot="1" x14ac:dyDescent="0.3">
      <c r="A32" s="133"/>
      <c r="B32" s="133"/>
      <c r="C32" s="133"/>
      <c r="D32" s="133"/>
      <c r="E32" s="133"/>
      <c r="F32" s="133"/>
      <c r="G32" s="133"/>
      <c r="H32" s="133"/>
      <c r="I32" s="133"/>
      <c r="J32" s="133"/>
      <c r="K32" s="133"/>
      <c r="L32" s="37"/>
      <c r="N32" s="35"/>
      <c r="O32" s="35"/>
      <c r="P32" s="35"/>
      <c r="Q32" s="35"/>
      <c r="R32" s="35"/>
    </row>
    <row r="33" spans="1:18" ht="15.75" customHeight="1" thickBot="1" x14ac:dyDescent="0.3">
      <c r="A33" s="133"/>
      <c r="B33" s="133"/>
      <c r="C33" s="133"/>
      <c r="D33" s="133"/>
      <c r="E33" s="133"/>
      <c r="F33" s="133"/>
      <c r="G33" s="133"/>
      <c r="H33" s="133"/>
      <c r="I33" s="133"/>
      <c r="J33" s="133"/>
      <c r="K33" s="133"/>
      <c r="L33" s="37"/>
      <c r="M33" s="30"/>
      <c r="N33" s="139" t="s">
        <v>55</v>
      </c>
      <c r="O33" s="139"/>
      <c r="P33" s="139"/>
      <c r="Q33" s="139"/>
      <c r="R33" s="140"/>
    </row>
    <row r="34" spans="1:18" ht="15.75" customHeight="1" thickBot="1" x14ac:dyDescent="0.3">
      <c r="A34" s="133"/>
      <c r="B34" s="133"/>
      <c r="C34" s="133"/>
      <c r="D34" s="133"/>
      <c r="E34" s="133"/>
      <c r="F34" s="133"/>
      <c r="G34" s="133"/>
      <c r="H34" s="133"/>
      <c r="I34" s="133"/>
      <c r="J34" s="133"/>
      <c r="K34" s="133"/>
      <c r="L34" s="37"/>
      <c r="M34" s="30"/>
      <c r="N34" s="128" t="s">
        <v>72</v>
      </c>
      <c r="O34" s="128"/>
      <c r="P34" s="128"/>
      <c r="Q34" s="129"/>
      <c r="R34" s="36" t="s">
        <v>15</v>
      </c>
    </row>
    <row r="35" spans="1:18" ht="15.75" customHeight="1" x14ac:dyDescent="0.25">
      <c r="A35" s="133"/>
      <c r="B35" s="133"/>
      <c r="C35" s="133"/>
      <c r="D35" s="133"/>
      <c r="E35" s="133"/>
      <c r="F35" s="133"/>
      <c r="G35" s="133"/>
      <c r="H35" s="133"/>
      <c r="I35" s="133"/>
      <c r="J35" s="133"/>
      <c r="K35" s="133"/>
      <c r="L35" s="37"/>
      <c r="M35" s="30"/>
      <c r="N35" s="130" t="s">
        <v>81</v>
      </c>
      <c r="O35" s="131"/>
      <c r="P35" s="131"/>
      <c r="Q35" s="132"/>
      <c r="R35" s="38"/>
    </row>
    <row r="36" spans="1:18" ht="15.6" customHeight="1" x14ac:dyDescent="0.25">
      <c r="A36" s="133"/>
      <c r="B36" s="133"/>
      <c r="C36" s="133"/>
      <c r="D36" s="133"/>
      <c r="E36" s="133"/>
      <c r="F36" s="133"/>
      <c r="G36" s="133"/>
      <c r="H36" s="133"/>
      <c r="I36" s="133"/>
      <c r="J36" s="133"/>
      <c r="K36" s="133"/>
      <c r="L36" s="37"/>
      <c r="M36" s="30"/>
      <c r="N36" s="141"/>
      <c r="O36" s="142"/>
      <c r="P36" s="142"/>
      <c r="Q36" s="143"/>
      <c r="R36" s="38"/>
    </row>
    <row r="37" spans="1:18" ht="15.75" customHeight="1" x14ac:dyDescent="0.25">
      <c r="A37" s="133"/>
      <c r="B37" s="133"/>
      <c r="C37" s="133"/>
      <c r="D37" s="133"/>
      <c r="E37" s="133"/>
      <c r="F37" s="133"/>
      <c r="G37" s="133"/>
      <c r="H37" s="133"/>
      <c r="I37" s="133"/>
      <c r="J37" s="133"/>
      <c r="K37" s="133"/>
      <c r="L37" s="37"/>
      <c r="M37" s="30"/>
      <c r="N37" s="134"/>
      <c r="O37" s="126"/>
      <c r="P37" s="126"/>
      <c r="Q37" s="127"/>
      <c r="R37" s="38"/>
    </row>
    <row r="38" spans="1:18" ht="15.75" customHeight="1" x14ac:dyDescent="0.25">
      <c r="A38" s="144"/>
      <c r="B38" s="126"/>
      <c r="C38" s="126"/>
      <c r="D38" s="126"/>
      <c r="E38" s="126"/>
      <c r="F38" s="126"/>
      <c r="G38" s="126"/>
      <c r="H38" s="126"/>
      <c r="I38" s="126"/>
      <c r="J38" s="126"/>
      <c r="K38" s="127"/>
      <c r="L38" s="37"/>
      <c r="M38" s="30"/>
      <c r="N38" s="134"/>
      <c r="O38" s="126"/>
      <c r="P38" s="126"/>
      <c r="Q38" s="127"/>
      <c r="R38" s="38"/>
    </row>
    <row r="39" spans="1:18" ht="15.75" customHeight="1" x14ac:dyDescent="0.25">
      <c r="A39" s="144"/>
      <c r="B39" s="126"/>
      <c r="C39" s="126"/>
      <c r="D39" s="126"/>
      <c r="E39" s="126"/>
      <c r="F39" s="126"/>
      <c r="G39" s="126"/>
      <c r="H39" s="126"/>
      <c r="I39" s="126"/>
      <c r="J39" s="126"/>
      <c r="K39" s="127"/>
      <c r="L39" s="37"/>
      <c r="M39" s="30"/>
      <c r="N39" s="134"/>
      <c r="O39" s="126"/>
      <c r="P39" s="126"/>
      <c r="Q39" s="127"/>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39" t="s">
        <v>74</v>
      </c>
      <c r="O42" s="139"/>
      <c r="P42" s="139"/>
      <c r="Q42" s="139"/>
      <c r="R42" s="140"/>
    </row>
    <row r="43" spans="1:18" ht="15.75" thickBot="1" x14ac:dyDescent="0.3">
      <c r="N43" s="128" t="s">
        <v>72</v>
      </c>
      <c r="O43" s="128"/>
      <c r="P43" s="128"/>
      <c r="Q43" s="129"/>
      <c r="R43" s="36" t="s">
        <v>15</v>
      </c>
    </row>
    <row r="44" spans="1:18" x14ac:dyDescent="0.25">
      <c r="N44" s="145"/>
      <c r="O44" s="146"/>
      <c r="P44" s="146"/>
      <c r="Q44" s="147"/>
      <c r="R44" s="38"/>
    </row>
    <row r="45" spans="1:18" x14ac:dyDescent="0.25">
      <c r="N45" s="134"/>
      <c r="O45" s="126"/>
      <c r="P45" s="126"/>
      <c r="Q45" s="127"/>
      <c r="R45" s="38"/>
    </row>
    <row r="46" spans="1:18" x14ac:dyDescent="0.25">
      <c r="N46" s="134"/>
      <c r="O46" s="126"/>
      <c r="P46" s="126"/>
      <c r="Q46" s="127"/>
      <c r="R46" s="38"/>
    </row>
    <row r="47" spans="1:18" ht="15.75" thickBot="1" x14ac:dyDescent="0.3">
      <c r="N47" s="47" t="s">
        <v>70</v>
      </c>
      <c r="O47" s="33"/>
      <c r="P47" s="33"/>
      <c r="Q47" s="33"/>
      <c r="R47" s="34">
        <f>SUM(R43:R46)</f>
        <v>0</v>
      </c>
    </row>
    <row r="48" spans="1:18" ht="15.75" thickBot="1" x14ac:dyDescent="0.3"/>
    <row r="49" spans="14:18" ht="15.75" thickBot="1" x14ac:dyDescent="0.3">
      <c r="N49" s="139" t="s">
        <v>71</v>
      </c>
      <c r="O49" s="139"/>
      <c r="P49" s="139"/>
      <c r="Q49" s="139"/>
      <c r="R49" s="140"/>
    </row>
    <row r="50" spans="14:18" ht="15.75" thickBot="1" x14ac:dyDescent="0.3">
      <c r="N50" s="128" t="s">
        <v>72</v>
      </c>
      <c r="O50" s="128"/>
      <c r="P50" s="128"/>
      <c r="Q50" s="129"/>
      <c r="R50" s="36" t="s">
        <v>15</v>
      </c>
    </row>
    <row r="51" spans="14:18" x14ac:dyDescent="0.25">
      <c r="N51" s="145"/>
      <c r="O51" s="146"/>
      <c r="P51" s="146"/>
      <c r="Q51" s="147"/>
      <c r="R51" s="38"/>
    </row>
    <row r="52" spans="14:18" x14ac:dyDescent="0.25">
      <c r="N52" s="134"/>
      <c r="O52" s="126"/>
      <c r="P52" s="126"/>
      <c r="Q52" s="127"/>
      <c r="R52" s="38"/>
    </row>
    <row r="53" spans="14:18" x14ac:dyDescent="0.25">
      <c r="N53" s="134"/>
      <c r="O53" s="126"/>
      <c r="P53" s="126"/>
      <c r="Q53" s="127"/>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3"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E1E2D-06E3-424F-A06E-43BA083783C2}">
  <sheetPr>
    <pageSetUpPr fitToPage="1"/>
  </sheetPr>
  <dimension ref="A1:U54"/>
  <sheetViews>
    <sheetView zoomScaleNormal="100" workbookViewId="0">
      <selection activeCell="D2" sqref="D2:L5"/>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83</v>
      </c>
      <c r="B2" s="6"/>
      <c r="D2" s="114" t="s">
        <v>125</v>
      </c>
      <c r="E2" s="114"/>
      <c r="F2" s="114"/>
      <c r="G2" s="114"/>
      <c r="H2" s="114"/>
      <c r="I2" s="114"/>
      <c r="J2" s="114"/>
      <c r="K2" s="114"/>
      <c r="L2" s="114"/>
      <c r="N2" s="115" t="s">
        <v>75</v>
      </c>
      <c r="O2" s="116"/>
      <c r="P2" s="116"/>
      <c r="Q2" s="117"/>
      <c r="R2" s="4">
        <f>+B26</f>
        <v>0</v>
      </c>
      <c r="S2" s="5"/>
    </row>
    <row r="3" spans="1:21" ht="19.899999999999999" customHeight="1" x14ac:dyDescent="0.25">
      <c r="A3" s="3" t="s">
        <v>84</v>
      </c>
      <c r="B3" s="6"/>
      <c r="D3" s="114"/>
      <c r="E3" s="114"/>
      <c r="F3" s="114"/>
      <c r="G3" s="114"/>
      <c r="H3" s="114"/>
      <c r="I3" s="114"/>
      <c r="J3" s="114"/>
      <c r="K3" s="114"/>
      <c r="L3" s="114"/>
      <c r="N3" s="118" t="s">
        <v>78</v>
      </c>
      <c r="O3" s="119"/>
      <c r="P3" s="119"/>
      <c r="Q3" s="120"/>
      <c r="R3" s="7">
        <f>L40</f>
        <v>0</v>
      </c>
      <c r="S3" s="8"/>
      <c r="T3" s="9"/>
      <c r="U3" s="8"/>
    </row>
    <row r="4" spans="1:21" ht="19.899999999999999" customHeight="1" x14ac:dyDescent="0.25">
      <c r="A4" s="3" t="s">
        <v>85</v>
      </c>
      <c r="B4" s="6"/>
      <c r="D4" s="114"/>
      <c r="E4" s="114"/>
      <c r="F4" s="114"/>
      <c r="G4" s="114"/>
      <c r="H4" s="114"/>
      <c r="I4" s="114"/>
      <c r="J4" s="114"/>
      <c r="K4" s="114"/>
      <c r="L4" s="114"/>
      <c r="N4" s="77"/>
      <c r="O4" s="78"/>
      <c r="P4" s="78"/>
      <c r="Q4" s="79"/>
      <c r="R4" s="7"/>
      <c r="S4" s="8"/>
      <c r="T4" s="9"/>
      <c r="U4" s="8"/>
    </row>
    <row r="5" spans="1:21" ht="19.899999999999999" customHeight="1" x14ac:dyDescent="0.25">
      <c r="A5" s="3" t="s">
        <v>86</v>
      </c>
      <c r="B5" s="6"/>
      <c r="D5" s="114"/>
      <c r="E5" s="114"/>
      <c r="F5" s="114"/>
      <c r="G5" s="114"/>
      <c r="H5" s="114"/>
      <c r="I5" s="114"/>
      <c r="J5" s="114"/>
      <c r="K5" s="114"/>
      <c r="L5" s="114"/>
      <c r="N5" s="118" t="s">
        <v>76</v>
      </c>
      <c r="O5" s="119"/>
      <c r="P5" s="119"/>
      <c r="Q5" s="120"/>
      <c r="R5" s="7">
        <f>R21+R31+R40</f>
        <v>0</v>
      </c>
      <c r="S5" s="10"/>
      <c r="U5" s="8"/>
    </row>
    <row r="6" spans="1:21" ht="19.899999999999999" customHeight="1" x14ac:dyDescent="0.25">
      <c r="A6" s="3" t="s">
        <v>87</v>
      </c>
      <c r="B6" s="6"/>
      <c r="D6" s="91"/>
      <c r="E6" s="91"/>
      <c r="F6" s="91"/>
      <c r="G6" s="91"/>
      <c r="H6" s="91"/>
      <c r="I6" s="91"/>
      <c r="J6" s="91"/>
      <c r="K6" s="91"/>
      <c r="L6" s="91"/>
      <c r="N6" s="77"/>
      <c r="O6" s="78"/>
      <c r="P6" s="78"/>
      <c r="Q6" s="79"/>
      <c r="R6" s="88"/>
      <c r="S6" s="10"/>
      <c r="U6" s="8"/>
    </row>
    <row r="7" spans="1:21" ht="19.899999999999999" customHeight="1" x14ac:dyDescent="0.25">
      <c r="A7" s="3" t="s">
        <v>88</v>
      </c>
      <c r="B7" s="6"/>
      <c r="D7" s="91"/>
      <c r="E7" s="91"/>
      <c r="F7" s="91"/>
      <c r="G7" s="91"/>
      <c r="H7" s="91"/>
      <c r="I7" s="91"/>
      <c r="J7" s="91"/>
      <c r="K7" s="91"/>
      <c r="L7" s="91"/>
      <c r="N7" s="77"/>
      <c r="O7" s="78"/>
      <c r="P7" s="78"/>
      <c r="Q7" s="79"/>
      <c r="R7" s="88"/>
      <c r="S7" s="10"/>
      <c r="U7" s="8"/>
    </row>
    <row r="8" spans="1:21" ht="19.899999999999999" customHeight="1" x14ac:dyDescent="0.25">
      <c r="A8" s="3" t="s">
        <v>89</v>
      </c>
      <c r="B8" s="98"/>
      <c r="C8" s="66"/>
      <c r="E8" s="90"/>
      <c r="F8" s="90"/>
      <c r="G8" s="90"/>
      <c r="H8" s="90"/>
      <c r="I8" s="90"/>
      <c r="J8" s="90"/>
      <c r="K8" s="90"/>
      <c r="L8" s="90"/>
      <c r="N8" s="77" t="s">
        <v>77</v>
      </c>
      <c r="O8" s="78"/>
      <c r="P8" s="78"/>
      <c r="Q8" s="79"/>
      <c r="R8" s="88">
        <f>+R47</f>
        <v>0</v>
      </c>
      <c r="S8" s="10"/>
      <c r="U8" s="8"/>
    </row>
    <row r="9" spans="1:21" ht="21.95" customHeight="1" thickBot="1" x14ac:dyDescent="0.3">
      <c r="A9" s="3" t="s">
        <v>90</v>
      </c>
      <c r="B9" s="96"/>
      <c r="N9" s="121" t="s">
        <v>79</v>
      </c>
      <c r="O9" s="122"/>
      <c r="P9" s="122"/>
      <c r="Q9" s="123"/>
      <c r="R9" s="11">
        <f>0.25*(R2+R5+R8)</f>
        <v>0</v>
      </c>
    </row>
    <row r="10" spans="1:21" ht="17.25" customHeight="1" thickBot="1" x14ac:dyDescent="0.3">
      <c r="A10" s="100" t="s">
        <v>91</v>
      </c>
      <c r="B10" s="93"/>
      <c r="C10" s="66"/>
      <c r="D10" s="66"/>
      <c r="N10" s="12" t="s">
        <v>1</v>
      </c>
      <c r="O10" s="13"/>
      <c r="P10" s="13"/>
      <c r="Q10" s="14"/>
      <c r="R10" s="15">
        <f>SUM(R2:R9)</f>
        <v>0</v>
      </c>
    </row>
    <row r="11" spans="1:21" ht="19.899999999999999" customHeight="1" thickBot="1" x14ac:dyDescent="0.3">
      <c r="A11" s="3" t="s">
        <v>2</v>
      </c>
      <c r="B11" s="94">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09" t="s">
        <v>0</v>
      </c>
      <c r="B13" s="110"/>
      <c r="C13" s="110"/>
      <c r="D13" s="110"/>
      <c r="E13" s="110"/>
      <c r="F13" s="110"/>
      <c r="G13" s="110"/>
      <c r="H13" s="110"/>
      <c r="I13" s="110"/>
      <c r="J13" s="110"/>
      <c r="K13" s="110"/>
      <c r="L13" s="111"/>
      <c r="M13" s="22"/>
      <c r="N13" s="112" t="s">
        <v>53</v>
      </c>
      <c r="O13" s="112"/>
      <c r="P13" s="112"/>
      <c r="Q13" s="112"/>
      <c r="R13" s="113"/>
    </row>
    <row r="14" spans="1:21" ht="15.75" customHeight="1" x14ac:dyDescent="0.25">
      <c r="A14" s="23"/>
      <c r="B14" s="24" t="s">
        <v>4</v>
      </c>
      <c r="C14" s="92" t="s">
        <v>100</v>
      </c>
      <c r="D14" s="92" t="s">
        <v>99</v>
      </c>
      <c r="E14" s="92" t="s">
        <v>98</v>
      </c>
      <c r="F14" s="92" t="s">
        <v>97</v>
      </c>
      <c r="G14" s="92" t="s">
        <v>96</v>
      </c>
      <c r="H14" s="92" t="s">
        <v>95</v>
      </c>
      <c r="I14" s="92" t="s">
        <v>94</v>
      </c>
      <c r="J14" s="92" t="s">
        <v>93</v>
      </c>
      <c r="K14" s="92" t="s">
        <v>92</v>
      </c>
      <c r="L14" s="25" t="s">
        <v>5</v>
      </c>
      <c r="M14" s="22"/>
      <c r="N14" s="124" t="s">
        <v>72</v>
      </c>
      <c r="O14" s="12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6"/>
      <c r="O15" s="127"/>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6"/>
      <c r="O16" s="127"/>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6"/>
      <c r="O17" s="127"/>
      <c r="R17" s="29">
        <f>+P17*Q17*$B$11</f>
        <v>0</v>
      </c>
    </row>
    <row r="18" spans="1:18" ht="15.75" customHeight="1" x14ac:dyDescent="0.25">
      <c r="A18" s="23" t="s">
        <v>11</v>
      </c>
      <c r="B18" s="27">
        <f t="shared" si="1"/>
        <v>0</v>
      </c>
      <c r="C18" s="28"/>
      <c r="D18" s="28"/>
      <c r="E18" s="28"/>
      <c r="F18" s="28"/>
      <c r="G18" s="28"/>
      <c r="H18" s="28"/>
      <c r="I18" s="99"/>
      <c r="J18" s="28"/>
      <c r="K18" s="28"/>
      <c r="L18" s="26">
        <f t="shared" si="0"/>
        <v>0</v>
      </c>
      <c r="M18" s="22"/>
      <c r="N18" s="126"/>
      <c r="O18" s="127"/>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99"/>
      <c r="J20" s="28"/>
      <c r="K20" s="28"/>
      <c r="L20" s="26">
        <f t="shared" si="0"/>
        <v>0</v>
      </c>
      <c r="M20" s="30"/>
      <c r="N20" s="126"/>
      <c r="O20" s="127"/>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2" t="s">
        <v>54</v>
      </c>
      <c r="O23" s="112"/>
      <c r="P23" s="112"/>
      <c r="Q23" s="112"/>
      <c r="R23" s="113"/>
    </row>
    <row r="24" spans="1:18" ht="15.75" customHeight="1" thickBot="1" x14ac:dyDescent="0.3">
      <c r="A24" s="23"/>
      <c r="B24" s="27"/>
      <c r="C24" s="28"/>
      <c r="D24" s="28"/>
      <c r="E24" s="28"/>
      <c r="F24" s="28"/>
      <c r="G24" s="28"/>
      <c r="H24" s="28"/>
      <c r="I24" s="28"/>
      <c r="J24" s="28"/>
      <c r="K24" s="28"/>
      <c r="L24" s="26">
        <f t="shared" si="0"/>
        <v>0</v>
      </c>
      <c r="M24" s="30"/>
      <c r="N24" s="128" t="s">
        <v>72</v>
      </c>
      <c r="O24" s="128"/>
      <c r="P24" s="128"/>
      <c r="Q24" s="129"/>
      <c r="R24" s="36" t="s">
        <v>15</v>
      </c>
    </row>
    <row r="25" spans="1:18" ht="15.75" customHeight="1" x14ac:dyDescent="0.25">
      <c r="A25" s="23"/>
      <c r="B25" s="27"/>
      <c r="C25" s="28"/>
      <c r="D25" s="28"/>
      <c r="E25" s="28"/>
      <c r="F25" s="28"/>
      <c r="G25" s="28"/>
      <c r="H25" s="28"/>
      <c r="I25" s="28"/>
      <c r="J25" s="28"/>
      <c r="K25" s="28"/>
      <c r="L25" s="26">
        <f t="shared" si="0"/>
        <v>0</v>
      </c>
      <c r="M25" s="30"/>
      <c r="N25" s="130"/>
      <c r="O25" s="131"/>
      <c r="P25" s="131"/>
      <c r="Q25" s="132"/>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4"/>
      <c r="O26" s="126"/>
      <c r="P26" s="126"/>
      <c r="Q26" s="127"/>
      <c r="R26" s="38"/>
    </row>
    <row r="27" spans="1:18" ht="15.75" customHeight="1" thickBot="1" x14ac:dyDescent="0.3">
      <c r="A27" s="43"/>
      <c r="B27" s="43"/>
      <c r="C27" s="35"/>
      <c r="D27" s="44"/>
      <c r="E27" s="44"/>
      <c r="F27" s="44"/>
      <c r="G27" s="44"/>
      <c r="H27" s="44"/>
      <c r="I27" s="44"/>
      <c r="J27" s="44"/>
      <c r="K27" s="44"/>
      <c r="L27" s="44"/>
      <c r="M27" s="30"/>
      <c r="N27" s="134"/>
      <c r="O27" s="126"/>
      <c r="P27" s="126"/>
      <c r="Q27" s="127"/>
      <c r="R27" s="38"/>
    </row>
    <row r="28" spans="1:18" ht="15.75" customHeight="1" thickBot="1" x14ac:dyDescent="0.3">
      <c r="A28" s="135" t="s">
        <v>51</v>
      </c>
      <c r="B28" s="112"/>
      <c r="C28" s="112"/>
      <c r="D28" s="112"/>
      <c r="E28" s="112"/>
      <c r="F28" s="112"/>
      <c r="G28" s="112"/>
      <c r="H28" s="112"/>
      <c r="I28" s="112"/>
      <c r="J28" s="112"/>
      <c r="K28" s="112"/>
      <c r="L28" s="113"/>
      <c r="M28" s="30"/>
      <c r="N28" s="134"/>
      <c r="O28" s="126"/>
      <c r="P28" s="126"/>
      <c r="Q28" s="127"/>
      <c r="R28" s="38"/>
    </row>
    <row r="29" spans="1:18" ht="15.75" customHeight="1" thickBot="1" x14ac:dyDescent="0.3">
      <c r="A29" s="136" t="s">
        <v>52</v>
      </c>
      <c r="B29" s="137"/>
      <c r="C29" s="137"/>
      <c r="D29" s="137"/>
      <c r="E29" s="137"/>
      <c r="F29" s="137"/>
      <c r="G29" s="137"/>
      <c r="H29" s="137"/>
      <c r="I29" s="137"/>
      <c r="J29" s="137"/>
      <c r="K29" s="137"/>
      <c r="L29" s="36" t="s">
        <v>15</v>
      </c>
      <c r="M29" s="30"/>
      <c r="N29" s="134"/>
      <c r="O29" s="126"/>
      <c r="P29" s="126"/>
      <c r="Q29" s="127"/>
      <c r="R29" s="38"/>
    </row>
    <row r="30" spans="1:18" ht="15.75" customHeight="1" x14ac:dyDescent="0.25">
      <c r="A30" s="138"/>
      <c r="B30" s="138"/>
      <c r="C30" s="138"/>
      <c r="D30" s="138"/>
      <c r="E30" s="138"/>
      <c r="F30" s="138"/>
      <c r="G30" s="138"/>
      <c r="H30" s="138"/>
      <c r="I30" s="138"/>
      <c r="J30" s="138"/>
      <c r="K30" s="138"/>
      <c r="L30" s="37"/>
      <c r="M30" s="30"/>
      <c r="N30" s="134"/>
      <c r="O30" s="126"/>
      <c r="P30" s="126"/>
      <c r="Q30" s="127"/>
      <c r="R30" s="38"/>
    </row>
    <row r="31" spans="1:18" ht="15.75" customHeight="1" thickBot="1" x14ac:dyDescent="0.3">
      <c r="A31" s="138"/>
      <c r="B31" s="138"/>
      <c r="C31" s="138"/>
      <c r="D31" s="138"/>
      <c r="E31" s="138"/>
      <c r="F31" s="138"/>
      <c r="G31" s="138"/>
      <c r="H31" s="138"/>
      <c r="I31" s="138"/>
      <c r="J31" s="138"/>
      <c r="K31" s="138"/>
      <c r="L31" s="37"/>
      <c r="M31" s="30"/>
      <c r="N31" s="45" t="s">
        <v>57</v>
      </c>
      <c r="O31" s="33"/>
      <c r="P31" s="33"/>
      <c r="Q31" s="33"/>
      <c r="R31" s="34">
        <f>SUM(R25:R30)</f>
        <v>0</v>
      </c>
    </row>
    <row r="32" spans="1:18" ht="15.75" customHeight="1" thickBot="1" x14ac:dyDescent="0.3">
      <c r="A32" s="133"/>
      <c r="B32" s="133"/>
      <c r="C32" s="133"/>
      <c r="D32" s="133"/>
      <c r="E32" s="133"/>
      <c r="F32" s="133"/>
      <c r="G32" s="133"/>
      <c r="H32" s="133"/>
      <c r="I32" s="133"/>
      <c r="J32" s="133"/>
      <c r="K32" s="133"/>
      <c r="L32" s="37"/>
      <c r="N32" s="35"/>
      <c r="O32" s="35"/>
      <c r="P32" s="35"/>
      <c r="Q32" s="35"/>
      <c r="R32" s="35"/>
    </row>
    <row r="33" spans="1:18" ht="15.75" customHeight="1" thickBot="1" x14ac:dyDescent="0.3">
      <c r="A33" s="133"/>
      <c r="B33" s="133"/>
      <c r="C33" s="133"/>
      <c r="D33" s="133"/>
      <c r="E33" s="133"/>
      <c r="F33" s="133"/>
      <c r="G33" s="133"/>
      <c r="H33" s="133"/>
      <c r="I33" s="133"/>
      <c r="J33" s="133"/>
      <c r="K33" s="133"/>
      <c r="L33" s="37"/>
      <c r="M33" s="30"/>
      <c r="N33" s="139" t="s">
        <v>55</v>
      </c>
      <c r="O33" s="139"/>
      <c r="P33" s="139"/>
      <c r="Q33" s="139"/>
      <c r="R33" s="140"/>
    </row>
    <row r="34" spans="1:18" ht="15.75" customHeight="1" thickBot="1" x14ac:dyDescent="0.3">
      <c r="A34" s="133"/>
      <c r="B34" s="133"/>
      <c r="C34" s="133"/>
      <c r="D34" s="133"/>
      <c r="E34" s="133"/>
      <c r="F34" s="133"/>
      <c r="G34" s="133"/>
      <c r="H34" s="133"/>
      <c r="I34" s="133"/>
      <c r="J34" s="133"/>
      <c r="K34" s="133"/>
      <c r="L34" s="37"/>
      <c r="M34" s="30"/>
      <c r="N34" s="128" t="s">
        <v>72</v>
      </c>
      <c r="O34" s="128"/>
      <c r="P34" s="128"/>
      <c r="Q34" s="129"/>
      <c r="R34" s="36" t="s">
        <v>15</v>
      </c>
    </row>
    <row r="35" spans="1:18" ht="15.75" customHeight="1" x14ac:dyDescent="0.25">
      <c r="A35" s="133"/>
      <c r="B35" s="133"/>
      <c r="C35" s="133"/>
      <c r="D35" s="133"/>
      <c r="E35" s="133"/>
      <c r="F35" s="133"/>
      <c r="G35" s="133"/>
      <c r="H35" s="133"/>
      <c r="I35" s="133"/>
      <c r="J35" s="133"/>
      <c r="K35" s="133"/>
      <c r="L35" s="37"/>
      <c r="M35" s="30"/>
      <c r="N35" s="130" t="s">
        <v>81</v>
      </c>
      <c r="O35" s="131"/>
      <c r="P35" s="131"/>
      <c r="Q35" s="132"/>
      <c r="R35" s="38"/>
    </row>
    <row r="36" spans="1:18" ht="15.6" customHeight="1" x14ac:dyDescent="0.25">
      <c r="A36" s="133"/>
      <c r="B36" s="133"/>
      <c r="C36" s="133"/>
      <c r="D36" s="133"/>
      <c r="E36" s="133"/>
      <c r="F36" s="133"/>
      <c r="G36" s="133"/>
      <c r="H36" s="133"/>
      <c r="I36" s="133"/>
      <c r="J36" s="133"/>
      <c r="K36" s="133"/>
      <c r="L36" s="37"/>
      <c r="M36" s="30"/>
      <c r="N36" s="141"/>
      <c r="O36" s="142"/>
      <c r="P36" s="142"/>
      <c r="Q36" s="143"/>
      <c r="R36" s="38"/>
    </row>
    <row r="37" spans="1:18" ht="15.75" customHeight="1" x14ac:dyDescent="0.25">
      <c r="A37" s="133"/>
      <c r="B37" s="133"/>
      <c r="C37" s="133"/>
      <c r="D37" s="133"/>
      <c r="E37" s="133"/>
      <c r="F37" s="133"/>
      <c r="G37" s="133"/>
      <c r="H37" s="133"/>
      <c r="I37" s="133"/>
      <c r="J37" s="133"/>
      <c r="K37" s="133"/>
      <c r="L37" s="37"/>
      <c r="M37" s="30"/>
      <c r="N37" s="134"/>
      <c r="O37" s="126"/>
      <c r="P37" s="126"/>
      <c r="Q37" s="127"/>
      <c r="R37" s="38"/>
    </row>
    <row r="38" spans="1:18" ht="15.75" customHeight="1" x14ac:dyDescent="0.25">
      <c r="A38" s="144"/>
      <c r="B38" s="126"/>
      <c r="C38" s="126"/>
      <c r="D38" s="126"/>
      <c r="E38" s="126"/>
      <c r="F38" s="126"/>
      <c r="G38" s="126"/>
      <c r="H38" s="126"/>
      <c r="I38" s="126"/>
      <c r="J38" s="126"/>
      <c r="K38" s="127"/>
      <c r="L38" s="37"/>
      <c r="M38" s="30"/>
      <c r="N38" s="134"/>
      <c r="O38" s="126"/>
      <c r="P38" s="126"/>
      <c r="Q38" s="127"/>
      <c r="R38" s="38"/>
    </row>
    <row r="39" spans="1:18" ht="15.75" customHeight="1" x14ac:dyDescent="0.25">
      <c r="A39" s="144"/>
      <c r="B39" s="126"/>
      <c r="C39" s="126"/>
      <c r="D39" s="126"/>
      <c r="E39" s="126"/>
      <c r="F39" s="126"/>
      <c r="G39" s="126"/>
      <c r="H39" s="126"/>
      <c r="I39" s="126"/>
      <c r="J39" s="126"/>
      <c r="K39" s="127"/>
      <c r="L39" s="37"/>
      <c r="M39" s="30"/>
      <c r="N39" s="134"/>
      <c r="O39" s="126"/>
      <c r="P39" s="126"/>
      <c r="Q39" s="127"/>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39" t="s">
        <v>74</v>
      </c>
      <c r="O42" s="139"/>
      <c r="P42" s="139"/>
      <c r="Q42" s="139"/>
      <c r="R42" s="140"/>
    </row>
    <row r="43" spans="1:18" ht="15.75" thickBot="1" x14ac:dyDescent="0.3">
      <c r="N43" s="128" t="s">
        <v>72</v>
      </c>
      <c r="O43" s="128"/>
      <c r="P43" s="128"/>
      <c r="Q43" s="129"/>
      <c r="R43" s="36" t="s">
        <v>15</v>
      </c>
    </row>
    <row r="44" spans="1:18" x14ac:dyDescent="0.25">
      <c r="N44" s="145"/>
      <c r="O44" s="146"/>
      <c r="P44" s="146"/>
      <c r="Q44" s="147"/>
      <c r="R44" s="38"/>
    </row>
    <row r="45" spans="1:18" x14ac:dyDescent="0.25">
      <c r="N45" s="134"/>
      <c r="O45" s="126"/>
      <c r="P45" s="126"/>
      <c r="Q45" s="127"/>
      <c r="R45" s="38"/>
    </row>
    <row r="46" spans="1:18" x14ac:dyDescent="0.25">
      <c r="N46" s="134"/>
      <c r="O46" s="126"/>
      <c r="P46" s="126"/>
      <c r="Q46" s="127"/>
      <c r="R46" s="38"/>
    </row>
    <row r="47" spans="1:18" ht="15.75" thickBot="1" x14ac:dyDescent="0.3">
      <c r="N47" s="47" t="s">
        <v>70</v>
      </c>
      <c r="O47" s="33"/>
      <c r="P47" s="33"/>
      <c r="Q47" s="33"/>
      <c r="R47" s="34">
        <f>SUM(R43:R46)</f>
        <v>0</v>
      </c>
    </row>
    <row r="48" spans="1:18" ht="15.75" thickBot="1" x14ac:dyDescent="0.3"/>
    <row r="49" spans="14:18" ht="15.75" thickBot="1" x14ac:dyDescent="0.3">
      <c r="N49" s="139" t="s">
        <v>71</v>
      </c>
      <c r="O49" s="139"/>
      <c r="P49" s="139"/>
      <c r="Q49" s="139"/>
      <c r="R49" s="140"/>
    </row>
    <row r="50" spans="14:18" ht="15.75" thickBot="1" x14ac:dyDescent="0.3">
      <c r="N50" s="128" t="s">
        <v>72</v>
      </c>
      <c r="O50" s="128"/>
      <c r="P50" s="128"/>
      <c r="Q50" s="129"/>
      <c r="R50" s="36" t="s">
        <v>15</v>
      </c>
    </row>
    <row r="51" spans="14:18" x14ac:dyDescent="0.25">
      <c r="N51" s="145"/>
      <c r="O51" s="146"/>
      <c r="P51" s="146"/>
      <c r="Q51" s="147"/>
      <c r="R51" s="38"/>
    </row>
    <row r="52" spans="14:18" x14ac:dyDescent="0.25">
      <c r="N52" s="134"/>
      <c r="O52" s="126"/>
      <c r="P52" s="126"/>
      <c r="Q52" s="127"/>
      <c r="R52" s="38"/>
    </row>
    <row r="53" spans="14:18" x14ac:dyDescent="0.25">
      <c r="N53" s="134"/>
      <c r="O53" s="126"/>
      <c r="P53" s="126"/>
      <c r="Q53" s="127"/>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2"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52DCC-11B4-4CF9-9A21-BD164CF73474}">
  <sheetPr>
    <pageSetUpPr fitToPage="1"/>
  </sheetPr>
  <dimension ref="A1:U54"/>
  <sheetViews>
    <sheetView zoomScaleNormal="100" workbookViewId="0">
      <selection activeCell="K19" sqref="K19"/>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83</v>
      </c>
      <c r="B2" s="6"/>
      <c r="D2" s="114" t="s">
        <v>126</v>
      </c>
      <c r="E2" s="114"/>
      <c r="F2" s="114"/>
      <c r="G2" s="114"/>
      <c r="H2" s="114"/>
      <c r="I2" s="114"/>
      <c r="J2" s="114"/>
      <c r="K2" s="114"/>
      <c r="L2" s="114"/>
      <c r="N2" s="115" t="s">
        <v>75</v>
      </c>
      <c r="O2" s="116"/>
      <c r="P2" s="116"/>
      <c r="Q2" s="117"/>
      <c r="R2" s="4">
        <f>+B26</f>
        <v>0</v>
      </c>
      <c r="S2" s="5"/>
    </row>
    <row r="3" spans="1:21" ht="19.899999999999999" customHeight="1" x14ac:dyDescent="0.25">
      <c r="A3" s="3" t="s">
        <v>84</v>
      </c>
      <c r="B3" s="6"/>
      <c r="D3" s="114"/>
      <c r="E3" s="114"/>
      <c r="F3" s="114"/>
      <c r="G3" s="114"/>
      <c r="H3" s="114"/>
      <c r="I3" s="114"/>
      <c r="J3" s="114"/>
      <c r="K3" s="114"/>
      <c r="L3" s="114"/>
      <c r="N3" s="118" t="s">
        <v>78</v>
      </c>
      <c r="O3" s="119"/>
      <c r="P3" s="119"/>
      <c r="Q3" s="120"/>
      <c r="R3" s="7">
        <f>L40</f>
        <v>0</v>
      </c>
      <c r="S3" s="8"/>
      <c r="T3" s="9"/>
      <c r="U3" s="8"/>
    </row>
    <row r="4" spans="1:21" ht="19.899999999999999" customHeight="1" x14ac:dyDescent="0.25">
      <c r="A4" s="3" t="s">
        <v>85</v>
      </c>
      <c r="B4" s="6"/>
      <c r="D4" s="114"/>
      <c r="E4" s="114"/>
      <c r="F4" s="114"/>
      <c r="G4" s="114"/>
      <c r="H4" s="114"/>
      <c r="I4" s="114"/>
      <c r="J4" s="114"/>
      <c r="K4" s="114"/>
      <c r="L4" s="114"/>
      <c r="N4" s="77"/>
      <c r="O4" s="78"/>
      <c r="P4" s="78"/>
      <c r="Q4" s="79"/>
      <c r="R4" s="7"/>
      <c r="S4" s="8"/>
      <c r="T4" s="9"/>
      <c r="U4" s="8"/>
    </row>
    <row r="5" spans="1:21" ht="19.899999999999999" customHeight="1" x14ac:dyDescent="0.25">
      <c r="A5" s="3" t="s">
        <v>86</v>
      </c>
      <c r="B5" s="6"/>
      <c r="D5" s="114"/>
      <c r="E5" s="114"/>
      <c r="F5" s="114"/>
      <c r="G5" s="114"/>
      <c r="H5" s="114"/>
      <c r="I5" s="114"/>
      <c r="J5" s="114"/>
      <c r="K5" s="114"/>
      <c r="L5" s="114"/>
      <c r="N5" s="118" t="s">
        <v>76</v>
      </c>
      <c r="O5" s="119"/>
      <c r="P5" s="119"/>
      <c r="Q5" s="120"/>
      <c r="R5" s="7">
        <f>R21+R31+R40</f>
        <v>0</v>
      </c>
      <c r="S5" s="10"/>
      <c r="U5" s="8"/>
    </row>
    <row r="6" spans="1:21" ht="19.899999999999999" customHeight="1" x14ac:dyDescent="0.25">
      <c r="A6" s="3" t="s">
        <v>87</v>
      </c>
      <c r="B6" s="6"/>
      <c r="D6" s="91"/>
      <c r="E6" s="91"/>
      <c r="F6" s="91"/>
      <c r="G6" s="91"/>
      <c r="H6" s="91"/>
      <c r="I6" s="91"/>
      <c r="J6" s="91"/>
      <c r="K6" s="91"/>
      <c r="L6" s="91"/>
      <c r="N6" s="77"/>
      <c r="O6" s="78"/>
      <c r="P6" s="78"/>
      <c r="Q6" s="79"/>
      <c r="R6" s="88"/>
      <c r="S6" s="10"/>
      <c r="U6" s="8"/>
    </row>
    <row r="7" spans="1:21" ht="19.899999999999999" customHeight="1" x14ac:dyDescent="0.25">
      <c r="A7" s="3" t="s">
        <v>88</v>
      </c>
      <c r="B7" s="6"/>
      <c r="D7" s="91"/>
      <c r="E7" s="91"/>
      <c r="F7" s="91"/>
      <c r="G7" s="91"/>
      <c r="H7" s="91"/>
      <c r="I7" s="91"/>
      <c r="J7" s="91"/>
      <c r="K7" s="91"/>
      <c r="L7" s="91"/>
      <c r="N7" s="77"/>
      <c r="O7" s="78"/>
      <c r="P7" s="78"/>
      <c r="Q7" s="79"/>
      <c r="R7" s="88"/>
      <c r="S7" s="10"/>
      <c r="U7" s="8"/>
    </row>
    <row r="8" spans="1:21" ht="19.899999999999999" customHeight="1" x14ac:dyDescent="0.25">
      <c r="A8" s="3" t="s">
        <v>89</v>
      </c>
      <c r="B8" s="98"/>
      <c r="C8" s="66"/>
      <c r="E8" s="90"/>
      <c r="F8" s="90"/>
      <c r="G8" s="90"/>
      <c r="H8" s="90"/>
      <c r="I8" s="90"/>
      <c r="J8" s="90"/>
      <c r="K8" s="90"/>
      <c r="L8" s="90"/>
      <c r="N8" s="77" t="s">
        <v>77</v>
      </c>
      <c r="O8" s="78"/>
      <c r="P8" s="78"/>
      <c r="Q8" s="79"/>
      <c r="R8" s="88">
        <f>+R47</f>
        <v>0</v>
      </c>
      <c r="S8" s="10"/>
      <c r="U8" s="8"/>
    </row>
    <row r="9" spans="1:21" ht="21.95" customHeight="1" thickBot="1" x14ac:dyDescent="0.3">
      <c r="A9" s="3" t="s">
        <v>90</v>
      </c>
      <c r="B9" s="96"/>
      <c r="N9" s="121" t="s">
        <v>79</v>
      </c>
      <c r="O9" s="122"/>
      <c r="P9" s="122"/>
      <c r="Q9" s="123"/>
      <c r="R9" s="11">
        <f>0.25*(R2+R5+R8)</f>
        <v>0</v>
      </c>
    </row>
    <row r="10" spans="1:21" ht="21" customHeight="1" thickBot="1" x14ac:dyDescent="0.3">
      <c r="A10" s="100" t="s">
        <v>91</v>
      </c>
      <c r="B10" s="93"/>
      <c r="C10" s="66"/>
      <c r="D10" s="66"/>
      <c r="N10" s="12" t="s">
        <v>1</v>
      </c>
      <c r="O10" s="13"/>
      <c r="P10" s="13"/>
      <c r="Q10" s="14"/>
      <c r="R10" s="15">
        <f>SUM(R2:R9)</f>
        <v>0</v>
      </c>
    </row>
    <row r="11" spans="1:21" ht="19.899999999999999" customHeight="1" thickBot="1" x14ac:dyDescent="0.3">
      <c r="A11" s="3" t="s">
        <v>2</v>
      </c>
      <c r="B11" s="94">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09" t="s">
        <v>0</v>
      </c>
      <c r="B13" s="110"/>
      <c r="C13" s="110"/>
      <c r="D13" s="110"/>
      <c r="E13" s="110"/>
      <c r="F13" s="110"/>
      <c r="G13" s="110"/>
      <c r="H13" s="110"/>
      <c r="I13" s="110"/>
      <c r="J13" s="110"/>
      <c r="K13" s="110"/>
      <c r="L13" s="111"/>
      <c r="M13" s="22"/>
      <c r="N13" s="112" t="s">
        <v>53</v>
      </c>
      <c r="O13" s="112"/>
      <c r="P13" s="112"/>
      <c r="Q13" s="112"/>
      <c r="R13" s="113"/>
    </row>
    <row r="14" spans="1:21" ht="15.75" customHeight="1" x14ac:dyDescent="0.25">
      <c r="A14" s="23"/>
      <c r="B14" s="24" t="s">
        <v>4</v>
      </c>
      <c r="C14" s="92" t="s">
        <v>100</v>
      </c>
      <c r="D14" s="92" t="s">
        <v>99</v>
      </c>
      <c r="E14" s="92" t="s">
        <v>98</v>
      </c>
      <c r="F14" s="92" t="s">
        <v>97</v>
      </c>
      <c r="G14" s="92" t="s">
        <v>96</v>
      </c>
      <c r="H14" s="92" t="s">
        <v>95</v>
      </c>
      <c r="I14" s="92" t="s">
        <v>94</v>
      </c>
      <c r="J14" s="92" t="s">
        <v>93</v>
      </c>
      <c r="K14" s="92" t="s">
        <v>92</v>
      </c>
      <c r="L14" s="25" t="s">
        <v>5</v>
      </c>
      <c r="M14" s="22"/>
      <c r="N14" s="124" t="s">
        <v>72</v>
      </c>
      <c r="O14" s="12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6"/>
      <c r="O15" s="127"/>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6"/>
      <c r="O16" s="127"/>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6"/>
      <c r="O17" s="127"/>
      <c r="R17" s="29">
        <f>+P17*Q17*$B$11</f>
        <v>0</v>
      </c>
    </row>
    <row r="18" spans="1:18" ht="15.75" customHeight="1" x14ac:dyDescent="0.25">
      <c r="A18" s="23" t="s">
        <v>11</v>
      </c>
      <c r="B18" s="27">
        <f t="shared" si="1"/>
        <v>0</v>
      </c>
      <c r="C18" s="28"/>
      <c r="D18" s="28"/>
      <c r="E18" s="28"/>
      <c r="F18" s="28"/>
      <c r="G18" s="28"/>
      <c r="H18" s="28"/>
      <c r="I18" s="99"/>
      <c r="J18" s="28"/>
      <c r="K18" s="28"/>
      <c r="L18" s="26">
        <f t="shared" si="0"/>
        <v>0</v>
      </c>
      <c r="M18" s="22"/>
      <c r="N18" s="126"/>
      <c r="O18" s="127"/>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99"/>
      <c r="J20" s="28"/>
      <c r="K20" s="28"/>
      <c r="L20" s="26">
        <f t="shared" si="0"/>
        <v>0</v>
      </c>
      <c r="M20" s="30"/>
      <c r="N20" s="126"/>
      <c r="O20" s="127"/>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2" t="s">
        <v>54</v>
      </c>
      <c r="O23" s="112"/>
      <c r="P23" s="112"/>
      <c r="Q23" s="112"/>
      <c r="R23" s="113"/>
    </row>
    <row r="24" spans="1:18" ht="15.75" customHeight="1" thickBot="1" x14ac:dyDescent="0.3">
      <c r="A24" s="23"/>
      <c r="B24" s="27"/>
      <c r="C24" s="28"/>
      <c r="D24" s="28"/>
      <c r="E24" s="28"/>
      <c r="F24" s="28"/>
      <c r="G24" s="28"/>
      <c r="H24" s="28"/>
      <c r="I24" s="28"/>
      <c r="J24" s="28"/>
      <c r="K24" s="28"/>
      <c r="L24" s="26">
        <f t="shared" si="0"/>
        <v>0</v>
      </c>
      <c r="M24" s="30"/>
      <c r="N24" s="128" t="s">
        <v>72</v>
      </c>
      <c r="O24" s="128"/>
      <c r="P24" s="128"/>
      <c r="Q24" s="129"/>
      <c r="R24" s="36" t="s">
        <v>15</v>
      </c>
    </row>
    <row r="25" spans="1:18" ht="15.75" customHeight="1" x14ac:dyDescent="0.25">
      <c r="A25" s="23"/>
      <c r="B25" s="27"/>
      <c r="C25" s="28"/>
      <c r="D25" s="28"/>
      <c r="E25" s="28"/>
      <c r="F25" s="28"/>
      <c r="G25" s="28"/>
      <c r="H25" s="28"/>
      <c r="I25" s="28"/>
      <c r="J25" s="28"/>
      <c r="K25" s="28"/>
      <c r="L25" s="26">
        <f t="shared" si="0"/>
        <v>0</v>
      </c>
      <c r="M25" s="30"/>
      <c r="N25" s="130"/>
      <c r="O25" s="131"/>
      <c r="P25" s="131"/>
      <c r="Q25" s="132"/>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4"/>
      <c r="O26" s="126"/>
      <c r="P26" s="126"/>
      <c r="Q26" s="127"/>
      <c r="R26" s="38"/>
    </row>
    <row r="27" spans="1:18" ht="15.75" customHeight="1" thickBot="1" x14ac:dyDescent="0.3">
      <c r="A27" s="43"/>
      <c r="B27" s="43"/>
      <c r="C27" s="35"/>
      <c r="D27" s="44"/>
      <c r="E27" s="44"/>
      <c r="F27" s="44"/>
      <c r="G27" s="44"/>
      <c r="H27" s="44"/>
      <c r="I27" s="44"/>
      <c r="J27" s="44"/>
      <c r="K27" s="44"/>
      <c r="L27" s="44"/>
      <c r="M27" s="30"/>
      <c r="N27" s="134"/>
      <c r="O27" s="126"/>
      <c r="P27" s="126"/>
      <c r="Q27" s="127"/>
      <c r="R27" s="38"/>
    </row>
    <row r="28" spans="1:18" ht="15.75" customHeight="1" thickBot="1" x14ac:dyDescent="0.3">
      <c r="A28" s="135" t="s">
        <v>51</v>
      </c>
      <c r="B28" s="112"/>
      <c r="C28" s="112"/>
      <c r="D28" s="112"/>
      <c r="E28" s="112"/>
      <c r="F28" s="112"/>
      <c r="G28" s="112"/>
      <c r="H28" s="112"/>
      <c r="I28" s="112"/>
      <c r="J28" s="112"/>
      <c r="K28" s="112"/>
      <c r="L28" s="113"/>
      <c r="M28" s="30"/>
      <c r="N28" s="134"/>
      <c r="O28" s="126"/>
      <c r="P28" s="126"/>
      <c r="Q28" s="127"/>
      <c r="R28" s="38"/>
    </row>
    <row r="29" spans="1:18" ht="15.75" customHeight="1" thickBot="1" x14ac:dyDescent="0.3">
      <c r="A29" s="136" t="s">
        <v>52</v>
      </c>
      <c r="B29" s="137"/>
      <c r="C29" s="137"/>
      <c r="D29" s="137"/>
      <c r="E29" s="137"/>
      <c r="F29" s="137"/>
      <c r="G29" s="137"/>
      <c r="H29" s="137"/>
      <c r="I29" s="137"/>
      <c r="J29" s="137"/>
      <c r="K29" s="137"/>
      <c r="L29" s="36" t="s">
        <v>15</v>
      </c>
      <c r="M29" s="30"/>
      <c r="N29" s="134"/>
      <c r="O29" s="126"/>
      <c r="P29" s="126"/>
      <c r="Q29" s="127"/>
      <c r="R29" s="38"/>
    </row>
    <row r="30" spans="1:18" ht="15.75" customHeight="1" x14ac:dyDescent="0.25">
      <c r="A30" s="138"/>
      <c r="B30" s="138"/>
      <c r="C30" s="138"/>
      <c r="D30" s="138"/>
      <c r="E30" s="138"/>
      <c r="F30" s="138"/>
      <c r="G30" s="138"/>
      <c r="H30" s="138"/>
      <c r="I30" s="138"/>
      <c r="J30" s="138"/>
      <c r="K30" s="138"/>
      <c r="L30" s="37"/>
      <c r="M30" s="30"/>
      <c r="N30" s="134"/>
      <c r="O30" s="126"/>
      <c r="P30" s="126"/>
      <c r="Q30" s="127"/>
      <c r="R30" s="38"/>
    </row>
    <row r="31" spans="1:18" ht="15.75" customHeight="1" thickBot="1" x14ac:dyDescent="0.3">
      <c r="A31" s="138"/>
      <c r="B31" s="138"/>
      <c r="C31" s="138"/>
      <c r="D31" s="138"/>
      <c r="E31" s="138"/>
      <c r="F31" s="138"/>
      <c r="G31" s="138"/>
      <c r="H31" s="138"/>
      <c r="I31" s="138"/>
      <c r="J31" s="138"/>
      <c r="K31" s="138"/>
      <c r="L31" s="37"/>
      <c r="M31" s="30"/>
      <c r="N31" s="45" t="s">
        <v>57</v>
      </c>
      <c r="O31" s="33"/>
      <c r="P31" s="33"/>
      <c r="Q31" s="33"/>
      <c r="R31" s="34">
        <f>SUM(R25:R30)</f>
        <v>0</v>
      </c>
    </row>
    <row r="32" spans="1:18" ht="15.75" customHeight="1" thickBot="1" x14ac:dyDescent="0.3">
      <c r="A32" s="133"/>
      <c r="B32" s="133"/>
      <c r="C32" s="133"/>
      <c r="D32" s="133"/>
      <c r="E32" s="133"/>
      <c r="F32" s="133"/>
      <c r="G32" s="133"/>
      <c r="H32" s="133"/>
      <c r="I32" s="133"/>
      <c r="J32" s="133"/>
      <c r="K32" s="133"/>
      <c r="L32" s="37"/>
      <c r="N32" s="35"/>
      <c r="O32" s="35"/>
      <c r="P32" s="35"/>
      <c r="Q32" s="35"/>
      <c r="R32" s="35"/>
    </row>
    <row r="33" spans="1:18" ht="15.75" customHeight="1" thickBot="1" x14ac:dyDescent="0.3">
      <c r="A33" s="133"/>
      <c r="B33" s="133"/>
      <c r="C33" s="133"/>
      <c r="D33" s="133"/>
      <c r="E33" s="133"/>
      <c r="F33" s="133"/>
      <c r="G33" s="133"/>
      <c r="H33" s="133"/>
      <c r="I33" s="133"/>
      <c r="J33" s="133"/>
      <c r="K33" s="133"/>
      <c r="L33" s="37"/>
      <c r="M33" s="30"/>
      <c r="N33" s="139" t="s">
        <v>55</v>
      </c>
      <c r="O33" s="139"/>
      <c r="P33" s="139"/>
      <c r="Q33" s="139"/>
      <c r="R33" s="140"/>
    </row>
    <row r="34" spans="1:18" ht="15.75" customHeight="1" thickBot="1" x14ac:dyDescent="0.3">
      <c r="A34" s="133"/>
      <c r="B34" s="133"/>
      <c r="C34" s="133"/>
      <c r="D34" s="133"/>
      <c r="E34" s="133"/>
      <c r="F34" s="133"/>
      <c r="G34" s="133"/>
      <c r="H34" s="133"/>
      <c r="I34" s="133"/>
      <c r="J34" s="133"/>
      <c r="K34" s="133"/>
      <c r="L34" s="37"/>
      <c r="M34" s="30"/>
      <c r="N34" s="128" t="s">
        <v>72</v>
      </c>
      <c r="O34" s="128"/>
      <c r="P34" s="128"/>
      <c r="Q34" s="129"/>
      <c r="R34" s="36" t="s">
        <v>15</v>
      </c>
    </row>
    <row r="35" spans="1:18" ht="15.75" customHeight="1" x14ac:dyDescent="0.25">
      <c r="A35" s="133"/>
      <c r="B35" s="133"/>
      <c r="C35" s="133"/>
      <c r="D35" s="133"/>
      <c r="E35" s="133"/>
      <c r="F35" s="133"/>
      <c r="G35" s="133"/>
      <c r="H35" s="133"/>
      <c r="I35" s="133"/>
      <c r="J35" s="133"/>
      <c r="K35" s="133"/>
      <c r="L35" s="37"/>
      <c r="M35" s="30"/>
      <c r="N35" s="130" t="s">
        <v>81</v>
      </c>
      <c r="O35" s="131"/>
      <c r="P35" s="131"/>
      <c r="Q35" s="132"/>
      <c r="R35" s="38"/>
    </row>
    <row r="36" spans="1:18" ht="15.6" customHeight="1" x14ac:dyDescent="0.25">
      <c r="A36" s="133"/>
      <c r="B36" s="133"/>
      <c r="C36" s="133"/>
      <c r="D36" s="133"/>
      <c r="E36" s="133"/>
      <c r="F36" s="133"/>
      <c r="G36" s="133"/>
      <c r="H36" s="133"/>
      <c r="I36" s="133"/>
      <c r="J36" s="133"/>
      <c r="K36" s="133"/>
      <c r="L36" s="37"/>
      <c r="M36" s="30"/>
      <c r="N36" s="141"/>
      <c r="O36" s="142"/>
      <c r="P36" s="142"/>
      <c r="Q36" s="143"/>
      <c r="R36" s="38"/>
    </row>
    <row r="37" spans="1:18" ht="15.75" customHeight="1" x14ac:dyDescent="0.25">
      <c r="A37" s="133"/>
      <c r="B37" s="133"/>
      <c r="C37" s="133"/>
      <c r="D37" s="133"/>
      <c r="E37" s="133"/>
      <c r="F37" s="133"/>
      <c r="G37" s="133"/>
      <c r="H37" s="133"/>
      <c r="I37" s="133"/>
      <c r="J37" s="133"/>
      <c r="K37" s="133"/>
      <c r="L37" s="37"/>
      <c r="M37" s="30"/>
      <c r="N37" s="134"/>
      <c r="O37" s="126"/>
      <c r="P37" s="126"/>
      <c r="Q37" s="127"/>
      <c r="R37" s="38"/>
    </row>
    <row r="38" spans="1:18" ht="15.75" customHeight="1" x14ac:dyDescent="0.25">
      <c r="A38" s="144"/>
      <c r="B38" s="126"/>
      <c r="C38" s="126"/>
      <c r="D38" s="126"/>
      <c r="E38" s="126"/>
      <c r="F38" s="126"/>
      <c r="G38" s="126"/>
      <c r="H38" s="126"/>
      <c r="I38" s="126"/>
      <c r="J38" s="126"/>
      <c r="K38" s="127"/>
      <c r="L38" s="37"/>
      <c r="M38" s="30"/>
      <c r="N38" s="134"/>
      <c r="O38" s="126"/>
      <c r="P38" s="126"/>
      <c r="Q38" s="127"/>
      <c r="R38" s="38"/>
    </row>
    <row r="39" spans="1:18" ht="15.75" customHeight="1" x14ac:dyDescent="0.25">
      <c r="A39" s="144"/>
      <c r="B39" s="126"/>
      <c r="C39" s="126"/>
      <c r="D39" s="126"/>
      <c r="E39" s="126"/>
      <c r="F39" s="126"/>
      <c r="G39" s="126"/>
      <c r="H39" s="126"/>
      <c r="I39" s="126"/>
      <c r="J39" s="126"/>
      <c r="K39" s="127"/>
      <c r="L39" s="37"/>
      <c r="M39" s="30"/>
      <c r="N39" s="134"/>
      <c r="O39" s="126"/>
      <c r="P39" s="126"/>
      <c r="Q39" s="127"/>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39" t="s">
        <v>74</v>
      </c>
      <c r="O42" s="139"/>
      <c r="P42" s="139"/>
      <c r="Q42" s="139"/>
      <c r="R42" s="140"/>
    </row>
    <row r="43" spans="1:18" ht="15.75" thickBot="1" x14ac:dyDescent="0.3">
      <c r="N43" s="128" t="s">
        <v>72</v>
      </c>
      <c r="O43" s="128"/>
      <c r="P43" s="128"/>
      <c r="Q43" s="129"/>
      <c r="R43" s="36" t="s">
        <v>15</v>
      </c>
    </row>
    <row r="44" spans="1:18" x14ac:dyDescent="0.25">
      <c r="N44" s="145"/>
      <c r="O44" s="146"/>
      <c r="P44" s="146"/>
      <c r="Q44" s="147"/>
      <c r="R44" s="38"/>
    </row>
    <row r="45" spans="1:18" x14ac:dyDescent="0.25">
      <c r="N45" s="134"/>
      <c r="O45" s="126"/>
      <c r="P45" s="126"/>
      <c r="Q45" s="127"/>
      <c r="R45" s="38"/>
    </row>
    <row r="46" spans="1:18" x14ac:dyDescent="0.25">
      <c r="N46" s="134"/>
      <c r="O46" s="126"/>
      <c r="P46" s="126"/>
      <c r="Q46" s="127"/>
      <c r="R46" s="38"/>
    </row>
    <row r="47" spans="1:18" ht="15.75" thickBot="1" x14ac:dyDescent="0.3">
      <c r="N47" s="47" t="s">
        <v>70</v>
      </c>
      <c r="O47" s="33"/>
      <c r="P47" s="33"/>
      <c r="Q47" s="33"/>
      <c r="R47" s="34">
        <f>SUM(R43:R46)</f>
        <v>0</v>
      </c>
    </row>
    <row r="48" spans="1:18" ht="15.75" thickBot="1" x14ac:dyDescent="0.3"/>
    <row r="49" spans="14:18" ht="15.75" thickBot="1" x14ac:dyDescent="0.3">
      <c r="N49" s="139" t="s">
        <v>71</v>
      </c>
      <c r="O49" s="139"/>
      <c r="P49" s="139"/>
      <c r="Q49" s="139"/>
      <c r="R49" s="140"/>
    </row>
    <row r="50" spans="14:18" ht="15.75" thickBot="1" x14ac:dyDescent="0.3">
      <c r="N50" s="128" t="s">
        <v>72</v>
      </c>
      <c r="O50" s="128"/>
      <c r="P50" s="128"/>
      <c r="Q50" s="129"/>
      <c r="R50" s="36" t="s">
        <v>15</v>
      </c>
    </row>
    <row r="51" spans="14:18" x14ac:dyDescent="0.25">
      <c r="N51" s="145"/>
      <c r="O51" s="146"/>
      <c r="P51" s="146"/>
      <c r="Q51" s="147"/>
      <c r="R51" s="38"/>
    </row>
    <row r="52" spans="14:18" x14ac:dyDescent="0.25">
      <c r="N52" s="134"/>
      <c r="O52" s="126"/>
      <c r="P52" s="126"/>
      <c r="Q52" s="127"/>
      <c r="R52" s="38"/>
    </row>
    <row r="53" spans="14:18" x14ac:dyDescent="0.25">
      <c r="N53" s="134"/>
      <c r="O53" s="126"/>
      <c r="P53" s="126"/>
      <c r="Q53" s="127"/>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1"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519D6-0004-479B-8C55-F9F022342ABF}">
  <sheetPr>
    <pageSetUpPr fitToPage="1"/>
  </sheetPr>
  <dimension ref="A1:U54"/>
  <sheetViews>
    <sheetView zoomScaleNormal="100" workbookViewId="0">
      <selection activeCell="E9" sqref="E9"/>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83</v>
      </c>
      <c r="B2" s="6"/>
      <c r="D2" s="114" t="s">
        <v>127</v>
      </c>
      <c r="E2" s="114"/>
      <c r="F2" s="114"/>
      <c r="G2" s="114"/>
      <c r="H2" s="114"/>
      <c r="I2" s="114"/>
      <c r="J2" s="114"/>
      <c r="K2" s="114"/>
      <c r="L2" s="114"/>
      <c r="N2" s="115" t="s">
        <v>75</v>
      </c>
      <c r="O2" s="116"/>
      <c r="P2" s="116"/>
      <c r="Q2" s="117"/>
      <c r="R2" s="4">
        <f>+B26</f>
        <v>0</v>
      </c>
      <c r="S2" s="5"/>
    </row>
    <row r="3" spans="1:21" ht="19.899999999999999" customHeight="1" x14ac:dyDescent="0.25">
      <c r="A3" s="3" t="s">
        <v>84</v>
      </c>
      <c r="B3" s="6"/>
      <c r="D3" s="114"/>
      <c r="E3" s="114"/>
      <c r="F3" s="114"/>
      <c r="G3" s="114"/>
      <c r="H3" s="114"/>
      <c r="I3" s="114"/>
      <c r="J3" s="114"/>
      <c r="K3" s="114"/>
      <c r="L3" s="114"/>
      <c r="N3" s="118" t="s">
        <v>78</v>
      </c>
      <c r="O3" s="119"/>
      <c r="P3" s="119"/>
      <c r="Q3" s="120"/>
      <c r="R3" s="7">
        <f>L40</f>
        <v>0</v>
      </c>
      <c r="S3" s="8"/>
      <c r="T3" s="9"/>
      <c r="U3" s="8"/>
    </row>
    <row r="4" spans="1:21" ht="19.899999999999999" customHeight="1" x14ac:dyDescent="0.25">
      <c r="A4" s="3" t="s">
        <v>85</v>
      </c>
      <c r="B4" s="6"/>
      <c r="D4" s="114"/>
      <c r="E4" s="114"/>
      <c r="F4" s="114"/>
      <c r="G4" s="114"/>
      <c r="H4" s="114"/>
      <c r="I4" s="114"/>
      <c r="J4" s="114"/>
      <c r="K4" s="114"/>
      <c r="L4" s="114"/>
      <c r="N4" s="77"/>
      <c r="O4" s="78"/>
      <c r="P4" s="78"/>
      <c r="Q4" s="79"/>
      <c r="R4" s="7"/>
      <c r="S4" s="8"/>
      <c r="T4" s="9"/>
      <c r="U4" s="8"/>
    </row>
    <row r="5" spans="1:21" ht="19.899999999999999" customHeight="1" x14ac:dyDescent="0.25">
      <c r="A5" s="3" t="s">
        <v>86</v>
      </c>
      <c r="B5" s="6"/>
      <c r="D5" s="114"/>
      <c r="E5" s="114"/>
      <c r="F5" s="114"/>
      <c r="G5" s="114"/>
      <c r="H5" s="114"/>
      <c r="I5" s="114"/>
      <c r="J5" s="114"/>
      <c r="K5" s="114"/>
      <c r="L5" s="114"/>
      <c r="N5" s="118" t="s">
        <v>76</v>
      </c>
      <c r="O5" s="119"/>
      <c r="P5" s="119"/>
      <c r="Q5" s="120"/>
      <c r="R5" s="7">
        <f>R21+R31+R40</f>
        <v>0</v>
      </c>
      <c r="S5" s="10"/>
      <c r="U5" s="8"/>
    </row>
    <row r="6" spans="1:21" ht="19.899999999999999" customHeight="1" x14ac:dyDescent="0.25">
      <c r="A6" s="3" t="s">
        <v>87</v>
      </c>
      <c r="B6" s="6"/>
      <c r="D6" s="91"/>
      <c r="E6" s="91"/>
      <c r="F6" s="91"/>
      <c r="G6" s="91"/>
      <c r="H6" s="91"/>
      <c r="I6" s="91"/>
      <c r="J6" s="91"/>
      <c r="K6" s="91"/>
      <c r="L6" s="91"/>
      <c r="N6" s="77"/>
      <c r="O6" s="78"/>
      <c r="P6" s="78"/>
      <c r="Q6" s="79"/>
      <c r="R6" s="88"/>
      <c r="S6" s="10"/>
      <c r="U6" s="8"/>
    </row>
    <row r="7" spans="1:21" ht="19.899999999999999" customHeight="1" x14ac:dyDescent="0.25">
      <c r="A7" s="3" t="s">
        <v>88</v>
      </c>
      <c r="B7" s="6"/>
      <c r="D7" s="91"/>
      <c r="E7" s="91"/>
      <c r="F7" s="91"/>
      <c r="G7" s="91"/>
      <c r="H7" s="91"/>
      <c r="I7" s="91"/>
      <c r="J7" s="91"/>
      <c r="K7" s="91"/>
      <c r="L7" s="91"/>
      <c r="N7" s="77"/>
      <c r="O7" s="78"/>
      <c r="P7" s="78"/>
      <c r="Q7" s="79"/>
      <c r="R7" s="88"/>
      <c r="S7" s="10"/>
      <c r="U7" s="8"/>
    </row>
    <row r="8" spans="1:21" ht="19.899999999999999" customHeight="1" x14ac:dyDescent="0.25">
      <c r="A8" s="3" t="s">
        <v>89</v>
      </c>
      <c r="B8" s="98"/>
      <c r="C8" s="66"/>
      <c r="E8" s="90"/>
      <c r="F8" s="90"/>
      <c r="G8" s="90"/>
      <c r="H8" s="90"/>
      <c r="I8" s="90"/>
      <c r="J8" s="90"/>
      <c r="K8" s="90"/>
      <c r="L8" s="90"/>
      <c r="N8" s="77" t="s">
        <v>77</v>
      </c>
      <c r="O8" s="78"/>
      <c r="P8" s="78"/>
      <c r="Q8" s="79"/>
      <c r="R8" s="88">
        <f>+R47</f>
        <v>0</v>
      </c>
      <c r="S8" s="10"/>
      <c r="U8" s="8"/>
    </row>
    <row r="9" spans="1:21" ht="21.95" customHeight="1" thickBot="1" x14ac:dyDescent="0.3">
      <c r="A9" s="3" t="s">
        <v>90</v>
      </c>
      <c r="B9" s="96"/>
      <c r="N9" s="121" t="s">
        <v>79</v>
      </c>
      <c r="O9" s="122"/>
      <c r="P9" s="122"/>
      <c r="Q9" s="123"/>
      <c r="R9" s="11">
        <f>0.25*(R2+R5+R8)</f>
        <v>0</v>
      </c>
    </row>
    <row r="10" spans="1:21" ht="20.25" customHeight="1" thickBot="1" x14ac:dyDescent="0.3">
      <c r="A10" s="100" t="s">
        <v>91</v>
      </c>
      <c r="B10" s="93"/>
      <c r="C10" s="66"/>
      <c r="D10" s="66"/>
      <c r="N10" s="12" t="s">
        <v>1</v>
      </c>
      <c r="O10" s="13"/>
      <c r="P10" s="13"/>
      <c r="Q10" s="14"/>
      <c r="R10" s="15">
        <f>SUM(R2:R9)</f>
        <v>0</v>
      </c>
    </row>
    <row r="11" spans="1:21" ht="19.899999999999999" customHeight="1" thickBot="1" x14ac:dyDescent="0.3">
      <c r="A11" s="3" t="s">
        <v>2</v>
      </c>
      <c r="B11" s="94">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09" t="s">
        <v>0</v>
      </c>
      <c r="B13" s="110"/>
      <c r="C13" s="110"/>
      <c r="D13" s="110"/>
      <c r="E13" s="110"/>
      <c r="F13" s="110"/>
      <c r="G13" s="110"/>
      <c r="H13" s="110"/>
      <c r="I13" s="110"/>
      <c r="J13" s="110"/>
      <c r="K13" s="110"/>
      <c r="L13" s="111"/>
      <c r="M13" s="22"/>
      <c r="N13" s="112" t="s">
        <v>53</v>
      </c>
      <c r="O13" s="112"/>
      <c r="P13" s="112"/>
      <c r="Q13" s="112"/>
      <c r="R13" s="113"/>
    </row>
    <row r="14" spans="1:21" ht="15.75" customHeight="1" x14ac:dyDescent="0.25">
      <c r="A14" s="23"/>
      <c r="B14" s="24" t="s">
        <v>4</v>
      </c>
      <c r="C14" s="92" t="s">
        <v>100</v>
      </c>
      <c r="D14" s="92" t="s">
        <v>99</v>
      </c>
      <c r="E14" s="92" t="s">
        <v>98</v>
      </c>
      <c r="F14" s="92" t="s">
        <v>97</v>
      </c>
      <c r="G14" s="92" t="s">
        <v>96</v>
      </c>
      <c r="H14" s="92" t="s">
        <v>95</v>
      </c>
      <c r="I14" s="92" t="s">
        <v>94</v>
      </c>
      <c r="J14" s="92" t="s">
        <v>93</v>
      </c>
      <c r="K14" s="92" t="s">
        <v>92</v>
      </c>
      <c r="L14" s="25" t="s">
        <v>5</v>
      </c>
      <c r="M14" s="22"/>
      <c r="N14" s="124" t="s">
        <v>72</v>
      </c>
      <c r="O14" s="12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6"/>
      <c r="O15" s="127"/>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6"/>
      <c r="O16" s="127"/>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6"/>
      <c r="O17" s="127"/>
      <c r="R17" s="29">
        <f>+P17*Q17*$B$11</f>
        <v>0</v>
      </c>
    </row>
    <row r="18" spans="1:18" ht="15.75" customHeight="1" x14ac:dyDescent="0.25">
      <c r="A18" s="23" t="s">
        <v>11</v>
      </c>
      <c r="B18" s="27">
        <f t="shared" si="1"/>
        <v>0</v>
      </c>
      <c r="C18" s="28"/>
      <c r="D18" s="28"/>
      <c r="E18" s="28"/>
      <c r="F18" s="28"/>
      <c r="G18" s="28"/>
      <c r="H18" s="28"/>
      <c r="I18" s="99"/>
      <c r="J18" s="28"/>
      <c r="K18" s="28"/>
      <c r="L18" s="26">
        <f t="shared" si="0"/>
        <v>0</v>
      </c>
      <c r="M18" s="22"/>
      <c r="N18" s="126"/>
      <c r="O18" s="127"/>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99"/>
      <c r="J20" s="28"/>
      <c r="K20" s="28"/>
      <c r="L20" s="26">
        <f t="shared" si="0"/>
        <v>0</v>
      </c>
      <c r="M20" s="30"/>
      <c r="N20" s="126"/>
      <c r="O20" s="127"/>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2" t="s">
        <v>54</v>
      </c>
      <c r="O23" s="112"/>
      <c r="P23" s="112"/>
      <c r="Q23" s="112"/>
      <c r="R23" s="113"/>
    </row>
    <row r="24" spans="1:18" ht="15.75" customHeight="1" thickBot="1" x14ac:dyDescent="0.3">
      <c r="A24" s="23"/>
      <c r="B24" s="27"/>
      <c r="C24" s="28"/>
      <c r="D24" s="28"/>
      <c r="E24" s="28"/>
      <c r="F24" s="28"/>
      <c r="G24" s="28"/>
      <c r="H24" s="28"/>
      <c r="I24" s="28"/>
      <c r="J24" s="28"/>
      <c r="K24" s="28"/>
      <c r="L24" s="26">
        <f t="shared" si="0"/>
        <v>0</v>
      </c>
      <c r="M24" s="30"/>
      <c r="N24" s="128" t="s">
        <v>72</v>
      </c>
      <c r="O24" s="128"/>
      <c r="P24" s="128"/>
      <c r="Q24" s="129"/>
      <c r="R24" s="36" t="s">
        <v>15</v>
      </c>
    </row>
    <row r="25" spans="1:18" ht="15.75" customHeight="1" x14ac:dyDescent="0.25">
      <c r="A25" s="23"/>
      <c r="B25" s="27"/>
      <c r="C25" s="28"/>
      <c r="D25" s="28"/>
      <c r="E25" s="28"/>
      <c r="F25" s="28"/>
      <c r="G25" s="28"/>
      <c r="H25" s="28"/>
      <c r="I25" s="28"/>
      <c r="J25" s="28"/>
      <c r="K25" s="28"/>
      <c r="L25" s="26">
        <f t="shared" si="0"/>
        <v>0</v>
      </c>
      <c r="M25" s="30"/>
      <c r="N25" s="130"/>
      <c r="O25" s="131"/>
      <c r="P25" s="131"/>
      <c r="Q25" s="132"/>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4"/>
      <c r="O26" s="126"/>
      <c r="P26" s="126"/>
      <c r="Q26" s="127"/>
      <c r="R26" s="38"/>
    </row>
    <row r="27" spans="1:18" ht="15.75" customHeight="1" thickBot="1" x14ac:dyDescent="0.3">
      <c r="A27" s="43"/>
      <c r="B27" s="43"/>
      <c r="C27" s="35"/>
      <c r="D27" s="44"/>
      <c r="E27" s="44"/>
      <c r="F27" s="44"/>
      <c r="G27" s="44"/>
      <c r="H27" s="44"/>
      <c r="I27" s="44"/>
      <c r="J27" s="44"/>
      <c r="K27" s="44"/>
      <c r="L27" s="44"/>
      <c r="M27" s="30"/>
      <c r="N27" s="134"/>
      <c r="O27" s="126"/>
      <c r="P27" s="126"/>
      <c r="Q27" s="127"/>
      <c r="R27" s="38"/>
    </row>
    <row r="28" spans="1:18" ht="15.75" customHeight="1" thickBot="1" x14ac:dyDescent="0.3">
      <c r="A28" s="135" t="s">
        <v>51</v>
      </c>
      <c r="B28" s="112"/>
      <c r="C28" s="112"/>
      <c r="D28" s="112"/>
      <c r="E28" s="112"/>
      <c r="F28" s="112"/>
      <c r="G28" s="112"/>
      <c r="H28" s="112"/>
      <c r="I28" s="112"/>
      <c r="J28" s="112"/>
      <c r="K28" s="112"/>
      <c r="L28" s="113"/>
      <c r="M28" s="30"/>
      <c r="N28" s="134"/>
      <c r="O28" s="126"/>
      <c r="P28" s="126"/>
      <c r="Q28" s="127"/>
      <c r="R28" s="38"/>
    </row>
    <row r="29" spans="1:18" ht="15.75" customHeight="1" thickBot="1" x14ac:dyDescent="0.3">
      <c r="A29" s="136" t="s">
        <v>52</v>
      </c>
      <c r="B29" s="137"/>
      <c r="C29" s="137"/>
      <c r="D29" s="137"/>
      <c r="E29" s="137"/>
      <c r="F29" s="137"/>
      <c r="G29" s="137"/>
      <c r="H29" s="137"/>
      <c r="I29" s="137"/>
      <c r="J29" s="137"/>
      <c r="K29" s="137"/>
      <c r="L29" s="36" t="s">
        <v>15</v>
      </c>
      <c r="M29" s="30"/>
      <c r="N29" s="134"/>
      <c r="O29" s="126"/>
      <c r="P29" s="126"/>
      <c r="Q29" s="127"/>
      <c r="R29" s="38"/>
    </row>
    <row r="30" spans="1:18" ht="15.75" customHeight="1" x14ac:dyDescent="0.25">
      <c r="A30" s="138"/>
      <c r="B30" s="138"/>
      <c r="C30" s="138"/>
      <c r="D30" s="138"/>
      <c r="E30" s="138"/>
      <c r="F30" s="138"/>
      <c r="G30" s="138"/>
      <c r="H30" s="138"/>
      <c r="I30" s="138"/>
      <c r="J30" s="138"/>
      <c r="K30" s="138"/>
      <c r="L30" s="37"/>
      <c r="M30" s="30"/>
      <c r="N30" s="134"/>
      <c r="O30" s="126"/>
      <c r="P30" s="126"/>
      <c r="Q30" s="127"/>
      <c r="R30" s="38"/>
    </row>
    <row r="31" spans="1:18" ht="15.75" customHeight="1" thickBot="1" x14ac:dyDescent="0.3">
      <c r="A31" s="138"/>
      <c r="B31" s="138"/>
      <c r="C31" s="138"/>
      <c r="D31" s="138"/>
      <c r="E31" s="138"/>
      <c r="F31" s="138"/>
      <c r="G31" s="138"/>
      <c r="H31" s="138"/>
      <c r="I31" s="138"/>
      <c r="J31" s="138"/>
      <c r="K31" s="138"/>
      <c r="L31" s="37"/>
      <c r="M31" s="30"/>
      <c r="N31" s="45" t="s">
        <v>57</v>
      </c>
      <c r="O31" s="33"/>
      <c r="P31" s="33"/>
      <c r="Q31" s="33"/>
      <c r="R31" s="34">
        <f>SUM(R25:R30)</f>
        <v>0</v>
      </c>
    </row>
    <row r="32" spans="1:18" ht="15.75" customHeight="1" thickBot="1" x14ac:dyDescent="0.3">
      <c r="A32" s="133"/>
      <c r="B32" s="133"/>
      <c r="C32" s="133"/>
      <c r="D32" s="133"/>
      <c r="E32" s="133"/>
      <c r="F32" s="133"/>
      <c r="G32" s="133"/>
      <c r="H32" s="133"/>
      <c r="I32" s="133"/>
      <c r="J32" s="133"/>
      <c r="K32" s="133"/>
      <c r="L32" s="37"/>
      <c r="N32" s="35"/>
      <c r="O32" s="35"/>
      <c r="P32" s="35"/>
      <c r="Q32" s="35"/>
      <c r="R32" s="35"/>
    </row>
    <row r="33" spans="1:18" ht="15.75" customHeight="1" thickBot="1" x14ac:dyDescent="0.3">
      <c r="A33" s="133"/>
      <c r="B33" s="133"/>
      <c r="C33" s="133"/>
      <c r="D33" s="133"/>
      <c r="E33" s="133"/>
      <c r="F33" s="133"/>
      <c r="G33" s="133"/>
      <c r="H33" s="133"/>
      <c r="I33" s="133"/>
      <c r="J33" s="133"/>
      <c r="K33" s="133"/>
      <c r="L33" s="37"/>
      <c r="M33" s="30"/>
      <c r="N33" s="139" t="s">
        <v>55</v>
      </c>
      <c r="O33" s="139"/>
      <c r="P33" s="139"/>
      <c r="Q33" s="139"/>
      <c r="R33" s="140"/>
    </row>
    <row r="34" spans="1:18" ht="15.75" customHeight="1" thickBot="1" x14ac:dyDescent="0.3">
      <c r="A34" s="133"/>
      <c r="B34" s="133"/>
      <c r="C34" s="133"/>
      <c r="D34" s="133"/>
      <c r="E34" s="133"/>
      <c r="F34" s="133"/>
      <c r="G34" s="133"/>
      <c r="H34" s="133"/>
      <c r="I34" s="133"/>
      <c r="J34" s="133"/>
      <c r="K34" s="133"/>
      <c r="L34" s="37"/>
      <c r="M34" s="30"/>
      <c r="N34" s="128" t="s">
        <v>72</v>
      </c>
      <c r="O34" s="128"/>
      <c r="P34" s="128"/>
      <c r="Q34" s="129"/>
      <c r="R34" s="36" t="s">
        <v>15</v>
      </c>
    </row>
    <row r="35" spans="1:18" ht="15.75" customHeight="1" x14ac:dyDescent="0.25">
      <c r="A35" s="133"/>
      <c r="B35" s="133"/>
      <c r="C35" s="133"/>
      <c r="D35" s="133"/>
      <c r="E35" s="133"/>
      <c r="F35" s="133"/>
      <c r="G35" s="133"/>
      <c r="H35" s="133"/>
      <c r="I35" s="133"/>
      <c r="J35" s="133"/>
      <c r="K35" s="133"/>
      <c r="L35" s="37"/>
      <c r="M35" s="30"/>
      <c r="N35" s="130" t="s">
        <v>81</v>
      </c>
      <c r="O35" s="131"/>
      <c r="P35" s="131"/>
      <c r="Q35" s="132"/>
      <c r="R35" s="38"/>
    </row>
    <row r="36" spans="1:18" ht="15.6" customHeight="1" x14ac:dyDescent="0.25">
      <c r="A36" s="133"/>
      <c r="B36" s="133"/>
      <c r="C36" s="133"/>
      <c r="D36" s="133"/>
      <c r="E36" s="133"/>
      <c r="F36" s="133"/>
      <c r="G36" s="133"/>
      <c r="H36" s="133"/>
      <c r="I36" s="133"/>
      <c r="J36" s="133"/>
      <c r="K36" s="133"/>
      <c r="L36" s="37"/>
      <c r="M36" s="30"/>
      <c r="N36" s="141"/>
      <c r="O36" s="142"/>
      <c r="P36" s="142"/>
      <c r="Q36" s="143"/>
      <c r="R36" s="38"/>
    </row>
    <row r="37" spans="1:18" ht="15.75" customHeight="1" x14ac:dyDescent="0.25">
      <c r="A37" s="133"/>
      <c r="B37" s="133"/>
      <c r="C37" s="133"/>
      <c r="D37" s="133"/>
      <c r="E37" s="133"/>
      <c r="F37" s="133"/>
      <c r="G37" s="133"/>
      <c r="H37" s="133"/>
      <c r="I37" s="133"/>
      <c r="J37" s="133"/>
      <c r="K37" s="133"/>
      <c r="L37" s="37"/>
      <c r="M37" s="30"/>
      <c r="N37" s="134"/>
      <c r="O37" s="126"/>
      <c r="P37" s="126"/>
      <c r="Q37" s="127"/>
      <c r="R37" s="38"/>
    </row>
    <row r="38" spans="1:18" ht="15.75" customHeight="1" x14ac:dyDescent="0.25">
      <c r="A38" s="144"/>
      <c r="B38" s="126"/>
      <c r="C38" s="126"/>
      <c r="D38" s="126"/>
      <c r="E38" s="126"/>
      <c r="F38" s="126"/>
      <c r="G38" s="126"/>
      <c r="H38" s="126"/>
      <c r="I38" s="126"/>
      <c r="J38" s="126"/>
      <c r="K38" s="127"/>
      <c r="L38" s="37"/>
      <c r="M38" s="30"/>
      <c r="N38" s="134"/>
      <c r="O38" s="126"/>
      <c r="P38" s="126"/>
      <c r="Q38" s="127"/>
      <c r="R38" s="38"/>
    </row>
    <row r="39" spans="1:18" ht="15.75" customHeight="1" x14ac:dyDescent="0.25">
      <c r="A39" s="144"/>
      <c r="B39" s="126"/>
      <c r="C39" s="126"/>
      <c r="D39" s="126"/>
      <c r="E39" s="126"/>
      <c r="F39" s="126"/>
      <c r="G39" s="126"/>
      <c r="H39" s="126"/>
      <c r="I39" s="126"/>
      <c r="J39" s="126"/>
      <c r="K39" s="127"/>
      <c r="L39" s="37"/>
      <c r="M39" s="30"/>
      <c r="N39" s="134"/>
      <c r="O39" s="126"/>
      <c r="P39" s="126"/>
      <c r="Q39" s="127"/>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39" t="s">
        <v>74</v>
      </c>
      <c r="O42" s="139"/>
      <c r="P42" s="139"/>
      <c r="Q42" s="139"/>
      <c r="R42" s="140"/>
    </row>
    <row r="43" spans="1:18" ht="15.75" thickBot="1" x14ac:dyDescent="0.3">
      <c r="N43" s="128" t="s">
        <v>72</v>
      </c>
      <c r="O43" s="128"/>
      <c r="P43" s="128"/>
      <c r="Q43" s="129"/>
      <c r="R43" s="36" t="s">
        <v>15</v>
      </c>
    </row>
    <row r="44" spans="1:18" x14ac:dyDescent="0.25">
      <c r="N44" s="145"/>
      <c r="O44" s="146"/>
      <c r="P44" s="146"/>
      <c r="Q44" s="147"/>
      <c r="R44" s="38"/>
    </row>
    <row r="45" spans="1:18" x14ac:dyDescent="0.25">
      <c r="N45" s="134"/>
      <c r="O45" s="126"/>
      <c r="P45" s="126"/>
      <c r="Q45" s="127"/>
      <c r="R45" s="38"/>
    </row>
    <row r="46" spans="1:18" x14ac:dyDescent="0.25">
      <c r="N46" s="134"/>
      <c r="O46" s="126"/>
      <c r="P46" s="126"/>
      <c r="Q46" s="127"/>
      <c r="R46" s="38"/>
    </row>
    <row r="47" spans="1:18" ht="15.75" thickBot="1" x14ac:dyDescent="0.3">
      <c r="N47" s="47" t="s">
        <v>70</v>
      </c>
      <c r="O47" s="33"/>
      <c r="P47" s="33"/>
      <c r="Q47" s="33"/>
      <c r="R47" s="34">
        <f>SUM(R43:R46)</f>
        <v>0</v>
      </c>
    </row>
    <row r="48" spans="1:18" ht="15.75" thickBot="1" x14ac:dyDescent="0.3"/>
    <row r="49" spans="14:18" ht="15.75" thickBot="1" x14ac:dyDescent="0.3">
      <c r="N49" s="139" t="s">
        <v>71</v>
      </c>
      <c r="O49" s="139"/>
      <c r="P49" s="139"/>
      <c r="Q49" s="139"/>
      <c r="R49" s="140"/>
    </row>
    <row r="50" spans="14:18" ht="15.75" thickBot="1" x14ac:dyDescent="0.3">
      <c r="N50" s="128" t="s">
        <v>72</v>
      </c>
      <c r="O50" s="128"/>
      <c r="P50" s="128"/>
      <c r="Q50" s="129"/>
      <c r="R50" s="36" t="s">
        <v>15</v>
      </c>
    </row>
    <row r="51" spans="14:18" x14ac:dyDescent="0.25">
      <c r="N51" s="145"/>
      <c r="O51" s="146"/>
      <c r="P51" s="146"/>
      <c r="Q51" s="147"/>
      <c r="R51" s="38"/>
    </row>
    <row r="52" spans="14:18" x14ac:dyDescent="0.25">
      <c r="N52" s="134"/>
      <c r="O52" s="126"/>
      <c r="P52" s="126"/>
      <c r="Q52" s="127"/>
      <c r="R52" s="38"/>
    </row>
    <row r="53" spans="14:18" x14ac:dyDescent="0.25">
      <c r="N53" s="134"/>
      <c r="O53" s="126"/>
      <c r="P53" s="126"/>
      <c r="Q53" s="127"/>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0"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
  <sheetViews>
    <sheetView workbookViewId="0">
      <selection activeCell="F4" sqref="F4"/>
    </sheetView>
  </sheetViews>
  <sheetFormatPr defaultRowHeight="15" x14ac:dyDescent="0.25"/>
  <cols>
    <col min="1" max="1" width="3.140625" customWidth="1"/>
    <col min="2" max="2" width="22.85546875" customWidth="1"/>
    <col min="3" max="3" width="10.85546875" style="65" customWidth="1"/>
    <col min="4" max="7" width="9.140625" style="65"/>
    <col min="8" max="9" width="8.7109375" style="65"/>
    <col min="10" max="10" width="12.28515625" style="65" customWidth="1"/>
    <col min="11" max="11" width="15" customWidth="1"/>
  </cols>
  <sheetData>
    <row r="1" spans="1:11" ht="15.75" x14ac:dyDescent="0.25">
      <c r="B1" s="51" t="s">
        <v>48</v>
      </c>
      <c r="C1" s="63" t="s">
        <v>19</v>
      </c>
      <c r="D1" s="63"/>
      <c r="E1" s="63"/>
      <c r="F1" s="63"/>
      <c r="G1" s="63"/>
      <c r="H1" s="63"/>
      <c r="I1" s="63"/>
      <c r="J1" s="63"/>
      <c r="K1" s="52"/>
    </row>
    <row r="3" spans="1:11" s="57" customFormat="1" ht="42.6" customHeight="1" x14ac:dyDescent="0.25">
      <c r="B3" s="59"/>
      <c r="C3" s="64" t="s">
        <v>8</v>
      </c>
      <c r="D3" s="64" t="s">
        <v>9</v>
      </c>
      <c r="E3" s="64" t="s">
        <v>10</v>
      </c>
      <c r="F3" s="64" t="s">
        <v>11</v>
      </c>
      <c r="G3" s="64" t="s">
        <v>12</v>
      </c>
      <c r="H3" s="64" t="s">
        <v>13</v>
      </c>
      <c r="I3" s="64" t="s">
        <v>14</v>
      </c>
      <c r="J3" s="64"/>
      <c r="K3" s="54" t="s">
        <v>50</v>
      </c>
    </row>
    <row r="4" spans="1:11" x14ac:dyDescent="0.25">
      <c r="A4" s="60">
        <v>1</v>
      </c>
      <c r="B4" s="68" t="s">
        <v>82</v>
      </c>
      <c r="C4" s="28">
        <f>+'budget LP_UNIPA'!K14</f>
        <v>0</v>
      </c>
      <c r="D4" s="28">
        <f>+'budget LP_UNIPA'!K15</f>
        <v>0</v>
      </c>
      <c r="E4" s="28">
        <f>+'budget LP_UNIPA'!K16</f>
        <v>0</v>
      </c>
      <c r="F4" s="28">
        <f>+'budget LP_UNIPA'!K17</f>
        <v>0</v>
      </c>
      <c r="G4" s="28">
        <f>+'budget LP_UNIPA'!K18</f>
        <v>0</v>
      </c>
      <c r="H4" s="28">
        <f>+'budget LP_UNIPA'!K19</f>
        <v>0</v>
      </c>
      <c r="I4" s="28">
        <f>+'budget LP_UNIPA'!K20</f>
        <v>0</v>
      </c>
      <c r="J4" s="28"/>
      <c r="K4" s="55">
        <f t="shared" ref="K4:K10" si="0">SUM(C4:J4)</f>
        <v>0</v>
      </c>
    </row>
    <row r="5" spans="1:11" x14ac:dyDescent="0.25">
      <c r="A5" s="60">
        <f>+A4+1</f>
        <v>2</v>
      </c>
      <c r="B5" s="68" t="s">
        <v>128</v>
      </c>
      <c r="C5" s="28">
        <f>+'budget P2'!L15</f>
        <v>0</v>
      </c>
      <c r="D5" s="28">
        <f>+'budget P2'!L16</f>
        <v>0</v>
      </c>
      <c r="E5" s="28">
        <f>+'budget P2'!L17</f>
        <v>0</v>
      </c>
      <c r="F5" s="28">
        <f>+'budget P2'!L18</f>
        <v>0</v>
      </c>
      <c r="G5" s="28">
        <f>+'budget P2'!L19</f>
        <v>0</v>
      </c>
      <c r="H5" s="28">
        <f>+'budget P2'!L20</f>
        <v>0</v>
      </c>
      <c r="I5" s="28">
        <f>+'budget P2'!L21</f>
        <v>0</v>
      </c>
      <c r="J5" s="28"/>
      <c r="K5" s="55">
        <f t="shared" si="0"/>
        <v>0</v>
      </c>
    </row>
    <row r="6" spans="1:11" x14ac:dyDescent="0.25">
      <c r="A6" s="60">
        <f t="shared" ref="A6:A7" si="1">+A5+1</f>
        <v>3</v>
      </c>
      <c r="B6" s="68" t="s">
        <v>129</v>
      </c>
      <c r="C6" s="28">
        <f>+'budget P3'!L15</f>
        <v>0</v>
      </c>
      <c r="D6" s="28">
        <f>+'budget P3'!L16</f>
        <v>0</v>
      </c>
      <c r="E6" s="28">
        <f>+'budget P3'!L17</f>
        <v>0</v>
      </c>
      <c r="F6" s="28">
        <f>+'budget P3'!L18</f>
        <v>0</v>
      </c>
      <c r="G6" s="28">
        <f>+'budget P3'!L19</f>
        <v>0</v>
      </c>
      <c r="H6" s="28">
        <f>+'budget P3'!L20</f>
        <v>0</v>
      </c>
      <c r="I6" s="28">
        <f>+'budget P3'!L21</f>
        <v>0</v>
      </c>
      <c r="J6" s="28"/>
      <c r="K6" s="55">
        <f t="shared" si="0"/>
        <v>0</v>
      </c>
    </row>
    <row r="7" spans="1:11" x14ac:dyDescent="0.25">
      <c r="A7" s="60">
        <f t="shared" si="1"/>
        <v>4</v>
      </c>
      <c r="B7" s="68" t="s">
        <v>130</v>
      </c>
      <c r="C7" s="28">
        <f>+'budget P4'!L15</f>
        <v>0</v>
      </c>
      <c r="D7" s="28">
        <f>+'budget P4'!L16</f>
        <v>0</v>
      </c>
      <c r="E7" s="28">
        <f>+'budget P4'!L17</f>
        <v>0</v>
      </c>
      <c r="F7" s="28">
        <f>+'budget P4'!L18</f>
        <v>0</v>
      </c>
      <c r="G7" s="28">
        <f>+'budget P4'!L19</f>
        <v>0</v>
      </c>
      <c r="H7" s="28">
        <f>+'budget P4'!L20</f>
        <v>0</v>
      </c>
      <c r="I7" s="28">
        <f>+'budget P4'!L21</f>
        <v>0</v>
      </c>
      <c r="J7" s="28"/>
      <c r="K7" s="55">
        <f t="shared" si="0"/>
        <v>0</v>
      </c>
    </row>
    <row r="8" spans="1:11" x14ac:dyDescent="0.25">
      <c r="A8" s="60">
        <v>5</v>
      </c>
      <c r="B8" s="68" t="s">
        <v>131</v>
      </c>
      <c r="C8" s="28">
        <f>+'budget P5'!L15</f>
        <v>0</v>
      </c>
      <c r="D8" s="28">
        <f>+'budget P5'!L16</f>
        <v>0</v>
      </c>
      <c r="E8" s="28">
        <f>+'budget P5'!L17</f>
        <v>0</v>
      </c>
      <c r="F8" s="28">
        <f>+'budget P5'!L18</f>
        <v>0</v>
      </c>
      <c r="G8" s="28">
        <f>+'budget P5'!L19</f>
        <v>0</v>
      </c>
      <c r="H8" s="28">
        <f>+'budget P5'!L20</f>
        <v>0</v>
      </c>
      <c r="I8" s="28">
        <f>+'budget P5'!L21</f>
        <v>0</v>
      </c>
      <c r="J8" s="28"/>
      <c r="K8" s="55">
        <f t="shared" si="0"/>
        <v>0</v>
      </c>
    </row>
    <row r="9" spans="1:11" x14ac:dyDescent="0.25">
      <c r="A9" s="60">
        <v>6</v>
      </c>
      <c r="B9" s="68" t="s">
        <v>132</v>
      </c>
      <c r="C9" s="28">
        <f>+'budget P6'!L15</f>
        <v>0</v>
      </c>
      <c r="D9" s="28">
        <f>+'budget P6'!L16</f>
        <v>0</v>
      </c>
      <c r="E9" s="28">
        <f>+'budget P6'!L17</f>
        <v>0</v>
      </c>
      <c r="F9" s="28">
        <f>+'budget P6'!L18</f>
        <v>0</v>
      </c>
      <c r="G9" s="28">
        <f>+'budget P6'!L19</f>
        <v>0</v>
      </c>
      <c r="H9" s="28">
        <f>+'budget P6'!L21</f>
        <v>0</v>
      </c>
      <c r="I9" s="28">
        <f>+'budget P6'!L21</f>
        <v>0</v>
      </c>
      <c r="J9" s="28"/>
      <c r="K9" s="55">
        <f t="shared" si="0"/>
        <v>0</v>
      </c>
    </row>
    <row r="10" spans="1:11" x14ac:dyDescent="0.25">
      <c r="A10" s="60">
        <v>7</v>
      </c>
      <c r="B10" s="68" t="s">
        <v>133</v>
      </c>
      <c r="C10" s="28">
        <f>+'budget P7'!L15</f>
        <v>0</v>
      </c>
      <c r="D10" s="28">
        <f>+'budget P7'!L16</f>
        <v>0</v>
      </c>
      <c r="E10" s="28">
        <f>+'budget P7'!L17</f>
        <v>0</v>
      </c>
      <c r="F10" s="28">
        <f>+'budget P7'!L18</f>
        <v>0</v>
      </c>
      <c r="G10" s="28">
        <f>+'budget P7'!L19</f>
        <v>0</v>
      </c>
      <c r="H10" s="28">
        <f>+'budget P7'!L20</f>
        <v>0</v>
      </c>
      <c r="I10" s="28">
        <f>+'budget P7'!L21</f>
        <v>0</v>
      </c>
      <c r="J10" s="28"/>
      <c r="K10" s="55">
        <f t="shared" si="0"/>
        <v>0</v>
      </c>
    </row>
    <row r="11" spans="1:11" x14ac:dyDescent="0.25">
      <c r="B11" s="56" t="s">
        <v>49</v>
      </c>
      <c r="C11" s="62">
        <f>SUM(C4:C10)</f>
        <v>0</v>
      </c>
      <c r="D11" s="62">
        <f>SUM(D4:D10)</f>
        <v>0</v>
      </c>
      <c r="E11" s="62">
        <f t="shared" ref="E11:J11" si="2">SUM(E4:E10)</f>
        <v>0</v>
      </c>
      <c r="F11" s="62">
        <f t="shared" si="2"/>
        <v>0</v>
      </c>
      <c r="G11" s="62">
        <f t="shared" si="2"/>
        <v>0</v>
      </c>
      <c r="H11" s="62">
        <f t="shared" si="2"/>
        <v>0</v>
      </c>
      <c r="I11" s="62">
        <f t="shared" si="2"/>
        <v>0</v>
      </c>
      <c r="J11" s="62">
        <f t="shared" si="2"/>
        <v>0</v>
      </c>
      <c r="K11" s="55">
        <f>SUM(K4:K10)</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7</vt:i4>
      </vt:variant>
    </vt:vector>
  </HeadingPairs>
  <TitlesOfParts>
    <vt:vector size="18" baseType="lpstr">
      <vt:lpstr>istruzioni</vt:lpstr>
      <vt:lpstr>budget LP_UNIPA</vt:lpstr>
      <vt:lpstr>budget P2</vt:lpstr>
      <vt:lpstr>budget P3</vt:lpstr>
      <vt:lpstr>budget P4</vt:lpstr>
      <vt:lpstr>budget P5</vt:lpstr>
      <vt:lpstr>budget P6</vt:lpstr>
      <vt:lpstr>budget P7</vt:lpstr>
      <vt:lpstr>staff efforts</vt:lpstr>
      <vt:lpstr>total budget</vt:lpstr>
      <vt:lpstr>other cost categories</vt:lpstr>
      <vt:lpstr>'budget LP_UNIPA'!Area_stampa</vt:lpstr>
      <vt:lpstr>'budget P2'!Area_stampa</vt:lpstr>
      <vt:lpstr>'budget P3'!Area_stampa</vt:lpstr>
      <vt:lpstr>'budget P4'!Area_stampa</vt:lpstr>
      <vt:lpstr>'budget P5'!Area_stampa</vt:lpstr>
      <vt:lpstr>'budget P6'!Area_stampa</vt:lpstr>
      <vt:lpstr>'budget P7'!Area_stampa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Tropea</dc:creator>
  <cp:lastModifiedBy>Silvana Di Bono, UNIPA</cp:lastModifiedBy>
  <dcterms:created xsi:type="dcterms:W3CDTF">2015-06-24T14:51:49Z</dcterms:created>
  <dcterms:modified xsi:type="dcterms:W3CDTF">2025-07-24T13:01:33Z</dcterms:modified>
</cp:coreProperties>
</file>