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C8753243-FC71-4609-962C-094D400F73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ma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jxqJF0/5DKFwy8+30S1K0nL5AA=="/>
    </ext>
  </extLst>
</workbook>
</file>

<file path=xl/calcChain.xml><?xml version="1.0" encoding="utf-8"?>
<calcChain xmlns="http://schemas.openxmlformats.org/spreadsheetml/2006/main">
  <c r="Y2" i="1" l="1"/>
  <c r="X2" i="1"/>
  <c r="AD2" i="1"/>
  <c r="AC2" i="1"/>
  <c r="S2" i="1"/>
  <c r="J111" i="1" l="1"/>
  <c r="G111" i="1"/>
  <c r="V110" i="1"/>
  <c r="S108" i="1"/>
  <c r="R108" i="1"/>
  <c r="V108" i="1" s="1"/>
  <c r="S107" i="1"/>
  <c r="R107" i="1"/>
  <c r="V106" i="1"/>
  <c r="S106" i="1"/>
  <c r="R106" i="1"/>
  <c r="S105" i="1"/>
  <c r="R105" i="1"/>
  <c r="S104" i="1"/>
  <c r="R104" i="1"/>
  <c r="V104" i="1" s="1"/>
  <c r="S103" i="1"/>
  <c r="R103" i="1"/>
  <c r="S102" i="1"/>
  <c r="R102" i="1"/>
  <c r="V102" i="1" s="1"/>
  <c r="S101" i="1"/>
  <c r="R101" i="1"/>
  <c r="S100" i="1"/>
  <c r="R100" i="1"/>
  <c r="V100" i="1" s="1"/>
  <c r="S99" i="1"/>
  <c r="R99" i="1"/>
  <c r="S98" i="1"/>
  <c r="R98" i="1"/>
  <c r="V98" i="1" s="1"/>
  <c r="S97" i="1"/>
  <c r="R97" i="1"/>
  <c r="S96" i="1"/>
  <c r="R96" i="1"/>
  <c r="S95" i="1"/>
  <c r="R95" i="1"/>
  <c r="V95" i="1" s="1"/>
  <c r="S94" i="1"/>
  <c r="R94" i="1"/>
  <c r="V94" i="1" s="1"/>
  <c r="S93" i="1"/>
  <c r="V93" i="1" s="1"/>
  <c r="R93" i="1"/>
  <c r="S92" i="1"/>
  <c r="R92" i="1"/>
  <c r="V92" i="1" s="1"/>
  <c r="S91" i="1"/>
  <c r="R91" i="1"/>
  <c r="S90" i="1"/>
  <c r="R90" i="1"/>
  <c r="V90" i="1" s="1"/>
  <c r="S89" i="1"/>
  <c r="R89" i="1"/>
  <c r="S88" i="1"/>
  <c r="R88" i="1"/>
  <c r="S87" i="1"/>
  <c r="R87" i="1"/>
  <c r="V87" i="1" s="1"/>
  <c r="S86" i="1"/>
  <c r="R86" i="1"/>
  <c r="S85" i="1"/>
  <c r="R85" i="1"/>
  <c r="S84" i="1"/>
  <c r="R84" i="1"/>
  <c r="V84" i="1" s="1"/>
  <c r="S83" i="1"/>
  <c r="R83" i="1"/>
  <c r="V83" i="1" s="1"/>
  <c r="S82" i="1"/>
  <c r="R82" i="1"/>
  <c r="V82" i="1" s="1"/>
  <c r="S81" i="1"/>
  <c r="R81" i="1"/>
  <c r="S80" i="1"/>
  <c r="R80" i="1"/>
  <c r="S79" i="1"/>
  <c r="V79" i="1" s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V72" i="1" s="1"/>
  <c r="R72" i="1"/>
  <c r="S71" i="1"/>
  <c r="R71" i="1"/>
  <c r="V71" i="1" s="1"/>
  <c r="S70" i="1"/>
  <c r="R70" i="1"/>
  <c r="S69" i="1"/>
  <c r="R69" i="1"/>
  <c r="V69" i="1" s="1"/>
  <c r="C54" i="1"/>
  <c r="AB2" i="1"/>
  <c r="Z2" i="1"/>
  <c r="W2" i="1"/>
  <c r="V2" i="1"/>
  <c r="U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V99" i="1" l="1"/>
  <c r="V103" i="1"/>
  <c r="V73" i="1"/>
  <c r="V77" i="1"/>
  <c r="V85" i="1"/>
  <c r="V89" i="1"/>
  <c r="V74" i="1"/>
  <c r="V101" i="1"/>
  <c r="V75" i="1"/>
  <c r="V70" i="1"/>
  <c r="V80" i="1"/>
  <c r="V97" i="1"/>
  <c r="V107" i="1"/>
  <c r="V81" i="1"/>
  <c r="V91" i="1"/>
  <c r="V78" i="1"/>
  <c r="V88" i="1"/>
  <c r="V105" i="1"/>
  <c r="X110" i="1"/>
  <c r="V115" i="1" s="1"/>
  <c r="V76" i="1"/>
  <c r="V86" i="1"/>
  <c r="V96" i="1"/>
  <c r="R110" i="1"/>
  <c r="Z110" i="1" s="1"/>
  <c r="S115" i="1" l="1"/>
  <c r="S118" i="1"/>
  <c r="V116" i="1"/>
  <c r="S119" i="1"/>
  <c r="W119" i="1" s="1"/>
  <c r="V118" i="1"/>
  <c r="W115" i="1"/>
  <c r="W120" i="1" s="1"/>
  <c r="Y115" i="1" s="1"/>
  <c r="Y116" i="1" s="1"/>
  <c r="K109" i="1" s="1"/>
  <c r="AA2" i="1" s="1"/>
  <c r="S116" i="1"/>
  <c r="W116" i="1" s="1"/>
  <c r="W118" i="1" l="1"/>
</calcChain>
</file>

<file path=xl/sharedStrings.xml><?xml version="1.0" encoding="utf-8"?>
<sst xmlns="http://schemas.openxmlformats.org/spreadsheetml/2006/main" count="134" uniqueCount="119">
  <si>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</si>
  <si>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</si>
  <si>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</si>
  <si>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</si>
  <si>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</si>
  <si>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</si>
  <si>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</si>
  <si>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</si>
  <si>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</si>
  <si>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</si>
  <si>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</si>
  <si>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</si>
  <si>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</si>
  <si>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</si>
  <si>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</si>
  <si>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AREA</t>
  </si>
  <si>
    <t>CdL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</si>
  <si>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</si>
  <si>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</si>
  <si>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</si>
  <si>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</si>
  <si>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</si>
  <si>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</si>
  <si>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</si>
  <si>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</si>
  <si>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</si>
  <si>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</si>
  <si>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questo dato rappresenta l'opzione scelta, non il valora</t>
  </si>
  <si>
    <t>Dimensione_impresa</t>
  </si>
  <si>
    <t>Liv.Lingua</t>
  </si>
  <si>
    <t>Lingue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</si>
  <si>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</si>
  <si>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</si>
  <si>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</si>
  <si>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</si>
  <si>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</si>
  <si>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</si>
  <si>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A) Certificazione linguistica allegata</t>
  </si>
  <si>
    <t>A) mobilità compresa tra i 2 e i 3 mesi</t>
  </si>
  <si>
    <t>Media (da 51 a 250 dipendenti)</t>
  </si>
  <si>
    <t>A</t>
  </si>
  <si>
    <t>Francese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</si>
  <si>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</si>
  <si>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</si>
  <si>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</si>
  <si>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</si>
  <si>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</si>
  <si>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C) Partecipazione ai TAL</t>
  </si>
  <si>
    <t>C</t>
  </si>
  <si>
    <t>Spagnolo</t>
  </si>
  <si>
    <t>Portoghese</t>
  </si>
  <si>
    <t>NOME DEL FILE</t>
  </si>
  <si>
    <r>
      <rPr>
        <sz val="10"/>
        <color theme="1"/>
        <rFont val="Arial"/>
        <family val="2"/>
      </rPr>
      <t>Compilare il file e salvarlo nominandolo 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</si>
  <si>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IMPORTANTE</t>
  </si>
  <si>
    <t>PROGRAMMA ERASMUS+ / MOBILITA' PER STUDIO</t>
  </si>
  <si>
    <t>Tutti i campi contrassegnati dal colore</t>
  </si>
  <si>
    <t>BANDO DI SELEZIONE PER FORTHEM CAMPUS</t>
  </si>
  <si>
    <t>DOMANDA DI PARTECIPAZIONE - Lauree Triennali (L) o a Ciclo Unico (LMU)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</si>
  <si>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</si>
  <si>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</si>
  <si>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</si>
  <si>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</si>
  <si>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</si>
  <si>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</si>
  <si>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</si>
  <si>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</si>
  <si>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</si>
  <si>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</si>
  <si>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</si>
  <si>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</si>
  <si>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</si>
  <si>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</si>
  <si>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</si>
  <si>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</si>
  <si>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PRECEDENTE MOBILITA' PER STUDIO/PLACEMENT ERASMUS</t>
  </si>
  <si>
    <t xml:space="preserve">Il sottoscritto dichiara di avere svolto un precedente periodo di 
mobilità ERASMUS ai fini di studio/placement di mesi: </t>
  </si>
  <si>
    <t>Il sottoscritto dichiara di non avere svolto un precedente periodo di 
mobilità ERASMUS ai fini di studio/placement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</si>
  <si>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</si>
  <si>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</si>
  <si>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</si>
  <si>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</si>
  <si>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31</t>
    </r>
    <r>
      <rPr>
        <sz val="10"/>
        <color theme="1"/>
        <rFont val="Arial"/>
        <family val="2"/>
      </rPr>
      <t>" nella casella voto, per indicare un voto pari a "</t>
    </r>
    <r>
      <rPr>
        <b/>
        <sz val="10"/>
        <color theme="1"/>
        <rFont val="Arial"/>
        <family val="2"/>
      </rPr>
      <t>30 e Lode</t>
    </r>
    <r>
      <rPr>
        <sz val="10"/>
        <color theme="1"/>
        <rFont val="Arial"/>
        <family val="2"/>
      </rPr>
      <t>"</t>
    </r>
  </si>
  <si>
    <t>Nome insegnamento</t>
  </si>
  <si>
    <t>data</t>
  </si>
  <si>
    <t>voto</t>
  </si>
  <si>
    <t>crediti</t>
  </si>
  <si>
    <t>voti</t>
  </si>
  <si>
    <t>ZONA DI CALCOLO DELLA MEDIA</t>
  </si>
  <si>
    <t>Punteggio di Media</t>
  </si>
  <si>
    <t>Il Sottoscritto</t>
  </si>
  <si>
    <t>somma</t>
  </si>
  <si>
    <t>somma controllata</t>
  </si>
  <si>
    <t>somma crediti</t>
  </si>
  <si>
    <t>media ponderata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</si>
  <si>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</si>
  <si>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r>
      <rPr>
        <sz val="10"/>
        <color rgb="FFFF0000"/>
        <rFont val="Arial"/>
        <family val="2"/>
      </rPr>
      <t xml:space="preserve">da 15 a 30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0,85</t>
    </r>
  </si>
  <si>
    <t>finale</t>
  </si>
  <si>
    <r>
      <rPr>
        <sz val="10"/>
        <color rgb="FFFF0000"/>
        <rFont val="Arial"/>
        <family val="2"/>
      </rPr>
      <t xml:space="preserve">da 31 a 60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0,90</t>
    </r>
  </si>
  <si>
    <t>divisione in quinti</t>
  </si>
  <si>
    <r>
      <rPr>
        <sz val="10"/>
        <color rgb="FFFF0000"/>
        <rFont val="Arial"/>
        <family val="2"/>
      </rPr>
      <t xml:space="preserve">da 61 a 90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0,95</t>
    </r>
  </si>
  <si>
    <r>
      <rPr>
        <sz val="10"/>
        <color rgb="FFFF0000"/>
        <rFont val="Arial"/>
        <family val="2"/>
      </rPr>
      <t xml:space="preserve">da 91 in poi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1</t>
    </r>
  </si>
  <si>
    <t>valore_finale</t>
  </si>
  <si>
    <t>470 - GIURISPRUDENZA</t>
  </si>
  <si>
    <t>471 - GIURISPRUDENZA (SEDE TP)</t>
  </si>
  <si>
    <t>2013 - CHIMICA E TECNOLOGIA FARMACEUTICHE</t>
  </si>
  <si>
    <t>2018 - FARMACIA</t>
  </si>
  <si>
    <t>2197 - LINGUE E LETTERATURE - STUDI INTERCULTURALI</t>
  </si>
  <si>
    <t>2198 - LINGUE E LETTERATURE - STUDI INTERCULTURALI</t>
  </si>
  <si>
    <t>2239 - LINGUE E LETTERATURE - STUDI INTERCULTURALI (AG)</t>
  </si>
  <si>
    <t>2240 - LINGUE E LETTERATURE - STUDI INTERCULTURALI (AG)</t>
  </si>
  <si>
    <t>2039 - LINGUE MODERNE E TRADUZIONE PER LE RELAZIONI INTERNAZIONALI</t>
  </si>
  <si>
    <t>2121 - SCIENZE E TECNICHE PSICOLOGICHE</t>
  </si>
  <si>
    <t>MULTILINGUALISM a.a. 2023 -2024</t>
  </si>
  <si>
    <t>0111 - Education science</t>
  </si>
  <si>
    <t>0319 - Social and behavioural sciences </t>
  </si>
  <si>
    <t>0230 - Language and Linguistics </t>
  </si>
  <si>
    <t>ALLEGATO A1</t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</si>
  <si>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MULTILINGUALISM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</si>
  <si>
    <t>Settore Internazionalizzazione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</si>
</sst>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Calibri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name val="Calibri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7CAAC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23"/>
  </cellStyleXfs>
  <cellXfs count="94">
    <xf numFmtId="0" fontId="0" fillId="0" borderId="0" xfId="0"/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2" fillId="4" borderId="2" xfId="0" applyFont="1" applyFill="1" applyBorder="1"/>
    <xf numFmtId="0" fontId="2" fillId="0" borderId="25" xfId="0" applyFont="1" applyBorder="1"/>
    <xf numFmtId="2" fontId="8" fillId="0" borderId="30" xfId="0" applyNumberFormat="1" applyFont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20" fillId="3" borderId="1" xfId="0" applyFont="1" applyFill="1" applyBorder="1"/>
    <xf numFmtId="0" fontId="22" fillId="0" borderId="31" xfId="1" applyFont="1" applyBorder="1" applyAlignment="1">
      <alignment vertical="center"/>
    </xf>
    <xf numFmtId="14" fontId="2" fillId="4" borderId="15" xfId="0" applyNumberFormat="1" applyFont="1" applyFill="1" applyBorder="1" applyProtection="1">
      <protection locked="0"/>
    </xf>
    <xf numFmtId="0" fontId="2" fillId="4" borderId="2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14" fontId="2" fillId="5" borderId="2" xfId="0" applyNumberFormat="1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5" borderId="2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3" fillId="0" borderId="0" xfId="0" applyFont="1" applyAlignment="1">
      <alignment vertical="center"/>
    </xf>
    <xf numFmtId="0" fontId="2" fillId="4" borderId="32" xfId="0" applyFont="1" applyFill="1" applyBorder="1" applyProtection="1">
      <protection locked="0"/>
    </xf>
    <xf numFmtId="0" fontId="16" fillId="7" borderId="3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8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3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7" fillId="0" borderId="23" xfId="0" applyFont="1" applyBorder="1"/>
    <xf numFmtId="0" fontId="11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4" borderId="13" xfId="0" applyFont="1" applyFill="1" applyBorder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12" fillId="4" borderId="13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" fontId="20" fillId="5" borderId="20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Protection="1"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4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5" fillId="4" borderId="4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left" vertical="center" wrapText="1"/>
    </xf>
    <xf numFmtId="0" fontId="7" fillId="0" borderId="22" xfId="0" applyFont="1" applyBorder="1"/>
    <xf numFmtId="0" fontId="2" fillId="5" borderId="4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/>
    </xf>
    <xf numFmtId="0" fontId="7" fillId="0" borderId="18" xfId="0" applyFont="1" applyBorder="1"/>
    <xf numFmtId="0" fontId="7" fillId="0" borderId="21" xfId="0" applyFont="1" applyBorder="1"/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 applyProtection="1">
      <alignment horizontal="center"/>
      <protection locked="0"/>
    </xf>
    <xf numFmtId="0" fontId="7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</cellXfs>
  <cellStyles count="2">
    <cellStyle name="Normale" xfId="0" builtinId="0"/>
    <cellStyle name="Normale_Foglio1" xfId="1" xr:uid="{234B54AD-AD4C-474C-BB91-6D6766959B69}"/>
  </cellStyles>
  <dxfs count="1">
    <dxf>
      <font>
        <color rgb="FFFFFFFF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" dropStyle="combo" dx="22" fmlaLink="R2" fmlaRange="$AE$6:$AE$9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4</xdr:row>
      <xdr:rowOff>0</xdr:rowOff>
    </xdr:from>
    <xdr:ext cx="40957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12</xdr:row>
      <xdr:rowOff>285750</xdr:rowOff>
    </xdr:from>
    <xdr:ext cx="3438525" cy="9048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42</xdr:row>
          <xdr:rowOff>160020</xdr:rowOff>
        </xdr:from>
        <xdr:to>
          <xdr:col>11</xdr:col>
          <xdr:colOff>76200</xdr:colOff>
          <xdr:row>44</xdr:row>
          <xdr:rowOff>7620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A3" zoomScale="70" zoomScaleNormal="70" workbookViewId="0">
      <selection activeCell="E30" sqref="E30:F30"/>
    </sheetView>
  </sheetViews>
  <sheetFormatPr defaultColWidth="14.44140625" defaultRowHeight="15" customHeight="1"/>
  <cols>
    <col min="1" max="1" width="9.109375" customWidth="1"/>
    <col min="2" max="2" width="4.33203125" customWidth="1"/>
    <col min="3" max="7" width="9.109375" customWidth="1"/>
    <col min="8" max="8" width="10.109375" customWidth="1"/>
    <col min="9" max="10" width="9.109375" customWidth="1"/>
    <col min="11" max="11" width="10.109375" customWidth="1"/>
    <col min="12" max="12" width="4.33203125" customWidth="1"/>
    <col min="13" max="15" width="9.109375" customWidth="1"/>
    <col min="16" max="16" width="10" hidden="1" customWidth="1"/>
    <col min="17" max="36" width="9.109375" hidden="1" customWidth="1"/>
    <col min="37" max="37" width="9.109375" customWidth="1"/>
  </cols>
  <sheetData>
    <row r="1" spans="1:37" ht="16.5" hidden="1" customHeight="1">
      <c r="A1" s="39"/>
      <c r="B1" s="39"/>
      <c r="C1" s="39" t="s">
        <v>0</v>
      </c>
      <c r="D1" s="39" t="s">
        <v>1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6</v>
      </c>
      <c r="J1" s="39" t="s">
        <v>7</v>
      </c>
      <c r="K1" s="39" t="s">
        <v>8</v>
      </c>
      <c r="L1" s="39" t="s">
        <v>9</v>
      </c>
      <c r="M1" s="39" t="s">
        <v>10</v>
      </c>
      <c r="N1" s="39" t="s">
        <v>11</v>
      </c>
      <c r="O1" s="39" t="s">
        <v>12</v>
      </c>
      <c r="P1" s="39" t="s">
        <v>13</v>
      </c>
      <c r="Q1" s="39" t="s">
        <v>14</v>
      </c>
      <c r="R1" s="39" t="s">
        <v>15</v>
      </c>
      <c r="S1" s="39" t="s">
        <v>16</v>
      </c>
      <c r="T1" s="39"/>
      <c r="U1" s="39" t="s">
        <v>17</v>
      </c>
      <c r="V1" s="39" t="s">
        <v>18</v>
      </c>
      <c r="W1" s="39" t="s">
        <v>19</v>
      </c>
      <c r="X1" s="39" t="s">
        <v>20</v>
      </c>
      <c r="Y1" s="39" t="s">
        <v>21</v>
      </c>
      <c r="Z1" s="39" t="s">
        <v>22</v>
      </c>
      <c r="AA1" s="39" t="s">
        <v>23</v>
      </c>
      <c r="AB1" s="39" t="s">
        <v>24</v>
      </c>
      <c r="AC1" s="39" t="s">
        <v>25</v>
      </c>
      <c r="AD1" s="39" t="s">
        <v>26</v>
      </c>
      <c r="AE1" s="39"/>
      <c r="AF1" s="39"/>
      <c r="AG1" s="39"/>
      <c r="AH1" s="39"/>
      <c r="AI1" s="39"/>
      <c r="AJ1" s="39"/>
      <c r="AK1" s="39"/>
    </row>
    <row r="2" spans="1:37" ht="21" hidden="1" customHeight="1">
      <c r="A2" s="39"/>
      <c r="B2" s="39"/>
      <c r="C2" s="39">
        <f>E30</f>
        <v>0</v>
      </c>
      <c r="D2" s="39">
        <f>J30</f>
        <v>0</v>
      </c>
      <c r="E2" s="39">
        <f>E31</f>
        <v>0</v>
      </c>
      <c r="F2" s="40">
        <f>K31</f>
        <v>0</v>
      </c>
      <c r="G2" s="39">
        <f>E32</f>
        <v>0</v>
      </c>
      <c r="H2" s="39">
        <f>E33</f>
        <v>0</v>
      </c>
      <c r="I2" s="39">
        <f>J32</f>
        <v>0</v>
      </c>
      <c r="J2" s="39">
        <f>E37</f>
        <v>0</v>
      </c>
      <c r="K2" s="39">
        <f>E38</f>
        <v>0</v>
      </c>
      <c r="L2" s="39">
        <f>I38</f>
        <v>0</v>
      </c>
      <c r="M2" s="39">
        <f>E39</f>
        <v>0</v>
      </c>
      <c r="N2" s="39">
        <f>E40</f>
        <v>0</v>
      </c>
      <c r="O2" s="39">
        <f>I40</f>
        <v>0</v>
      </c>
      <c r="P2" s="39">
        <f>I39</f>
        <v>0</v>
      </c>
      <c r="Q2" s="39">
        <f>D44</f>
        <v>0</v>
      </c>
      <c r="R2" s="39"/>
      <c r="S2" s="39">
        <f>F46</f>
        <v>0</v>
      </c>
      <c r="T2" s="39"/>
      <c r="U2" s="41">
        <f>G50</f>
        <v>0</v>
      </c>
      <c r="V2" s="39">
        <f>G51</f>
        <v>0</v>
      </c>
      <c r="W2" s="39">
        <f>G52</f>
        <v>0</v>
      </c>
      <c r="X2" s="39">
        <f>C61</f>
        <v>0</v>
      </c>
      <c r="Y2" s="39">
        <f>C62</f>
        <v>0</v>
      </c>
      <c r="Z2" s="39">
        <f>K61</f>
        <v>0</v>
      </c>
      <c r="AA2" s="42" t="e">
        <f>K109</f>
        <v>#DIV/0!</v>
      </c>
      <c r="AB2" s="39">
        <f>E66</f>
        <v>0</v>
      </c>
      <c r="AC2" s="39">
        <f>H66</f>
        <v>0</v>
      </c>
      <c r="AD2" s="39">
        <f>J66</f>
        <v>0</v>
      </c>
      <c r="AE2" s="39"/>
      <c r="AF2" s="39"/>
      <c r="AG2" s="39"/>
      <c r="AH2" s="39"/>
      <c r="AI2" s="39"/>
      <c r="AJ2" s="39"/>
      <c r="AK2" s="39"/>
    </row>
    <row r="3" spans="1:37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3" t="s">
        <v>27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  <c r="AK3" s="1"/>
    </row>
    <row r="4" spans="1:37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"/>
      <c r="AJ4" s="1"/>
      <c r="AK4" s="1"/>
    </row>
    <row r="5" spans="1:37" ht="1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5" t="s">
        <v>28</v>
      </c>
      <c r="AC5" s="5" t="s">
        <v>29</v>
      </c>
      <c r="AD5" s="5" t="s">
        <v>30</v>
      </c>
      <c r="AE5" s="6" t="s">
        <v>15</v>
      </c>
      <c r="AF5" s="5" t="s">
        <v>31</v>
      </c>
      <c r="AG5" s="5" t="s">
        <v>32</v>
      </c>
      <c r="AH5" s="5" t="s">
        <v>33</v>
      </c>
      <c r="AI5" s="1"/>
      <c r="AJ5" s="1"/>
      <c r="AK5" s="1"/>
    </row>
    <row r="6" spans="1:37" ht="1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34</v>
      </c>
      <c r="AC6" s="2" t="s">
        <v>35</v>
      </c>
      <c r="AD6" s="2" t="s">
        <v>36</v>
      </c>
      <c r="AE6" s="43" t="s">
        <v>113</v>
      </c>
      <c r="AF6" s="31" t="s">
        <v>105</v>
      </c>
      <c r="AG6" s="2" t="s">
        <v>37</v>
      </c>
      <c r="AH6" s="2" t="s">
        <v>38</v>
      </c>
      <c r="AI6" s="2"/>
      <c r="AJ6" s="2"/>
      <c r="AK6" s="1"/>
    </row>
    <row r="7" spans="1:37" ht="1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39</v>
      </c>
      <c r="AC7" s="2" t="s">
        <v>40</v>
      </c>
      <c r="AD7" s="2" t="s">
        <v>41</v>
      </c>
      <c r="AE7" s="43" t="s">
        <v>114</v>
      </c>
      <c r="AF7" s="31" t="s">
        <v>104</v>
      </c>
      <c r="AG7" s="2" t="s">
        <v>42</v>
      </c>
      <c r="AH7" s="2" t="s">
        <v>43</v>
      </c>
      <c r="AI7" s="2"/>
      <c r="AJ7" s="2"/>
      <c r="AK7" s="1"/>
    </row>
    <row r="8" spans="1:37" ht="12.7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44</v>
      </c>
      <c r="AC8" s="2" t="s">
        <v>45</v>
      </c>
      <c r="AD8" s="2" t="s">
        <v>46</v>
      </c>
      <c r="AE8" s="43" t="s">
        <v>115</v>
      </c>
      <c r="AF8" s="31" t="s">
        <v>102</v>
      </c>
      <c r="AG8" s="2" t="s">
        <v>47</v>
      </c>
      <c r="AH8" s="2"/>
      <c r="AI8" s="2"/>
      <c r="AJ8" s="2"/>
      <c r="AK8" s="1"/>
    </row>
    <row r="9" spans="1:37" ht="12.75" customHeight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48</v>
      </c>
      <c r="AD9" s="2" t="s">
        <v>49</v>
      </c>
      <c r="AE9" s="2"/>
      <c r="AF9" s="31" t="s">
        <v>103</v>
      </c>
      <c r="AG9" s="2"/>
      <c r="AH9" s="2"/>
      <c r="AI9" s="2"/>
      <c r="AJ9" s="2"/>
      <c r="AK9" s="1"/>
    </row>
    <row r="10" spans="1:37" ht="15" customHeight="1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50</v>
      </c>
      <c r="AE10" s="7"/>
      <c r="AF10" s="2" t="s">
        <v>106</v>
      </c>
      <c r="AG10" s="2"/>
      <c r="AH10" s="2"/>
      <c r="AI10" s="1"/>
      <c r="AJ10" s="1"/>
      <c r="AK10" s="1"/>
    </row>
    <row r="11" spans="1:37" ht="1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7"/>
      <c r="AF11" s="2" t="s">
        <v>107</v>
      </c>
      <c r="AG11" s="2"/>
      <c r="AH11" s="2"/>
      <c r="AI11" s="1"/>
      <c r="AJ11" s="1"/>
      <c r="AK11" s="1"/>
    </row>
    <row r="12" spans="1:37" ht="15" customHeight="1">
      <c r="A12" s="1"/>
      <c r="B12" s="46" t="s">
        <v>118</v>
      </c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1"/>
      <c r="N12" s="49" t="s">
        <v>51</v>
      </c>
      <c r="O12" s="4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7"/>
      <c r="AF12" s="2" t="s">
        <v>108</v>
      </c>
      <c r="AG12" s="2"/>
      <c r="AH12" s="2"/>
      <c r="AI12" s="1"/>
      <c r="AJ12" s="1"/>
      <c r="AK12" s="1"/>
    </row>
    <row r="13" spans="1:37" ht="12.75" customHeight="1">
      <c r="A13" s="1"/>
      <c r="B13" s="50"/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1"/>
      <c r="N13" s="51" t="s">
        <v>52</v>
      </c>
      <c r="O13" s="5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7"/>
      <c r="AF13" s="2" t="s">
        <v>109</v>
      </c>
      <c r="AG13" s="2"/>
      <c r="AH13" s="2"/>
      <c r="AI13" s="1"/>
      <c r="AJ13" s="1"/>
      <c r="AK13" s="1"/>
    </row>
    <row r="14" spans="1:37" ht="15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53"/>
      <c r="O14" s="5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7"/>
      <c r="AF14" s="32" t="s">
        <v>110</v>
      </c>
      <c r="AG14" s="2"/>
      <c r="AH14" s="2"/>
      <c r="AI14" s="1"/>
      <c r="AJ14" s="1"/>
      <c r="AK14" s="1"/>
    </row>
    <row r="15" spans="1:37" ht="15" customHeight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"/>
      <c r="N15" s="53"/>
      <c r="O15" s="5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7"/>
      <c r="AF15" s="31" t="s">
        <v>111</v>
      </c>
      <c r="AG15" s="2"/>
      <c r="AH15" s="2"/>
      <c r="AI15" s="1"/>
      <c r="AJ15" s="1"/>
      <c r="AK15" s="1"/>
    </row>
    <row r="16" spans="1:37" ht="15" customHeight="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"/>
      <c r="N16" s="53"/>
      <c r="O16" s="5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7"/>
      <c r="AF16" s="1"/>
      <c r="AG16" s="2"/>
      <c r="AH16" s="2"/>
      <c r="AI16" s="1"/>
      <c r="AJ16" s="1"/>
      <c r="AK16" s="1"/>
    </row>
    <row r="17" spans="1:37" ht="1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"/>
      <c r="N17" s="53"/>
      <c r="O17" s="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7"/>
      <c r="AF17" s="1"/>
      <c r="AG17" s="2"/>
      <c r="AH17" s="2"/>
      <c r="AI17" s="1"/>
      <c r="AJ17" s="1"/>
      <c r="AK17" s="1"/>
    </row>
    <row r="18" spans="1:37" ht="15" customHeight="1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"/>
      <c r="N18" s="55"/>
      <c r="O18" s="5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7"/>
      <c r="AF18" s="1"/>
      <c r="AG18" s="2"/>
      <c r="AH18" s="2"/>
      <c r="AI18" s="1"/>
      <c r="AJ18" s="1"/>
      <c r="AK18" s="1"/>
    </row>
    <row r="19" spans="1:37" ht="6" customHeight="1">
      <c r="A19" s="1"/>
      <c r="B19" s="4"/>
      <c r="C19" s="4"/>
      <c r="D19" s="8"/>
      <c r="E19" s="4"/>
      <c r="F19" s="4"/>
      <c r="G19" s="4"/>
      <c r="H19" s="4"/>
      <c r="I19" s="4"/>
      <c r="J19" s="4"/>
      <c r="K19" s="4"/>
      <c r="L19" s="4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7"/>
      <c r="AF19" s="1"/>
      <c r="AG19" s="2"/>
      <c r="AH19" s="2"/>
      <c r="AI19" s="1"/>
      <c r="AJ19" s="1"/>
      <c r="AK19" s="1"/>
    </row>
    <row r="20" spans="1:37" ht="15" customHeight="1">
      <c r="A20" s="1"/>
      <c r="B20" s="4"/>
      <c r="C20" s="8"/>
      <c r="D20" s="4"/>
      <c r="E20" s="4"/>
      <c r="F20" s="4"/>
      <c r="G20" s="4"/>
      <c r="H20" s="4"/>
      <c r="I20" s="4"/>
      <c r="J20" s="4"/>
      <c r="K20" s="4"/>
      <c r="L20" s="4"/>
      <c r="M20" s="1"/>
      <c r="N20" s="57" t="s">
        <v>53</v>
      </c>
      <c r="O20" s="4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7"/>
      <c r="AF20" s="1"/>
      <c r="AG20" s="2"/>
      <c r="AH20" s="2"/>
      <c r="AI20" s="1"/>
      <c r="AJ20" s="1"/>
      <c r="AK20" s="1"/>
    </row>
    <row r="21" spans="1:37" ht="14.25" customHeight="1">
      <c r="A21" s="1"/>
      <c r="B21" s="4"/>
      <c r="C21" s="58" t="s">
        <v>54</v>
      </c>
      <c r="D21" s="47"/>
      <c r="E21" s="47"/>
      <c r="F21" s="47"/>
      <c r="G21" s="47"/>
      <c r="H21" s="47"/>
      <c r="I21" s="47"/>
      <c r="J21" s="47"/>
      <c r="K21" s="47"/>
      <c r="L21" s="48"/>
      <c r="M21" s="1"/>
      <c r="N21" s="51" t="s">
        <v>55</v>
      </c>
      <c r="O21" s="5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7"/>
      <c r="AF21" s="1"/>
      <c r="AG21" s="2"/>
      <c r="AH21" s="2"/>
      <c r="AI21" s="1"/>
      <c r="AJ21" s="1"/>
      <c r="AK21" s="1"/>
    </row>
    <row r="22" spans="1:37" ht="14.25" customHeight="1">
      <c r="A22" s="1"/>
      <c r="B22" s="4"/>
      <c r="C22" s="58" t="s">
        <v>56</v>
      </c>
      <c r="D22" s="47"/>
      <c r="E22" s="47"/>
      <c r="F22" s="47"/>
      <c r="G22" s="47"/>
      <c r="H22" s="47"/>
      <c r="I22" s="47"/>
      <c r="J22" s="47"/>
      <c r="K22" s="47"/>
      <c r="L22" s="48"/>
      <c r="M22" s="1"/>
      <c r="N22" s="53"/>
      <c r="O22" s="5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/>
      <c r="AG22" s="2"/>
      <c r="AH22" s="2"/>
      <c r="AI22" s="1"/>
      <c r="AJ22" s="1"/>
      <c r="AK22" s="1"/>
    </row>
    <row r="23" spans="1:37" ht="14.25" customHeight="1">
      <c r="A23" s="1"/>
      <c r="B23" s="4"/>
      <c r="C23" s="59" t="s">
        <v>112</v>
      </c>
      <c r="D23" s="60"/>
      <c r="E23" s="60"/>
      <c r="F23" s="60"/>
      <c r="G23" s="60"/>
      <c r="H23" s="60"/>
      <c r="I23" s="60"/>
      <c r="J23" s="60"/>
      <c r="K23" s="60"/>
      <c r="L23" s="60"/>
      <c r="M23" s="1"/>
      <c r="N23" s="55"/>
      <c r="O23" s="5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/>
      <c r="AG23" s="2"/>
      <c r="AH23" s="2"/>
      <c r="AI23" s="1"/>
      <c r="AJ23" s="1"/>
      <c r="AK23" s="1"/>
    </row>
    <row r="24" spans="1:37" ht="14.25" customHeight="1">
      <c r="A24" s="1"/>
      <c r="B24" s="4"/>
      <c r="C24" s="9"/>
      <c r="D24" s="9"/>
      <c r="E24" s="9"/>
      <c r="F24" s="9"/>
      <c r="G24" s="9"/>
      <c r="H24" s="9"/>
      <c r="I24" s="9"/>
      <c r="J24" s="9"/>
      <c r="K24" s="9"/>
      <c r="L24" s="9"/>
      <c r="M24" s="1"/>
      <c r="N24" s="10"/>
      <c r="O24" s="1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/>
      <c r="AG24" s="2"/>
      <c r="AH24" s="2"/>
      <c r="AI24" s="1"/>
      <c r="AJ24" s="1"/>
      <c r="AK24" s="1"/>
    </row>
    <row r="25" spans="1:37" ht="12.75" customHeight="1">
      <c r="A25" s="1"/>
      <c r="B25" s="4"/>
      <c r="C25" s="61" t="s">
        <v>116</v>
      </c>
      <c r="D25" s="47"/>
      <c r="E25" s="47"/>
      <c r="F25" s="47"/>
      <c r="G25" s="47"/>
      <c r="H25" s="47"/>
      <c r="I25" s="47"/>
      <c r="J25" s="47"/>
      <c r="K25" s="48"/>
      <c r="L25" s="4"/>
      <c r="M25" s="1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"/>
      <c r="AG25" s="2"/>
      <c r="AH25" s="2"/>
      <c r="AI25" s="1"/>
      <c r="AJ25" s="1"/>
      <c r="AK25" s="1"/>
    </row>
    <row r="26" spans="1:37" ht="14.25" customHeight="1">
      <c r="A26" s="1"/>
      <c r="B26" s="4"/>
      <c r="C26" s="61" t="s">
        <v>57</v>
      </c>
      <c r="D26" s="47"/>
      <c r="E26" s="47"/>
      <c r="F26" s="47"/>
      <c r="G26" s="47"/>
      <c r="H26" s="47"/>
      <c r="I26" s="47"/>
      <c r="J26" s="47"/>
      <c r="K26" s="48"/>
      <c r="L26" s="4"/>
      <c r="M26" s="1"/>
      <c r="N26" s="51" t="s">
        <v>58</v>
      </c>
      <c r="O26" s="5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"/>
      <c r="AG26" s="2"/>
      <c r="AH26" s="2"/>
      <c r="AI26" s="1"/>
      <c r="AJ26" s="1"/>
      <c r="AK26" s="1"/>
    </row>
    <row r="27" spans="1:37" ht="12.75" customHeight="1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"/>
      <c r="N27" s="53"/>
      <c r="O27" s="5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"/>
      <c r="AG27" s="2"/>
      <c r="AH27" s="2"/>
      <c r="AI27" s="1"/>
      <c r="AJ27" s="1"/>
      <c r="AK27" s="1"/>
    </row>
    <row r="28" spans="1:37" ht="14.25" customHeight="1">
      <c r="A28" s="1"/>
      <c r="B28" s="4"/>
      <c r="C28" s="58" t="s">
        <v>59</v>
      </c>
      <c r="D28" s="47"/>
      <c r="E28" s="47"/>
      <c r="F28" s="47"/>
      <c r="G28" s="47"/>
      <c r="H28" s="47"/>
      <c r="I28" s="47"/>
      <c r="J28" s="47"/>
      <c r="K28" s="48"/>
      <c r="L28" s="4"/>
      <c r="M28" s="1"/>
      <c r="N28" s="53"/>
      <c r="O28" s="5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"/>
      <c r="AG28" s="2"/>
      <c r="AH28" s="2"/>
      <c r="AI28" s="1"/>
      <c r="AJ28" s="1"/>
      <c r="AK28" s="1"/>
    </row>
    <row r="29" spans="1:37" ht="12.75" customHeight="1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"/>
      <c r="N29" s="55"/>
      <c r="O29" s="5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"/>
      <c r="AG29" s="2"/>
      <c r="AH29" s="2"/>
      <c r="AI29" s="1"/>
      <c r="AJ29" s="1"/>
      <c r="AK29" s="1"/>
    </row>
    <row r="30" spans="1:37" ht="12.75" customHeight="1">
      <c r="A30" s="1"/>
      <c r="B30" s="4"/>
      <c r="C30" s="62" t="s">
        <v>0</v>
      </c>
      <c r="D30" s="48"/>
      <c r="E30" s="63"/>
      <c r="F30" s="64"/>
      <c r="G30" s="4"/>
      <c r="H30" s="62" t="s">
        <v>1</v>
      </c>
      <c r="I30" s="48"/>
      <c r="J30" s="63"/>
      <c r="K30" s="64"/>
      <c r="L30" s="4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"/>
      <c r="AG30" s="2"/>
      <c r="AH30" s="2"/>
      <c r="AI30" s="1"/>
      <c r="AJ30" s="1"/>
      <c r="AK30" s="1"/>
    </row>
    <row r="31" spans="1:37" ht="12.75" customHeight="1">
      <c r="A31" s="1"/>
      <c r="B31" s="4"/>
      <c r="C31" s="13" t="s">
        <v>60</v>
      </c>
      <c r="D31" s="13"/>
      <c r="E31" s="63"/>
      <c r="F31" s="64"/>
      <c r="G31" s="4"/>
      <c r="H31" s="62" t="s">
        <v>61</v>
      </c>
      <c r="I31" s="47"/>
      <c r="J31" s="48"/>
      <c r="K31" s="33"/>
      <c r="L31" s="4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"/>
      <c r="AG31" s="2"/>
      <c r="AH31" s="2"/>
      <c r="AI31" s="1"/>
      <c r="AJ31" s="1"/>
      <c r="AK31" s="1"/>
    </row>
    <row r="32" spans="1:37" ht="12.75" customHeight="1">
      <c r="A32" s="1"/>
      <c r="B32" s="4"/>
      <c r="C32" s="13" t="s">
        <v>4</v>
      </c>
      <c r="D32" s="13"/>
      <c r="E32" s="63"/>
      <c r="F32" s="64"/>
      <c r="G32" s="4"/>
      <c r="H32" s="13" t="s">
        <v>6</v>
      </c>
      <c r="I32" s="13" t="s">
        <v>62</v>
      </c>
      <c r="J32" s="63"/>
      <c r="K32" s="64"/>
      <c r="L32" s="4"/>
      <c r="M32" s="1"/>
      <c r="N32" s="14"/>
      <c r="O32" s="1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"/>
      <c r="AG32" s="2"/>
      <c r="AH32" s="2"/>
      <c r="AI32" s="1"/>
      <c r="AJ32" s="1"/>
      <c r="AK32" s="1"/>
    </row>
    <row r="33" spans="1:37" ht="12.75" customHeight="1">
      <c r="A33" s="1"/>
      <c r="B33" s="4"/>
      <c r="C33" s="13" t="s">
        <v>63</v>
      </c>
      <c r="D33" s="13"/>
      <c r="E33" s="63"/>
      <c r="F33" s="65"/>
      <c r="G33" s="65"/>
      <c r="H33" s="65"/>
      <c r="I33" s="65"/>
      <c r="J33" s="65"/>
      <c r="K33" s="64"/>
      <c r="L33" s="4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"/>
      <c r="AG33" s="2"/>
      <c r="AH33" s="2"/>
      <c r="AI33" s="1"/>
      <c r="AJ33" s="1"/>
      <c r="AK33" s="1"/>
    </row>
    <row r="34" spans="1:37" ht="12.75" customHeight="1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"/>
      <c r="AG34" s="2"/>
      <c r="AH34" s="2"/>
      <c r="AI34" s="1"/>
      <c r="AJ34" s="1"/>
      <c r="AK34" s="1"/>
    </row>
    <row r="35" spans="1:37" ht="14.25" customHeight="1">
      <c r="A35" s="1"/>
      <c r="B35" s="4"/>
      <c r="C35" s="58" t="s">
        <v>64</v>
      </c>
      <c r="D35" s="47"/>
      <c r="E35" s="47"/>
      <c r="F35" s="47"/>
      <c r="G35" s="47"/>
      <c r="H35" s="47"/>
      <c r="I35" s="47"/>
      <c r="J35" s="47"/>
      <c r="K35" s="48"/>
      <c r="L35" s="4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"/>
      <c r="AG35" s="2"/>
      <c r="AH35" s="2"/>
      <c r="AI35" s="1"/>
      <c r="AJ35" s="1"/>
      <c r="AK35" s="1"/>
    </row>
    <row r="36" spans="1:37" ht="12.75" customHeight="1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"/>
      <c r="AG36" s="2"/>
      <c r="AH36" s="2"/>
      <c r="AI36" s="1"/>
      <c r="AJ36" s="1"/>
      <c r="AK36" s="1"/>
    </row>
    <row r="37" spans="1:37" ht="12.75" customHeight="1">
      <c r="A37" s="1"/>
      <c r="B37" s="4"/>
      <c r="C37" s="13" t="s">
        <v>7</v>
      </c>
      <c r="D37" s="4"/>
      <c r="E37" s="63"/>
      <c r="F37" s="65"/>
      <c r="G37" s="65"/>
      <c r="H37" s="65"/>
      <c r="I37" s="65"/>
      <c r="J37" s="65"/>
      <c r="K37" s="64"/>
      <c r="L37" s="4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"/>
      <c r="AG37" s="2"/>
      <c r="AH37" s="2"/>
      <c r="AI37" s="1"/>
      <c r="AJ37" s="1"/>
      <c r="AK37" s="1"/>
    </row>
    <row r="38" spans="1:37" ht="12.75" customHeight="1">
      <c r="A38" s="1"/>
      <c r="B38" s="4"/>
      <c r="C38" s="13" t="s">
        <v>8</v>
      </c>
      <c r="D38" s="4"/>
      <c r="E38" s="63"/>
      <c r="F38" s="64"/>
      <c r="G38" s="4"/>
      <c r="H38" s="13" t="s">
        <v>9</v>
      </c>
      <c r="I38" s="66"/>
      <c r="J38" s="67"/>
      <c r="K38" s="68"/>
      <c r="L38" s="4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"/>
      <c r="AG38" s="2"/>
      <c r="AH38" s="2"/>
      <c r="AI38" s="1"/>
      <c r="AJ38" s="1"/>
      <c r="AK38" s="1"/>
    </row>
    <row r="39" spans="1:37" ht="12.75" customHeight="1">
      <c r="A39" s="1"/>
      <c r="B39" s="4"/>
      <c r="C39" s="13" t="s">
        <v>65</v>
      </c>
      <c r="D39" s="4"/>
      <c r="E39" s="63"/>
      <c r="F39" s="64"/>
      <c r="G39" s="4"/>
      <c r="H39" s="13" t="s">
        <v>13</v>
      </c>
      <c r="I39" s="69"/>
      <c r="J39" s="65"/>
      <c r="K39" s="64"/>
      <c r="L39" s="4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"/>
      <c r="AG39" s="2"/>
      <c r="AH39" s="2"/>
      <c r="AI39" s="1"/>
      <c r="AJ39" s="1"/>
      <c r="AK39" s="1"/>
    </row>
    <row r="40" spans="1:37" ht="12.75" customHeight="1">
      <c r="A40" s="1"/>
      <c r="B40" s="4"/>
      <c r="C40" s="13" t="s">
        <v>11</v>
      </c>
      <c r="D40" s="4"/>
      <c r="E40" s="63"/>
      <c r="F40" s="64"/>
      <c r="G40" s="4"/>
      <c r="H40" s="13" t="s">
        <v>12</v>
      </c>
      <c r="I40" s="66"/>
      <c r="J40" s="67"/>
      <c r="K40" s="68"/>
      <c r="L40" s="4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"/>
      <c r="AG40" s="2"/>
      <c r="AH40" s="2"/>
      <c r="AI40" s="1"/>
      <c r="AJ40" s="1"/>
      <c r="AK40" s="1"/>
    </row>
    <row r="41" spans="1:37" ht="12.7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"/>
      <c r="AG41" s="2"/>
      <c r="AH41" s="2"/>
      <c r="AI41" s="1"/>
      <c r="AJ41" s="1"/>
      <c r="AK41" s="1"/>
    </row>
    <row r="42" spans="1:37" ht="14.25" customHeight="1">
      <c r="A42" s="1"/>
      <c r="B42" s="4"/>
      <c r="C42" s="4"/>
      <c r="D42" s="8" t="s">
        <v>66</v>
      </c>
      <c r="E42" s="4"/>
      <c r="F42" s="4"/>
      <c r="G42" s="4"/>
      <c r="H42" s="4"/>
      <c r="I42" s="4"/>
      <c r="J42" s="4"/>
      <c r="K42" s="4"/>
      <c r="L42" s="4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1"/>
      <c r="AG42" s="2"/>
      <c r="AH42" s="2"/>
      <c r="AI42" s="1"/>
      <c r="AJ42" s="1"/>
      <c r="AK42" s="1"/>
    </row>
    <row r="43" spans="1:37" ht="12.75" customHeigh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"/>
      <c r="AG43" s="2"/>
      <c r="AH43" s="2"/>
      <c r="AI43" s="1"/>
      <c r="AJ43" s="1"/>
      <c r="AK43" s="1"/>
    </row>
    <row r="44" spans="1:37" ht="12.75" customHeight="1">
      <c r="A44" s="1"/>
      <c r="B44" s="4"/>
      <c r="C44" s="13" t="s">
        <v>14</v>
      </c>
      <c r="D44" s="63"/>
      <c r="E44" s="64"/>
      <c r="F44" s="62" t="s">
        <v>67</v>
      </c>
      <c r="G44" s="48"/>
      <c r="H44" s="16"/>
      <c r="I44" s="4"/>
      <c r="J44" s="4"/>
      <c r="K44" s="4"/>
      <c r="L44" s="4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"/>
      <c r="AG44" s="2"/>
      <c r="AH44" s="2"/>
      <c r="AI44" s="1"/>
      <c r="AJ44" s="1"/>
      <c r="AK44" s="1"/>
    </row>
    <row r="45" spans="1:37" ht="12.75" customHeight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1"/>
      <c r="AG45" s="2"/>
      <c r="AH45" s="2"/>
      <c r="AI45" s="1"/>
      <c r="AJ45" s="1"/>
      <c r="AK45" s="1"/>
    </row>
    <row r="46" spans="1:37" ht="12.75" customHeight="1">
      <c r="A46" s="1"/>
      <c r="B46" s="4"/>
      <c r="C46" s="62" t="s">
        <v>68</v>
      </c>
      <c r="D46" s="48"/>
      <c r="E46" s="13"/>
      <c r="F46" s="75"/>
      <c r="G46" s="76"/>
      <c r="H46" s="76"/>
      <c r="I46" s="76"/>
      <c r="J46" s="76"/>
      <c r="K46" s="77"/>
      <c r="L46" s="4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"/>
      <c r="AG46" s="2"/>
      <c r="AH46" s="2"/>
      <c r="AI46" s="1"/>
      <c r="AJ46" s="1"/>
      <c r="AK46" s="1"/>
    </row>
    <row r="47" spans="1:37" ht="12.75" customHeight="1">
      <c r="A47" s="1"/>
      <c r="B47" s="4"/>
      <c r="C47" s="4"/>
      <c r="D47" s="17"/>
      <c r="E47" s="17"/>
      <c r="F47" s="70" t="s">
        <v>69</v>
      </c>
      <c r="G47" s="47"/>
      <c r="H47" s="47"/>
      <c r="I47" s="47"/>
      <c r="J47" s="47"/>
      <c r="K47" s="48"/>
      <c r="L47" s="17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"/>
      <c r="AG47" s="2"/>
      <c r="AH47" s="2"/>
      <c r="AI47" s="1"/>
      <c r="AJ47" s="1"/>
      <c r="AK47" s="1"/>
    </row>
    <row r="48" spans="1:37" ht="12.75" customHeight="1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"/>
      <c r="AG48" s="2"/>
      <c r="AH48" s="2"/>
      <c r="AI48" s="1"/>
      <c r="AJ48" s="1"/>
      <c r="AK48" s="1"/>
    </row>
    <row r="49" spans="1:37" ht="12.75" customHeight="1">
      <c r="A49" s="1"/>
      <c r="B49" s="4"/>
      <c r="C49" s="71" t="s">
        <v>70</v>
      </c>
      <c r="D49" s="47"/>
      <c r="E49" s="47"/>
      <c r="F49" s="47"/>
      <c r="G49" s="47"/>
      <c r="H49" s="47"/>
      <c r="I49" s="47"/>
      <c r="J49" s="47"/>
      <c r="K49" s="48"/>
      <c r="L49" s="4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"/>
      <c r="AG49" s="2"/>
      <c r="AH49" s="2"/>
      <c r="AI49" s="1"/>
      <c r="AJ49" s="1"/>
      <c r="AK49" s="1"/>
    </row>
    <row r="50" spans="1:37" ht="14.25" customHeight="1">
      <c r="A50" s="1"/>
      <c r="B50" s="4"/>
      <c r="C50" s="18" t="s">
        <v>71</v>
      </c>
      <c r="D50" s="18"/>
      <c r="E50" s="18"/>
      <c r="F50" s="18"/>
      <c r="G50" s="72"/>
      <c r="H50" s="67"/>
      <c r="I50" s="67"/>
      <c r="J50" s="67"/>
      <c r="K50" s="73"/>
      <c r="L50" s="4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1"/>
      <c r="AG50" s="2"/>
      <c r="AH50" s="2"/>
      <c r="AI50" s="1"/>
      <c r="AJ50" s="1"/>
      <c r="AK50" s="1"/>
    </row>
    <row r="51" spans="1:37" ht="12.75" customHeight="1">
      <c r="A51" s="1"/>
      <c r="B51" s="4"/>
      <c r="C51" s="18" t="s">
        <v>72</v>
      </c>
      <c r="D51" s="18"/>
      <c r="E51" s="18"/>
      <c r="F51" s="18"/>
      <c r="G51" s="74"/>
      <c r="H51" s="67"/>
      <c r="I51" s="67"/>
      <c r="J51" s="67"/>
      <c r="K51" s="73"/>
      <c r="L51" s="4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"/>
      <c r="AG51" s="2"/>
      <c r="AH51" s="2"/>
      <c r="AI51" s="1"/>
      <c r="AJ51" s="1"/>
      <c r="AK51" s="1"/>
    </row>
    <row r="52" spans="1:37" ht="12.75" customHeight="1">
      <c r="A52" s="1"/>
      <c r="B52" s="4"/>
      <c r="C52" s="78" t="s">
        <v>19</v>
      </c>
      <c r="D52" s="47"/>
      <c r="E52" s="47"/>
      <c r="F52" s="48"/>
      <c r="G52" s="74"/>
      <c r="H52" s="67"/>
      <c r="I52" s="67"/>
      <c r="J52" s="67"/>
      <c r="K52" s="73"/>
      <c r="L52" s="4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"/>
      <c r="AG52" s="2"/>
      <c r="AH52" s="2"/>
      <c r="AI52" s="1"/>
      <c r="AJ52" s="1"/>
      <c r="AK52" s="1"/>
    </row>
    <row r="53" spans="1:37" ht="12.75" customHeight="1">
      <c r="A53" s="1"/>
      <c r="B53" s="4"/>
      <c r="C53" s="79"/>
      <c r="D53" s="80"/>
      <c r="E53" s="80"/>
      <c r="F53" s="80"/>
      <c r="G53" s="80"/>
      <c r="H53" s="80"/>
      <c r="I53" s="80"/>
      <c r="J53" s="80"/>
      <c r="K53" s="80"/>
      <c r="L53" s="4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1"/>
      <c r="AG53" s="2"/>
      <c r="AH53" s="2"/>
      <c r="AI53" s="1"/>
      <c r="AJ53" s="1"/>
      <c r="AK53" s="1"/>
    </row>
    <row r="54" spans="1:37" ht="14.25" customHeight="1">
      <c r="A54" s="1"/>
      <c r="B54" s="4"/>
      <c r="C54" s="81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47"/>
      <c r="E54" s="47"/>
      <c r="F54" s="47"/>
      <c r="G54" s="47"/>
      <c r="H54" s="47"/>
      <c r="I54" s="47"/>
      <c r="J54" s="48"/>
      <c r="K54" s="8"/>
      <c r="L54" s="4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"/>
      <c r="AG54" s="2"/>
      <c r="AH54" s="2"/>
      <c r="AI54" s="1"/>
      <c r="AJ54" s="1"/>
      <c r="AK54" s="1"/>
    </row>
    <row r="55" spans="1:37" ht="12.75" customHeight="1">
      <c r="A55" s="1"/>
      <c r="B55" s="4"/>
      <c r="C55" s="82" t="s">
        <v>73</v>
      </c>
      <c r="D55" s="83"/>
      <c r="E55" s="83"/>
      <c r="F55" s="83"/>
      <c r="G55" s="83"/>
      <c r="H55" s="83"/>
      <c r="I55" s="83"/>
      <c r="J55" s="83"/>
      <c r="K55" s="52"/>
      <c r="L55" s="4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2"/>
      <c r="AH55" s="2"/>
      <c r="AI55" s="1"/>
      <c r="AJ55" s="1"/>
      <c r="AK55" s="1"/>
    </row>
    <row r="56" spans="1:37" ht="12.75" customHeight="1">
      <c r="A56" s="1"/>
      <c r="B56" s="4"/>
      <c r="C56" s="53"/>
      <c r="D56" s="80"/>
      <c r="E56" s="80"/>
      <c r="F56" s="80"/>
      <c r="G56" s="80"/>
      <c r="H56" s="80"/>
      <c r="I56" s="80"/>
      <c r="J56" s="80"/>
      <c r="K56" s="54"/>
      <c r="L56" s="4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"/>
      <c r="AG56" s="2"/>
      <c r="AH56" s="2"/>
      <c r="AI56" s="1"/>
      <c r="AJ56" s="1"/>
      <c r="AK56" s="1"/>
    </row>
    <row r="57" spans="1:37" ht="78.75" customHeight="1">
      <c r="A57" s="1"/>
      <c r="B57" s="4"/>
      <c r="C57" s="55"/>
      <c r="D57" s="60"/>
      <c r="E57" s="60"/>
      <c r="F57" s="60"/>
      <c r="G57" s="60"/>
      <c r="H57" s="60"/>
      <c r="I57" s="60"/>
      <c r="J57" s="60"/>
      <c r="K57" s="56"/>
      <c r="L57" s="4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"/>
      <c r="AG57" s="2"/>
      <c r="AH57" s="2"/>
      <c r="AI57" s="1"/>
      <c r="AJ57" s="1"/>
      <c r="AK57" s="1"/>
    </row>
    <row r="58" spans="1:37" ht="12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"/>
      <c r="AG58" s="2"/>
      <c r="AH58" s="2"/>
      <c r="AI58" s="1"/>
      <c r="AJ58" s="1"/>
      <c r="AK58" s="1"/>
    </row>
    <row r="59" spans="1:37" ht="14.25" customHeight="1">
      <c r="A59" s="1"/>
      <c r="B59" s="4"/>
      <c r="C59" s="58" t="s">
        <v>74</v>
      </c>
      <c r="D59" s="47"/>
      <c r="E59" s="47"/>
      <c r="F59" s="47"/>
      <c r="G59" s="47"/>
      <c r="H59" s="47"/>
      <c r="I59" s="47"/>
      <c r="J59" s="47"/>
      <c r="K59" s="48"/>
      <c r="L59" s="4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"/>
      <c r="AG59" s="2"/>
      <c r="AH59" s="2"/>
      <c r="AI59" s="1"/>
      <c r="AJ59" s="1"/>
      <c r="AK59" s="1"/>
    </row>
    <row r="60" spans="1:37" ht="13.5" customHeight="1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"/>
      <c r="AG60" s="2"/>
      <c r="AH60" s="2"/>
      <c r="AI60" s="1"/>
      <c r="AJ60" s="1"/>
      <c r="AK60" s="1"/>
    </row>
    <row r="61" spans="1:37" ht="25.5" customHeight="1">
      <c r="A61" s="1"/>
      <c r="B61" s="4"/>
      <c r="C61" s="45"/>
      <c r="D61" s="84" t="s">
        <v>75</v>
      </c>
      <c r="E61" s="47"/>
      <c r="F61" s="47"/>
      <c r="G61" s="47"/>
      <c r="H61" s="47"/>
      <c r="I61" s="47"/>
      <c r="J61" s="48"/>
      <c r="K61" s="34"/>
      <c r="L61" s="4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"/>
      <c r="AJ61" s="1"/>
      <c r="AK61" s="1"/>
    </row>
    <row r="62" spans="1:37" ht="30.75" customHeight="1">
      <c r="A62" s="1"/>
      <c r="B62" s="4"/>
      <c r="C62" s="45"/>
      <c r="D62" s="84" t="s">
        <v>76</v>
      </c>
      <c r="E62" s="47"/>
      <c r="F62" s="47"/>
      <c r="G62" s="47"/>
      <c r="H62" s="47"/>
      <c r="I62" s="47"/>
      <c r="J62" s="48"/>
      <c r="K62" s="13"/>
      <c r="L62" s="4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"/>
      <c r="AJ62" s="1"/>
      <c r="AK62" s="1"/>
    </row>
    <row r="63" spans="1:37" ht="13.5" customHeight="1">
      <c r="A63" s="1"/>
      <c r="B63" s="4"/>
      <c r="C63" s="19"/>
      <c r="D63" s="20"/>
      <c r="E63" s="20"/>
      <c r="F63" s="20"/>
      <c r="G63" s="20"/>
      <c r="H63" s="20"/>
      <c r="I63" s="20"/>
      <c r="J63" s="20"/>
      <c r="K63" s="4"/>
      <c r="L63" s="4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1"/>
      <c r="AJ63" s="1"/>
      <c r="AK63" s="1"/>
    </row>
    <row r="64" spans="1:37" ht="12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"/>
      <c r="AJ64" s="1"/>
      <c r="AK64" s="1"/>
    </row>
    <row r="65" spans="1:37" ht="14.25" customHeight="1">
      <c r="A65" s="1"/>
      <c r="B65" s="4"/>
      <c r="C65" s="8" t="s">
        <v>77</v>
      </c>
      <c r="D65" s="4"/>
      <c r="E65" s="4"/>
      <c r="F65" s="4"/>
      <c r="G65" s="4"/>
      <c r="H65" s="4"/>
      <c r="I65" s="4"/>
      <c r="J65" s="4"/>
      <c r="K65" s="4"/>
      <c r="L65" s="4"/>
      <c r="M65" s="1"/>
      <c r="N65" s="57" t="s">
        <v>53</v>
      </c>
      <c r="O65" s="48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"/>
      <c r="AJ65" s="1"/>
      <c r="AK65" s="1"/>
    </row>
    <row r="66" spans="1:37" ht="12.75" customHeight="1">
      <c r="A66" s="1"/>
      <c r="B66" s="4"/>
      <c r="C66" s="13" t="s">
        <v>78</v>
      </c>
      <c r="D66" s="13"/>
      <c r="E66" s="35"/>
      <c r="F66" s="4"/>
      <c r="G66" s="13" t="s">
        <v>79</v>
      </c>
      <c r="H66" s="44"/>
      <c r="I66" s="13" t="s">
        <v>80</v>
      </c>
      <c r="J66" s="44"/>
      <c r="K66" s="4"/>
      <c r="L66" s="4"/>
      <c r="M66" s="1"/>
      <c r="N66" s="51" t="s">
        <v>81</v>
      </c>
      <c r="O66" s="5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1"/>
      <c r="AJ66" s="1"/>
      <c r="AK66" s="1"/>
    </row>
    <row r="67" spans="1:37" ht="12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"/>
      <c r="N67" s="53"/>
      <c r="O67" s="5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"/>
      <c r="AJ67" s="1"/>
      <c r="AK67" s="1"/>
    </row>
    <row r="68" spans="1:37" ht="12.75" customHeight="1">
      <c r="A68" s="1"/>
      <c r="B68" s="4"/>
      <c r="C68" s="21"/>
      <c r="D68" s="85" t="s">
        <v>82</v>
      </c>
      <c r="E68" s="86"/>
      <c r="F68" s="86"/>
      <c r="G68" s="87"/>
      <c r="H68" s="21" t="s">
        <v>83</v>
      </c>
      <c r="I68" s="85" t="s">
        <v>84</v>
      </c>
      <c r="J68" s="87"/>
      <c r="K68" s="21" t="s">
        <v>85</v>
      </c>
      <c r="L68" s="16"/>
      <c r="M68" s="1"/>
      <c r="N68" s="53"/>
      <c r="O68" s="54"/>
      <c r="P68" s="2"/>
      <c r="Q68" s="2"/>
      <c r="R68" s="2" t="s">
        <v>86</v>
      </c>
      <c r="S68" s="2" t="s">
        <v>85</v>
      </c>
      <c r="T68" s="2"/>
      <c r="U68" s="2"/>
      <c r="V68" s="2" t="s">
        <v>87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1"/>
      <c r="AJ68" s="1"/>
      <c r="AK68" s="1"/>
    </row>
    <row r="69" spans="1:37" ht="12.75" customHeight="1">
      <c r="A69" s="1"/>
      <c r="B69" s="4"/>
      <c r="C69" s="22">
        <v>1</v>
      </c>
      <c r="D69" s="74"/>
      <c r="E69" s="67"/>
      <c r="F69" s="67"/>
      <c r="G69" s="73"/>
      <c r="H69" s="36"/>
      <c r="I69" s="74"/>
      <c r="J69" s="73"/>
      <c r="K69" s="37"/>
      <c r="L69" s="4"/>
      <c r="M69" s="1"/>
      <c r="N69" s="53"/>
      <c r="O69" s="54"/>
      <c r="P69" s="2"/>
      <c r="Q69" s="2"/>
      <c r="R69" s="2">
        <f t="shared" ref="R69:R108" si="0">I69</f>
        <v>0</v>
      </c>
      <c r="S69" s="2">
        <f t="shared" ref="S69:S108" si="1">K69</f>
        <v>0</v>
      </c>
      <c r="T69" s="2"/>
      <c r="U69" s="2"/>
      <c r="V69" s="2">
        <f t="shared" ref="V69:V108" si="2">R69*S69</f>
        <v>0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1"/>
      <c r="AJ69" s="1"/>
      <c r="AK69" s="1"/>
    </row>
    <row r="70" spans="1:37" ht="12.75" customHeight="1">
      <c r="A70" s="1"/>
      <c r="B70" s="4"/>
      <c r="C70" s="22">
        <v>2</v>
      </c>
      <c r="D70" s="74"/>
      <c r="E70" s="67"/>
      <c r="F70" s="67"/>
      <c r="G70" s="73"/>
      <c r="H70" s="36"/>
      <c r="I70" s="74"/>
      <c r="J70" s="73"/>
      <c r="K70" s="37"/>
      <c r="L70" s="4"/>
      <c r="M70" s="1"/>
      <c r="N70" s="55"/>
      <c r="O70" s="56"/>
      <c r="P70" s="2"/>
      <c r="Q70" s="2"/>
      <c r="R70" s="2">
        <f t="shared" si="0"/>
        <v>0</v>
      </c>
      <c r="S70" s="2">
        <f t="shared" si="1"/>
        <v>0</v>
      </c>
      <c r="T70" s="2"/>
      <c r="U70" s="2"/>
      <c r="V70" s="2">
        <f t="shared" si="2"/>
        <v>0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1"/>
      <c r="AJ70" s="1"/>
      <c r="AK70" s="1"/>
    </row>
    <row r="71" spans="1:37" ht="12.75" customHeight="1">
      <c r="A71" s="1"/>
      <c r="B71" s="4"/>
      <c r="C71" s="22">
        <v>3</v>
      </c>
      <c r="D71" s="74"/>
      <c r="E71" s="67"/>
      <c r="F71" s="67"/>
      <c r="G71" s="73"/>
      <c r="H71" s="36"/>
      <c r="I71" s="74"/>
      <c r="J71" s="73"/>
      <c r="K71" s="37"/>
      <c r="L71" s="4"/>
      <c r="M71" s="1"/>
      <c r="N71" s="1"/>
      <c r="O71" s="2"/>
      <c r="P71" s="2"/>
      <c r="Q71" s="2"/>
      <c r="R71" s="2">
        <f t="shared" si="0"/>
        <v>0</v>
      </c>
      <c r="S71" s="2">
        <f t="shared" si="1"/>
        <v>0</v>
      </c>
      <c r="T71" s="2"/>
      <c r="U71" s="2"/>
      <c r="V71" s="2">
        <f t="shared" si="2"/>
        <v>0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1"/>
      <c r="AJ71" s="1"/>
      <c r="AK71" s="1"/>
    </row>
    <row r="72" spans="1:37" ht="12.75" customHeight="1">
      <c r="A72" s="1"/>
      <c r="B72" s="4"/>
      <c r="C72" s="22">
        <v>4</v>
      </c>
      <c r="D72" s="74"/>
      <c r="E72" s="67"/>
      <c r="F72" s="67"/>
      <c r="G72" s="73"/>
      <c r="H72" s="36"/>
      <c r="I72" s="74"/>
      <c r="J72" s="73"/>
      <c r="K72" s="37"/>
      <c r="L72" s="4"/>
      <c r="M72" s="1"/>
      <c r="N72" s="1"/>
      <c r="O72" s="2"/>
      <c r="P72" s="2"/>
      <c r="Q72" s="2"/>
      <c r="R72" s="2">
        <f t="shared" si="0"/>
        <v>0</v>
      </c>
      <c r="S72" s="2">
        <f t="shared" si="1"/>
        <v>0</v>
      </c>
      <c r="T72" s="2"/>
      <c r="U72" s="2"/>
      <c r="V72" s="2">
        <f t="shared" si="2"/>
        <v>0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1"/>
      <c r="AJ72" s="1"/>
      <c r="AK72" s="1"/>
    </row>
    <row r="73" spans="1:37" ht="12.75" customHeight="1">
      <c r="A73" s="1"/>
      <c r="B73" s="4"/>
      <c r="C73" s="22">
        <v>5</v>
      </c>
      <c r="D73" s="74"/>
      <c r="E73" s="67"/>
      <c r="F73" s="67"/>
      <c r="G73" s="73"/>
      <c r="H73" s="36"/>
      <c r="I73" s="74"/>
      <c r="J73" s="73"/>
      <c r="K73" s="37"/>
      <c r="L73" s="4"/>
      <c r="M73" s="1"/>
      <c r="N73" s="1"/>
      <c r="O73" s="2"/>
      <c r="P73" s="2"/>
      <c r="Q73" s="2"/>
      <c r="R73" s="2">
        <f t="shared" si="0"/>
        <v>0</v>
      </c>
      <c r="S73" s="2">
        <f t="shared" si="1"/>
        <v>0</v>
      </c>
      <c r="T73" s="2"/>
      <c r="U73" s="2"/>
      <c r="V73" s="2">
        <f t="shared" si="2"/>
        <v>0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1"/>
      <c r="AJ73" s="1"/>
      <c r="AK73" s="1"/>
    </row>
    <row r="74" spans="1:37" ht="12.75" customHeight="1">
      <c r="A74" s="1"/>
      <c r="B74" s="4"/>
      <c r="C74" s="22">
        <v>6</v>
      </c>
      <c r="D74" s="74"/>
      <c r="E74" s="67"/>
      <c r="F74" s="67"/>
      <c r="G74" s="73"/>
      <c r="H74" s="36"/>
      <c r="I74" s="74"/>
      <c r="J74" s="73"/>
      <c r="K74" s="37"/>
      <c r="L74" s="4"/>
      <c r="M74" s="1"/>
      <c r="N74" s="1"/>
      <c r="O74" s="2"/>
      <c r="P74" s="2"/>
      <c r="Q74" s="2"/>
      <c r="R74" s="2">
        <f t="shared" si="0"/>
        <v>0</v>
      </c>
      <c r="S74" s="2">
        <f t="shared" si="1"/>
        <v>0</v>
      </c>
      <c r="T74" s="2"/>
      <c r="U74" s="2"/>
      <c r="V74" s="2">
        <f t="shared" si="2"/>
        <v>0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1"/>
      <c r="AJ74" s="1"/>
      <c r="AK74" s="1"/>
    </row>
    <row r="75" spans="1:37" ht="12.75" customHeight="1">
      <c r="A75" s="1"/>
      <c r="B75" s="4"/>
      <c r="C75" s="22">
        <v>7</v>
      </c>
      <c r="D75" s="74"/>
      <c r="E75" s="67"/>
      <c r="F75" s="67"/>
      <c r="G75" s="73"/>
      <c r="H75" s="37"/>
      <c r="I75" s="74"/>
      <c r="J75" s="73"/>
      <c r="K75" s="37"/>
      <c r="L75" s="4"/>
      <c r="M75" s="1"/>
      <c r="N75" s="1"/>
      <c r="O75" s="2"/>
      <c r="P75" s="2"/>
      <c r="Q75" s="2"/>
      <c r="R75" s="2">
        <f t="shared" si="0"/>
        <v>0</v>
      </c>
      <c r="S75" s="2">
        <f t="shared" si="1"/>
        <v>0</v>
      </c>
      <c r="T75" s="2"/>
      <c r="U75" s="2"/>
      <c r="V75" s="2">
        <f t="shared" si="2"/>
        <v>0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1"/>
      <c r="AJ75" s="1"/>
      <c r="AK75" s="1"/>
    </row>
    <row r="76" spans="1:37" ht="12.75" customHeight="1">
      <c r="A76" s="1"/>
      <c r="B76" s="4"/>
      <c r="C76" s="22">
        <v>8</v>
      </c>
      <c r="D76" s="74"/>
      <c r="E76" s="67"/>
      <c r="F76" s="67"/>
      <c r="G76" s="73"/>
      <c r="H76" s="37"/>
      <c r="I76" s="74"/>
      <c r="J76" s="73"/>
      <c r="K76" s="37"/>
      <c r="L76" s="4"/>
      <c r="M76" s="1"/>
      <c r="N76" s="1"/>
      <c r="O76" s="2"/>
      <c r="P76" s="2"/>
      <c r="Q76" s="2"/>
      <c r="R76" s="2">
        <f t="shared" si="0"/>
        <v>0</v>
      </c>
      <c r="S76" s="2">
        <f t="shared" si="1"/>
        <v>0</v>
      </c>
      <c r="T76" s="2"/>
      <c r="U76" s="2"/>
      <c r="V76" s="2">
        <f t="shared" si="2"/>
        <v>0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1"/>
      <c r="AJ76" s="1"/>
      <c r="AK76" s="1"/>
    </row>
    <row r="77" spans="1:37" ht="12.75" customHeight="1">
      <c r="A77" s="1"/>
      <c r="B77" s="4"/>
      <c r="C77" s="22">
        <v>9</v>
      </c>
      <c r="D77" s="74"/>
      <c r="E77" s="67"/>
      <c r="F77" s="67"/>
      <c r="G77" s="73"/>
      <c r="H77" s="37"/>
      <c r="I77" s="74"/>
      <c r="J77" s="73"/>
      <c r="K77" s="37"/>
      <c r="L77" s="4"/>
      <c r="M77" s="1"/>
      <c r="N77" s="1"/>
      <c r="O77" s="2"/>
      <c r="P77" s="2"/>
      <c r="Q77" s="2"/>
      <c r="R77" s="2">
        <f t="shared" si="0"/>
        <v>0</v>
      </c>
      <c r="S77" s="2">
        <f t="shared" si="1"/>
        <v>0</v>
      </c>
      <c r="T77" s="2"/>
      <c r="U77" s="2"/>
      <c r="V77" s="2">
        <f t="shared" si="2"/>
        <v>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"/>
      <c r="AJ77" s="1"/>
      <c r="AK77" s="1"/>
    </row>
    <row r="78" spans="1:37" ht="12.75" customHeight="1">
      <c r="A78" s="1"/>
      <c r="B78" s="4"/>
      <c r="C78" s="22">
        <v>10</v>
      </c>
      <c r="D78" s="74"/>
      <c r="E78" s="67"/>
      <c r="F78" s="67"/>
      <c r="G78" s="73"/>
      <c r="H78" s="37"/>
      <c r="I78" s="74"/>
      <c r="J78" s="73"/>
      <c r="K78" s="37"/>
      <c r="L78" s="4"/>
      <c r="M78" s="1"/>
      <c r="N78" s="1"/>
      <c r="O78" s="2"/>
      <c r="P78" s="2"/>
      <c r="Q78" s="2"/>
      <c r="R78" s="2">
        <f t="shared" si="0"/>
        <v>0</v>
      </c>
      <c r="S78" s="2">
        <f t="shared" si="1"/>
        <v>0</v>
      </c>
      <c r="T78" s="2"/>
      <c r="U78" s="2"/>
      <c r="V78" s="2">
        <f t="shared" si="2"/>
        <v>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1"/>
      <c r="AJ78" s="1"/>
      <c r="AK78" s="1"/>
    </row>
    <row r="79" spans="1:37" ht="12.75" customHeight="1">
      <c r="A79" s="1"/>
      <c r="B79" s="4"/>
      <c r="C79" s="22">
        <v>11</v>
      </c>
      <c r="D79" s="74"/>
      <c r="E79" s="67"/>
      <c r="F79" s="67"/>
      <c r="G79" s="73"/>
      <c r="H79" s="37"/>
      <c r="I79" s="74"/>
      <c r="J79" s="73"/>
      <c r="K79" s="37"/>
      <c r="L79" s="4"/>
      <c r="M79" s="1"/>
      <c r="N79" s="1"/>
      <c r="O79" s="2"/>
      <c r="P79" s="2"/>
      <c r="Q79" s="2"/>
      <c r="R79" s="2">
        <f t="shared" si="0"/>
        <v>0</v>
      </c>
      <c r="S79" s="2">
        <f t="shared" si="1"/>
        <v>0</v>
      </c>
      <c r="T79" s="2"/>
      <c r="U79" s="2"/>
      <c r="V79" s="2">
        <f t="shared" si="2"/>
        <v>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1"/>
      <c r="AJ79" s="1"/>
      <c r="AK79" s="1"/>
    </row>
    <row r="80" spans="1:37" ht="12.75" customHeight="1">
      <c r="A80" s="1"/>
      <c r="B80" s="4"/>
      <c r="C80" s="22">
        <v>12</v>
      </c>
      <c r="D80" s="74"/>
      <c r="E80" s="67"/>
      <c r="F80" s="67"/>
      <c r="G80" s="73"/>
      <c r="H80" s="37"/>
      <c r="I80" s="74"/>
      <c r="J80" s="73"/>
      <c r="K80" s="37"/>
      <c r="L80" s="4"/>
      <c r="M80" s="1"/>
      <c r="N80" s="1"/>
      <c r="O80" s="2"/>
      <c r="P80" s="2"/>
      <c r="Q80" s="2"/>
      <c r="R80" s="2">
        <f t="shared" si="0"/>
        <v>0</v>
      </c>
      <c r="S80" s="2">
        <f t="shared" si="1"/>
        <v>0</v>
      </c>
      <c r="T80" s="2"/>
      <c r="U80" s="2"/>
      <c r="V80" s="2">
        <f t="shared" si="2"/>
        <v>0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1"/>
      <c r="AJ80" s="1"/>
      <c r="AK80" s="1"/>
    </row>
    <row r="81" spans="1:37" ht="12.75" customHeight="1">
      <c r="A81" s="1"/>
      <c r="B81" s="4"/>
      <c r="C81" s="22">
        <v>13</v>
      </c>
      <c r="D81" s="74"/>
      <c r="E81" s="67"/>
      <c r="F81" s="67"/>
      <c r="G81" s="73"/>
      <c r="H81" s="37"/>
      <c r="I81" s="74"/>
      <c r="J81" s="73"/>
      <c r="K81" s="37"/>
      <c r="L81" s="4"/>
      <c r="M81" s="1"/>
      <c r="N81" s="1"/>
      <c r="O81" s="2"/>
      <c r="P81" s="2"/>
      <c r="Q81" s="2"/>
      <c r="R81" s="2">
        <f t="shared" si="0"/>
        <v>0</v>
      </c>
      <c r="S81" s="2">
        <f t="shared" si="1"/>
        <v>0</v>
      </c>
      <c r="T81" s="2"/>
      <c r="U81" s="2"/>
      <c r="V81" s="2">
        <f t="shared" si="2"/>
        <v>0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1"/>
      <c r="AJ81" s="1"/>
      <c r="AK81" s="1"/>
    </row>
    <row r="82" spans="1:37" ht="12.75" customHeight="1">
      <c r="A82" s="1"/>
      <c r="B82" s="4"/>
      <c r="C82" s="22">
        <v>14</v>
      </c>
      <c r="D82" s="74"/>
      <c r="E82" s="67"/>
      <c r="F82" s="67"/>
      <c r="G82" s="73"/>
      <c r="H82" s="37"/>
      <c r="I82" s="74"/>
      <c r="J82" s="73"/>
      <c r="K82" s="37"/>
      <c r="L82" s="4"/>
      <c r="M82" s="1"/>
      <c r="N82" s="1"/>
      <c r="O82" s="2"/>
      <c r="P82" s="2"/>
      <c r="Q82" s="2"/>
      <c r="R82" s="2">
        <f t="shared" si="0"/>
        <v>0</v>
      </c>
      <c r="S82" s="2">
        <f t="shared" si="1"/>
        <v>0</v>
      </c>
      <c r="T82" s="2"/>
      <c r="U82" s="2"/>
      <c r="V82" s="2">
        <f t="shared" si="2"/>
        <v>0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1"/>
      <c r="AJ82" s="1"/>
      <c r="AK82" s="1"/>
    </row>
    <row r="83" spans="1:37" ht="12.75" customHeight="1">
      <c r="A83" s="1"/>
      <c r="B83" s="4"/>
      <c r="C83" s="22">
        <v>15</v>
      </c>
      <c r="D83" s="74"/>
      <c r="E83" s="67"/>
      <c r="F83" s="67"/>
      <c r="G83" s="73"/>
      <c r="H83" s="37"/>
      <c r="I83" s="74"/>
      <c r="J83" s="73"/>
      <c r="K83" s="37"/>
      <c r="L83" s="4"/>
      <c r="M83" s="1"/>
      <c r="N83" s="1"/>
      <c r="O83" s="2"/>
      <c r="P83" s="2"/>
      <c r="Q83" s="2"/>
      <c r="R83" s="2">
        <f t="shared" si="0"/>
        <v>0</v>
      </c>
      <c r="S83" s="2">
        <f t="shared" si="1"/>
        <v>0</v>
      </c>
      <c r="T83" s="2"/>
      <c r="U83" s="2"/>
      <c r="V83" s="2">
        <f t="shared" si="2"/>
        <v>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1"/>
      <c r="AJ83" s="1"/>
      <c r="AK83" s="1"/>
    </row>
    <row r="84" spans="1:37" ht="12.75" customHeight="1">
      <c r="A84" s="1"/>
      <c r="B84" s="4"/>
      <c r="C84" s="22">
        <v>16</v>
      </c>
      <c r="D84" s="74"/>
      <c r="E84" s="67"/>
      <c r="F84" s="67"/>
      <c r="G84" s="73"/>
      <c r="H84" s="37"/>
      <c r="I84" s="74"/>
      <c r="J84" s="73"/>
      <c r="K84" s="37"/>
      <c r="L84" s="4"/>
      <c r="M84" s="1"/>
      <c r="N84" s="1"/>
      <c r="O84" s="2"/>
      <c r="P84" s="2"/>
      <c r="Q84" s="2"/>
      <c r="R84" s="2">
        <f t="shared" si="0"/>
        <v>0</v>
      </c>
      <c r="S84" s="2">
        <f t="shared" si="1"/>
        <v>0</v>
      </c>
      <c r="T84" s="2"/>
      <c r="U84" s="2"/>
      <c r="V84" s="2">
        <f t="shared" si="2"/>
        <v>0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"/>
      <c r="AJ84" s="1"/>
      <c r="AK84" s="1"/>
    </row>
    <row r="85" spans="1:37" ht="12.75" customHeight="1">
      <c r="A85" s="1"/>
      <c r="B85" s="4"/>
      <c r="C85" s="22">
        <v>17</v>
      </c>
      <c r="D85" s="74"/>
      <c r="E85" s="67"/>
      <c r="F85" s="67"/>
      <c r="G85" s="73"/>
      <c r="H85" s="37"/>
      <c r="I85" s="74"/>
      <c r="J85" s="73"/>
      <c r="K85" s="37"/>
      <c r="L85" s="4"/>
      <c r="M85" s="1"/>
      <c r="N85" s="1"/>
      <c r="O85" s="2"/>
      <c r="P85" s="2"/>
      <c r="Q85" s="2"/>
      <c r="R85" s="2">
        <f t="shared" si="0"/>
        <v>0</v>
      </c>
      <c r="S85" s="2">
        <f t="shared" si="1"/>
        <v>0</v>
      </c>
      <c r="T85" s="2"/>
      <c r="U85" s="2"/>
      <c r="V85" s="2">
        <f t="shared" si="2"/>
        <v>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"/>
      <c r="AJ85" s="1"/>
      <c r="AK85" s="1"/>
    </row>
    <row r="86" spans="1:37" ht="12.75" customHeight="1">
      <c r="A86" s="1"/>
      <c r="B86" s="4"/>
      <c r="C86" s="22">
        <v>18</v>
      </c>
      <c r="D86" s="74"/>
      <c r="E86" s="67"/>
      <c r="F86" s="67"/>
      <c r="G86" s="73"/>
      <c r="H86" s="37"/>
      <c r="I86" s="74"/>
      <c r="J86" s="73"/>
      <c r="K86" s="37"/>
      <c r="L86" s="4"/>
      <c r="M86" s="1"/>
      <c r="N86" s="1"/>
      <c r="O86" s="2"/>
      <c r="P86" s="2"/>
      <c r="Q86" s="2"/>
      <c r="R86" s="2">
        <f t="shared" si="0"/>
        <v>0</v>
      </c>
      <c r="S86" s="2">
        <f t="shared" si="1"/>
        <v>0</v>
      </c>
      <c r="T86" s="2"/>
      <c r="U86" s="2"/>
      <c r="V86" s="2">
        <f t="shared" si="2"/>
        <v>0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"/>
      <c r="AJ86" s="1"/>
      <c r="AK86" s="1"/>
    </row>
    <row r="87" spans="1:37" ht="12.75" customHeight="1">
      <c r="A87" s="1"/>
      <c r="B87" s="4"/>
      <c r="C87" s="22">
        <v>19</v>
      </c>
      <c r="D87" s="74"/>
      <c r="E87" s="67"/>
      <c r="F87" s="67"/>
      <c r="G87" s="73"/>
      <c r="H87" s="37"/>
      <c r="I87" s="74"/>
      <c r="J87" s="73"/>
      <c r="K87" s="37"/>
      <c r="L87" s="4"/>
      <c r="M87" s="1"/>
      <c r="N87" s="1"/>
      <c r="O87" s="2"/>
      <c r="P87" s="2"/>
      <c r="Q87" s="2"/>
      <c r="R87" s="2">
        <f t="shared" si="0"/>
        <v>0</v>
      </c>
      <c r="S87" s="2">
        <f t="shared" si="1"/>
        <v>0</v>
      </c>
      <c r="T87" s="2"/>
      <c r="U87" s="2"/>
      <c r="V87" s="2">
        <f t="shared" si="2"/>
        <v>0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"/>
      <c r="AJ87" s="1"/>
      <c r="AK87" s="1"/>
    </row>
    <row r="88" spans="1:37" ht="12.75" customHeight="1">
      <c r="A88" s="1"/>
      <c r="B88" s="4"/>
      <c r="C88" s="22">
        <v>20</v>
      </c>
      <c r="D88" s="74"/>
      <c r="E88" s="67"/>
      <c r="F88" s="67"/>
      <c r="G88" s="73"/>
      <c r="H88" s="37"/>
      <c r="I88" s="74"/>
      <c r="J88" s="73"/>
      <c r="K88" s="37"/>
      <c r="L88" s="4"/>
      <c r="M88" s="1"/>
      <c r="N88" s="1"/>
      <c r="O88" s="2"/>
      <c r="P88" s="2"/>
      <c r="Q88" s="2"/>
      <c r="R88" s="2">
        <f t="shared" si="0"/>
        <v>0</v>
      </c>
      <c r="S88" s="2">
        <f t="shared" si="1"/>
        <v>0</v>
      </c>
      <c r="T88" s="2"/>
      <c r="U88" s="2"/>
      <c r="V88" s="2">
        <f t="shared" si="2"/>
        <v>0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"/>
      <c r="AJ88" s="1"/>
      <c r="AK88" s="1"/>
    </row>
    <row r="89" spans="1:37" ht="12.75" customHeight="1">
      <c r="A89" s="1"/>
      <c r="B89" s="4"/>
      <c r="C89" s="22">
        <v>21</v>
      </c>
      <c r="D89" s="74"/>
      <c r="E89" s="67"/>
      <c r="F89" s="67"/>
      <c r="G89" s="73"/>
      <c r="H89" s="37"/>
      <c r="I89" s="74"/>
      <c r="J89" s="73"/>
      <c r="K89" s="37"/>
      <c r="L89" s="4"/>
      <c r="M89" s="1"/>
      <c r="N89" s="1"/>
      <c r="O89" s="2"/>
      <c r="P89" s="2"/>
      <c r="Q89" s="2"/>
      <c r="R89" s="2">
        <f t="shared" si="0"/>
        <v>0</v>
      </c>
      <c r="S89" s="2">
        <f t="shared" si="1"/>
        <v>0</v>
      </c>
      <c r="T89" s="2"/>
      <c r="U89" s="2"/>
      <c r="V89" s="2">
        <f t="shared" si="2"/>
        <v>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1"/>
      <c r="AJ89" s="1"/>
      <c r="AK89" s="1"/>
    </row>
    <row r="90" spans="1:37" ht="12.75" customHeight="1">
      <c r="A90" s="1"/>
      <c r="B90" s="4"/>
      <c r="C90" s="22">
        <v>22</v>
      </c>
      <c r="D90" s="74"/>
      <c r="E90" s="67"/>
      <c r="F90" s="67"/>
      <c r="G90" s="73"/>
      <c r="H90" s="37"/>
      <c r="I90" s="74"/>
      <c r="J90" s="73"/>
      <c r="K90" s="37"/>
      <c r="L90" s="4"/>
      <c r="M90" s="1"/>
      <c r="N90" s="1"/>
      <c r="O90" s="2"/>
      <c r="P90" s="2"/>
      <c r="Q90" s="2"/>
      <c r="R90" s="2">
        <f t="shared" si="0"/>
        <v>0</v>
      </c>
      <c r="S90" s="2">
        <f t="shared" si="1"/>
        <v>0</v>
      </c>
      <c r="T90" s="2"/>
      <c r="U90" s="2"/>
      <c r="V90" s="2">
        <f t="shared" si="2"/>
        <v>0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1"/>
      <c r="AJ90" s="1"/>
      <c r="AK90" s="1"/>
    </row>
    <row r="91" spans="1:37" ht="12.75" customHeight="1">
      <c r="A91" s="1"/>
      <c r="B91" s="4"/>
      <c r="C91" s="22">
        <v>23</v>
      </c>
      <c r="D91" s="74"/>
      <c r="E91" s="67"/>
      <c r="F91" s="67"/>
      <c r="G91" s="73"/>
      <c r="H91" s="37"/>
      <c r="I91" s="74"/>
      <c r="J91" s="73"/>
      <c r="K91" s="37"/>
      <c r="L91" s="4"/>
      <c r="M91" s="1"/>
      <c r="N91" s="1"/>
      <c r="O91" s="2"/>
      <c r="P91" s="2"/>
      <c r="Q91" s="2"/>
      <c r="R91" s="2">
        <f t="shared" si="0"/>
        <v>0</v>
      </c>
      <c r="S91" s="2">
        <f t="shared" si="1"/>
        <v>0</v>
      </c>
      <c r="T91" s="2"/>
      <c r="U91" s="2"/>
      <c r="V91" s="2">
        <f t="shared" si="2"/>
        <v>0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1"/>
      <c r="AJ91" s="1"/>
      <c r="AK91" s="1"/>
    </row>
    <row r="92" spans="1:37" ht="12.75" customHeight="1">
      <c r="A92" s="1"/>
      <c r="B92" s="4"/>
      <c r="C92" s="22">
        <v>24</v>
      </c>
      <c r="D92" s="74"/>
      <c r="E92" s="67"/>
      <c r="F92" s="67"/>
      <c r="G92" s="73"/>
      <c r="H92" s="37"/>
      <c r="I92" s="74"/>
      <c r="J92" s="73"/>
      <c r="K92" s="37"/>
      <c r="L92" s="4"/>
      <c r="M92" s="1"/>
      <c r="N92" s="1"/>
      <c r="O92" s="2"/>
      <c r="P92" s="2"/>
      <c r="Q92" s="2"/>
      <c r="R92" s="2">
        <f t="shared" si="0"/>
        <v>0</v>
      </c>
      <c r="S92" s="2">
        <f t="shared" si="1"/>
        <v>0</v>
      </c>
      <c r="T92" s="2"/>
      <c r="U92" s="2"/>
      <c r="V92" s="2">
        <f t="shared" si="2"/>
        <v>0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1"/>
      <c r="AJ92" s="1"/>
      <c r="AK92" s="1"/>
    </row>
    <row r="93" spans="1:37" ht="12.75" customHeight="1">
      <c r="A93" s="1"/>
      <c r="B93" s="4"/>
      <c r="C93" s="22">
        <v>25</v>
      </c>
      <c r="D93" s="74"/>
      <c r="E93" s="67"/>
      <c r="F93" s="67"/>
      <c r="G93" s="73"/>
      <c r="H93" s="37"/>
      <c r="I93" s="74"/>
      <c r="J93" s="73"/>
      <c r="K93" s="37"/>
      <c r="L93" s="4"/>
      <c r="M93" s="1"/>
      <c r="N93" s="1"/>
      <c r="O93" s="2"/>
      <c r="P93" s="2"/>
      <c r="Q93" s="2"/>
      <c r="R93" s="2">
        <f t="shared" si="0"/>
        <v>0</v>
      </c>
      <c r="S93" s="2">
        <f t="shared" si="1"/>
        <v>0</v>
      </c>
      <c r="T93" s="2"/>
      <c r="U93" s="2"/>
      <c r="V93" s="2">
        <f t="shared" si="2"/>
        <v>0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1"/>
      <c r="AJ93" s="1"/>
      <c r="AK93" s="1"/>
    </row>
    <row r="94" spans="1:37" ht="12.75" customHeight="1">
      <c r="A94" s="1"/>
      <c r="B94" s="4"/>
      <c r="C94" s="22">
        <v>26</v>
      </c>
      <c r="D94" s="74"/>
      <c r="E94" s="67"/>
      <c r="F94" s="67"/>
      <c r="G94" s="73"/>
      <c r="H94" s="37"/>
      <c r="I94" s="74"/>
      <c r="J94" s="73"/>
      <c r="K94" s="37"/>
      <c r="L94" s="4"/>
      <c r="M94" s="1"/>
      <c r="N94" s="1"/>
      <c r="O94" s="2"/>
      <c r="P94" s="2"/>
      <c r="Q94" s="2"/>
      <c r="R94" s="2">
        <f t="shared" si="0"/>
        <v>0</v>
      </c>
      <c r="S94" s="2">
        <f t="shared" si="1"/>
        <v>0</v>
      </c>
      <c r="T94" s="2"/>
      <c r="U94" s="2"/>
      <c r="V94" s="2">
        <f t="shared" si="2"/>
        <v>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1"/>
      <c r="AJ94" s="1"/>
      <c r="AK94" s="1"/>
    </row>
    <row r="95" spans="1:37" ht="12.75" customHeight="1">
      <c r="A95" s="1"/>
      <c r="B95" s="4"/>
      <c r="C95" s="22">
        <v>27</v>
      </c>
      <c r="D95" s="74"/>
      <c r="E95" s="67"/>
      <c r="F95" s="67"/>
      <c r="G95" s="73"/>
      <c r="H95" s="37"/>
      <c r="I95" s="74"/>
      <c r="J95" s="73"/>
      <c r="K95" s="37"/>
      <c r="L95" s="4"/>
      <c r="M95" s="1"/>
      <c r="N95" s="1"/>
      <c r="O95" s="2"/>
      <c r="P95" s="2"/>
      <c r="Q95" s="2"/>
      <c r="R95" s="2">
        <f t="shared" si="0"/>
        <v>0</v>
      </c>
      <c r="S95" s="2">
        <f t="shared" si="1"/>
        <v>0</v>
      </c>
      <c r="T95" s="2"/>
      <c r="U95" s="2"/>
      <c r="V95" s="2">
        <f t="shared" si="2"/>
        <v>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1"/>
      <c r="AJ95" s="1"/>
      <c r="AK95" s="1"/>
    </row>
    <row r="96" spans="1:37" ht="12.75" customHeight="1">
      <c r="A96" s="1"/>
      <c r="B96" s="4"/>
      <c r="C96" s="22">
        <v>28</v>
      </c>
      <c r="D96" s="74"/>
      <c r="E96" s="67"/>
      <c r="F96" s="67"/>
      <c r="G96" s="73"/>
      <c r="H96" s="37"/>
      <c r="I96" s="74"/>
      <c r="J96" s="73"/>
      <c r="K96" s="37"/>
      <c r="L96" s="4"/>
      <c r="M96" s="1"/>
      <c r="N96" s="1"/>
      <c r="O96" s="2"/>
      <c r="P96" s="2"/>
      <c r="Q96" s="2"/>
      <c r="R96" s="2">
        <f t="shared" si="0"/>
        <v>0</v>
      </c>
      <c r="S96" s="2">
        <f t="shared" si="1"/>
        <v>0</v>
      </c>
      <c r="T96" s="2"/>
      <c r="U96" s="2"/>
      <c r="V96" s="2">
        <f t="shared" si="2"/>
        <v>0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1"/>
      <c r="AJ96" s="1"/>
      <c r="AK96" s="1"/>
    </row>
    <row r="97" spans="1:37" ht="12.75" customHeight="1">
      <c r="A97" s="1"/>
      <c r="B97" s="4"/>
      <c r="C97" s="22">
        <v>29</v>
      </c>
      <c r="D97" s="74"/>
      <c r="E97" s="67"/>
      <c r="F97" s="67"/>
      <c r="G97" s="73"/>
      <c r="H97" s="37"/>
      <c r="I97" s="74"/>
      <c r="J97" s="73"/>
      <c r="K97" s="37"/>
      <c r="L97" s="4"/>
      <c r="M97" s="1"/>
      <c r="N97" s="1"/>
      <c r="O97" s="2"/>
      <c r="P97" s="2"/>
      <c r="Q97" s="2"/>
      <c r="R97" s="2">
        <f t="shared" si="0"/>
        <v>0</v>
      </c>
      <c r="S97" s="2">
        <f t="shared" si="1"/>
        <v>0</v>
      </c>
      <c r="T97" s="2"/>
      <c r="U97" s="2"/>
      <c r="V97" s="2">
        <f t="shared" si="2"/>
        <v>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1"/>
      <c r="AJ97" s="1"/>
      <c r="AK97" s="1"/>
    </row>
    <row r="98" spans="1:37" ht="12.75" customHeight="1">
      <c r="A98" s="1"/>
      <c r="B98" s="4"/>
      <c r="C98" s="22">
        <v>30</v>
      </c>
      <c r="D98" s="74"/>
      <c r="E98" s="67"/>
      <c r="F98" s="67"/>
      <c r="G98" s="73"/>
      <c r="H98" s="37"/>
      <c r="I98" s="74"/>
      <c r="J98" s="73"/>
      <c r="K98" s="37"/>
      <c r="L98" s="4"/>
      <c r="M98" s="1"/>
      <c r="N98" s="1"/>
      <c r="O98" s="2"/>
      <c r="P98" s="2"/>
      <c r="Q98" s="2"/>
      <c r="R98" s="2">
        <f t="shared" si="0"/>
        <v>0</v>
      </c>
      <c r="S98" s="2">
        <f t="shared" si="1"/>
        <v>0</v>
      </c>
      <c r="T98" s="2"/>
      <c r="U98" s="2"/>
      <c r="V98" s="2">
        <f t="shared" si="2"/>
        <v>0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1"/>
      <c r="AJ98" s="1"/>
      <c r="AK98" s="1"/>
    </row>
    <row r="99" spans="1:37" ht="12.75" customHeight="1">
      <c r="A99" s="1"/>
      <c r="B99" s="4"/>
      <c r="C99" s="22">
        <v>31</v>
      </c>
      <c r="D99" s="74"/>
      <c r="E99" s="67"/>
      <c r="F99" s="67"/>
      <c r="G99" s="73"/>
      <c r="H99" s="37"/>
      <c r="I99" s="74"/>
      <c r="J99" s="73"/>
      <c r="K99" s="37"/>
      <c r="L99" s="4"/>
      <c r="M99" s="1"/>
      <c r="N99" s="1"/>
      <c r="O99" s="2"/>
      <c r="P99" s="2"/>
      <c r="Q99" s="2"/>
      <c r="R99" s="2">
        <f t="shared" si="0"/>
        <v>0</v>
      </c>
      <c r="S99" s="2">
        <f t="shared" si="1"/>
        <v>0</v>
      </c>
      <c r="T99" s="2"/>
      <c r="U99" s="2"/>
      <c r="V99" s="2">
        <f t="shared" si="2"/>
        <v>0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1"/>
      <c r="AJ99" s="1"/>
      <c r="AK99" s="1"/>
    </row>
    <row r="100" spans="1:37" ht="12.75" customHeight="1">
      <c r="A100" s="1"/>
      <c r="B100" s="4"/>
      <c r="C100" s="22">
        <v>32</v>
      </c>
      <c r="D100" s="74"/>
      <c r="E100" s="67"/>
      <c r="F100" s="67"/>
      <c r="G100" s="73"/>
      <c r="H100" s="37"/>
      <c r="I100" s="74"/>
      <c r="J100" s="73"/>
      <c r="K100" s="37"/>
      <c r="L100" s="4"/>
      <c r="M100" s="1"/>
      <c r="N100" s="1"/>
      <c r="O100" s="2"/>
      <c r="P100" s="2"/>
      <c r="Q100" s="2"/>
      <c r="R100" s="2">
        <f t="shared" si="0"/>
        <v>0</v>
      </c>
      <c r="S100" s="2">
        <f t="shared" si="1"/>
        <v>0</v>
      </c>
      <c r="T100" s="2"/>
      <c r="U100" s="2"/>
      <c r="V100" s="2">
        <f t="shared" si="2"/>
        <v>0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1"/>
      <c r="AJ100" s="1"/>
      <c r="AK100" s="1"/>
    </row>
    <row r="101" spans="1:37" ht="12.75" customHeight="1">
      <c r="A101" s="1"/>
      <c r="B101" s="4"/>
      <c r="C101" s="22">
        <v>33</v>
      </c>
      <c r="D101" s="74"/>
      <c r="E101" s="67"/>
      <c r="F101" s="67"/>
      <c r="G101" s="73"/>
      <c r="H101" s="37"/>
      <c r="I101" s="74"/>
      <c r="J101" s="73"/>
      <c r="K101" s="37"/>
      <c r="L101" s="4"/>
      <c r="M101" s="1"/>
      <c r="N101" s="1"/>
      <c r="O101" s="2"/>
      <c r="P101" s="2"/>
      <c r="Q101" s="2"/>
      <c r="R101" s="2">
        <f t="shared" si="0"/>
        <v>0</v>
      </c>
      <c r="S101" s="2">
        <f t="shared" si="1"/>
        <v>0</v>
      </c>
      <c r="T101" s="2"/>
      <c r="U101" s="2"/>
      <c r="V101" s="2">
        <f t="shared" si="2"/>
        <v>0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"/>
      <c r="AJ101" s="1"/>
      <c r="AK101" s="1"/>
    </row>
    <row r="102" spans="1:37" ht="12.75" customHeight="1">
      <c r="A102" s="1"/>
      <c r="B102" s="4"/>
      <c r="C102" s="22">
        <v>34</v>
      </c>
      <c r="D102" s="74"/>
      <c r="E102" s="67"/>
      <c r="F102" s="67"/>
      <c r="G102" s="73"/>
      <c r="H102" s="37"/>
      <c r="I102" s="74"/>
      <c r="J102" s="73"/>
      <c r="K102" s="37"/>
      <c r="L102" s="4"/>
      <c r="M102" s="1"/>
      <c r="N102" s="1"/>
      <c r="O102" s="2"/>
      <c r="P102" s="2"/>
      <c r="Q102" s="2"/>
      <c r="R102" s="2">
        <f t="shared" si="0"/>
        <v>0</v>
      </c>
      <c r="S102" s="2">
        <f t="shared" si="1"/>
        <v>0</v>
      </c>
      <c r="T102" s="2"/>
      <c r="U102" s="2"/>
      <c r="V102" s="2">
        <f t="shared" si="2"/>
        <v>0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"/>
      <c r="AJ102" s="1"/>
      <c r="AK102" s="1"/>
    </row>
    <row r="103" spans="1:37" ht="12.75" customHeight="1">
      <c r="A103" s="1"/>
      <c r="B103" s="4"/>
      <c r="C103" s="22">
        <v>35</v>
      </c>
      <c r="D103" s="74"/>
      <c r="E103" s="67"/>
      <c r="F103" s="67"/>
      <c r="G103" s="73"/>
      <c r="H103" s="37"/>
      <c r="I103" s="74"/>
      <c r="J103" s="73"/>
      <c r="K103" s="37"/>
      <c r="L103" s="4"/>
      <c r="M103" s="1"/>
      <c r="N103" s="1"/>
      <c r="O103" s="2"/>
      <c r="P103" s="2"/>
      <c r="Q103" s="2"/>
      <c r="R103" s="2">
        <f t="shared" si="0"/>
        <v>0</v>
      </c>
      <c r="S103" s="2">
        <f t="shared" si="1"/>
        <v>0</v>
      </c>
      <c r="T103" s="2"/>
      <c r="U103" s="2"/>
      <c r="V103" s="2">
        <f t="shared" si="2"/>
        <v>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1"/>
      <c r="AJ103" s="1"/>
      <c r="AK103" s="1"/>
    </row>
    <row r="104" spans="1:37" ht="12.75" customHeight="1">
      <c r="A104" s="1"/>
      <c r="B104" s="4"/>
      <c r="C104" s="22">
        <v>36</v>
      </c>
      <c r="D104" s="74"/>
      <c r="E104" s="67"/>
      <c r="F104" s="67"/>
      <c r="G104" s="73"/>
      <c r="H104" s="37"/>
      <c r="I104" s="74"/>
      <c r="J104" s="73"/>
      <c r="K104" s="37"/>
      <c r="L104" s="4"/>
      <c r="M104" s="1"/>
      <c r="N104" s="1"/>
      <c r="O104" s="2"/>
      <c r="P104" s="2"/>
      <c r="Q104" s="2"/>
      <c r="R104" s="2">
        <f t="shared" si="0"/>
        <v>0</v>
      </c>
      <c r="S104" s="2">
        <f t="shared" si="1"/>
        <v>0</v>
      </c>
      <c r="T104" s="2"/>
      <c r="U104" s="2"/>
      <c r="V104" s="2">
        <f t="shared" si="2"/>
        <v>0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1"/>
      <c r="AJ104" s="1"/>
      <c r="AK104" s="1"/>
    </row>
    <row r="105" spans="1:37" ht="12.75" customHeight="1">
      <c r="A105" s="1"/>
      <c r="B105" s="4"/>
      <c r="C105" s="22">
        <v>37</v>
      </c>
      <c r="D105" s="74"/>
      <c r="E105" s="67"/>
      <c r="F105" s="67"/>
      <c r="G105" s="73"/>
      <c r="H105" s="37"/>
      <c r="I105" s="74"/>
      <c r="J105" s="73"/>
      <c r="K105" s="37"/>
      <c r="L105" s="4"/>
      <c r="M105" s="1"/>
      <c r="N105" s="1"/>
      <c r="O105" s="2"/>
      <c r="P105" s="2"/>
      <c r="Q105" s="2"/>
      <c r="R105" s="2">
        <f t="shared" si="0"/>
        <v>0</v>
      </c>
      <c r="S105" s="2">
        <f t="shared" si="1"/>
        <v>0</v>
      </c>
      <c r="T105" s="2"/>
      <c r="U105" s="2"/>
      <c r="V105" s="2">
        <f t="shared" si="2"/>
        <v>0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1"/>
      <c r="AJ105" s="1"/>
      <c r="AK105" s="1"/>
    </row>
    <row r="106" spans="1:37" ht="12.75" customHeight="1">
      <c r="A106" s="1"/>
      <c r="B106" s="4"/>
      <c r="C106" s="22">
        <v>38</v>
      </c>
      <c r="D106" s="74"/>
      <c r="E106" s="67"/>
      <c r="F106" s="67"/>
      <c r="G106" s="73"/>
      <c r="H106" s="37"/>
      <c r="I106" s="74"/>
      <c r="J106" s="73"/>
      <c r="K106" s="37"/>
      <c r="L106" s="4"/>
      <c r="M106" s="1"/>
      <c r="N106" s="1"/>
      <c r="O106" s="2"/>
      <c r="P106" s="2"/>
      <c r="Q106" s="2"/>
      <c r="R106" s="2">
        <f t="shared" si="0"/>
        <v>0</v>
      </c>
      <c r="S106" s="2">
        <f t="shared" si="1"/>
        <v>0</v>
      </c>
      <c r="T106" s="2"/>
      <c r="U106" s="2"/>
      <c r="V106" s="2">
        <f t="shared" si="2"/>
        <v>0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"/>
      <c r="AJ106" s="1"/>
      <c r="AK106" s="1"/>
    </row>
    <row r="107" spans="1:37" ht="12.75" customHeight="1">
      <c r="A107" s="1"/>
      <c r="B107" s="4"/>
      <c r="C107" s="22">
        <v>39</v>
      </c>
      <c r="D107" s="74"/>
      <c r="E107" s="67"/>
      <c r="F107" s="67"/>
      <c r="G107" s="73"/>
      <c r="H107" s="37"/>
      <c r="I107" s="74"/>
      <c r="J107" s="73"/>
      <c r="K107" s="37"/>
      <c r="L107" s="4"/>
      <c r="M107" s="1"/>
      <c r="N107" s="1"/>
      <c r="O107" s="2"/>
      <c r="P107" s="2"/>
      <c r="Q107" s="2"/>
      <c r="R107" s="2">
        <f t="shared" si="0"/>
        <v>0</v>
      </c>
      <c r="S107" s="2">
        <f t="shared" si="1"/>
        <v>0</v>
      </c>
      <c r="T107" s="2"/>
      <c r="U107" s="2"/>
      <c r="V107" s="2">
        <f t="shared" si="2"/>
        <v>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1"/>
      <c r="AJ107" s="1"/>
      <c r="AK107" s="1"/>
    </row>
    <row r="108" spans="1:37" ht="13.5" customHeight="1">
      <c r="A108" s="1"/>
      <c r="B108" s="4"/>
      <c r="C108" s="23">
        <v>40</v>
      </c>
      <c r="D108" s="91"/>
      <c r="E108" s="92"/>
      <c r="F108" s="92"/>
      <c r="G108" s="93"/>
      <c r="H108" s="38"/>
      <c r="I108" s="91"/>
      <c r="J108" s="93"/>
      <c r="K108" s="38"/>
      <c r="L108" s="4"/>
      <c r="M108" s="1"/>
      <c r="N108" s="1"/>
      <c r="O108" s="2"/>
      <c r="P108" s="2"/>
      <c r="Q108" s="2"/>
      <c r="R108" s="2">
        <f t="shared" si="0"/>
        <v>0</v>
      </c>
      <c r="S108" s="2">
        <f t="shared" si="1"/>
        <v>0</v>
      </c>
      <c r="T108" s="2"/>
      <c r="U108" s="2"/>
      <c r="V108" s="2">
        <f t="shared" si="2"/>
        <v>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1"/>
      <c r="AJ108" s="1"/>
      <c r="AK108" s="1"/>
    </row>
    <row r="109" spans="1:37" ht="13.5" customHeight="1">
      <c r="A109" s="1"/>
      <c r="B109" s="4"/>
      <c r="C109" s="85" t="s">
        <v>88</v>
      </c>
      <c r="D109" s="86"/>
      <c r="E109" s="86"/>
      <c r="F109" s="86"/>
      <c r="G109" s="86"/>
      <c r="H109" s="86"/>
      <c r="I109" s="86"/>
      <c r="J109" s="87"/>
      <c r="K109" s="24" t="e">
        <f>IF(Y116&gt;0,Y116,0)</f>
        <v>#DIV/0!</v>
      </c>
      <c r="L109" s="4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1"/>
      <c r="AJ109" s="1"/>
      <c r="AK109" s="1"/>
    </row>
    <row r="110" spans="1:37" ht="12.75" customHeight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"/>
      <c r="N110" s="1"/>
      <c r="O110" s="2"/>
      <c r="P110" s="2"/>
      <c r="Q110" s="2"/>
      <c r="R110" s="25">
        <f>SUMIF(V69:V108,"&gt;0")</f>
        <v>0</v>
      </c>
      <c r="S110" s="25"/>
      <c r="T110" s="25"/>
      <c r="U110" s="25"/>
      <c r="V110" s="25">
        <f>SUMIF(R69:R108,"&gt;0",S69:S108)</f>
        <v>0</v>
      </c>
      <c r="W110" s="25"/>
      <c r="X110" s="25">
        <f>SUM(S69:S108)</f>
        <v>0</v>
      </c>
      <c r="Y110" s="2"/>
      <c r="Z110" s="26" t="e">
        <f>R110/V110</f>
        <v>#DIV/0!</v>
      </c>
      <c r="AA110" s="2"/>
      <c r="AB110" s="2"/>
      <c r="AC110" s="2"/>
      <c r="AD110" s="2"/>
      <c r="AE110" s="2"/>
      <c r="AF110" s="2"/>
      <c r="AG110" s="2"/>
      <c r="AH110" s="2"/>
      <c r="AI110" s="1"/>
      <c r="AJ110" s="1"/>
      <c r="AK110" s="1"/>
    </row>
    <row r="111" spans="1:37" ht="18.75" customHeight="1">
      <c r="A111" s="1"/>
      <c r="B111" s="4"/>
      <c r="C111" s="88" t="s">
        <v>89</v>
      </c>
      <c r="D111" s="47"/>
      <c r="E111" s="47"/>
      <c r="F111" s="48"/>
      <c r="G111" s="89">
        <f>J30</f>
        <v>0</v>
      </c>
      <c r="H111" s="47"/>
      <c r="I111" s="48"/>
      <c r="J111" s="89">
        <f>E30</f>
        <v>0</v>
      </c>
      <c r="K111" s="48"/>
      <c r="L111" s="4"/>
      <c r="M111" s="1"/>
      <c r="N111" s="1"/>
      <c r="O111" s="2"/>
      <c r="P111" s="2"/>
      <c r="Q111" s="2"/>
      <c r="R111" s="25" t="s">
        <v>90</v>
      </c>
      <c r="S111" s="25"/>
      <c r="T111" s="25"/>
      <c r="U111" s="25"/>
      <c r="V111" s="25" t="s">
        <v>91</v>
      </c>
      <c r="W111" s="25"/>
      <c r="X111" s="25" t="s">
        <v>92</v>
      </c>
      <c r="Y111" s="2"/>
      <c r="Z111" s="25" t="s">
        <v>93</v>
      </c>
      <c r="AA111" s="2"/>
      <c r="AB111" s="2"/>
      <c r="AC111" s="2"/>
      <c r="AD111" s="2"/>
      <c r="AE111" s="2"/>
      <c r="AF111" s="2"/>
      <c r="AG111" s="2"/>
      <c r="AH111" s="2"/>
      <c r="AI111" s="1"/>
      <c r="AJ111" s="1"/>
      <c r="AK111" s="1"/>
    </row>
    <row r="112" spans="1:37" ht="18.75" customHeight="1">
      <c r="A112" s="1"/>
      <c r="B112" s="4"/>
      <c r="C112" s="27"/>
      <c r="D112" s="27"/>
      <c r="E112" s="27"/>
      <c r="F112" s="27"/>
      <c r="G112" s="28"/>
      <c r="H112" s="28"/>
      <c r="I112" s="28"/>
      <c r="J112" s="28"/>
      <c r="K112" s="28"/>
      <c r="L112" s="4"/>
      <c r="M112" s="1"/>
      <c r="N112" s="1"/>
      <c r="O112" s="2"/>
      <c r="P112" s="2"/>
      <c r="Q112" s="2"/>
      <c r="R112" s="25"/>
      <c r="S112" s="25"/>
      <c r="T112" s="25"/>
      <c r="U112" s="25"/>
      <c r="V112" s="25"/>
      <c r="W112" s="25"/>
      <c r="X112" s="25"/>
      <c r="Y112" s="2"/>
      <c r="Z112" s="25"/>
      <c r="AA112" s="2"/>
      <c r="AB112" s="2"/>
      <c r="AC112" s="2"/>
      <c r="AD112" s="2"/>
      <c r="AE112" s="2"/>
      <c r="AF112" s="2"/>
      <c r="AG112" s="2"/>
      <c r="AH112" s="2"/>
      <c r="AI112" s="1"/>
      <c r="AJ112" s="1"/>
      <c r="AK112" s="1"/>
    </row>
    <row r="113" spans="1:37" ht="18.75" customHeight="1">
      <c r="A113" s="1"/>
      <c r="B113" s="4"/>
      <c r="C113" s="89" t="s">
        <v>94</v>
      </c>
      <c r="D113" s="47"/>
      <c r="E113" s="47"/>
      <c r="F113" s="47"/>
      <c r="G113" s="47"/>
      <c r="H113" s="47"/>
      <c r="I113" s="47"/>
      <c r="J113" s="47"/>
      <c r="K113" s="48"/>
      <c r="L113" s="4"/>
      <c r="M113" s="1"/>
      <c r="N113" s="1"/>
      <c r="O113" s="2"/>
      <c r="P113" s="2"/>
      <c r="Q113" s="2"/>
      <c r="R113" s="25"/>
      <c r="S113" s="25"/>
      <c r="T113" s="25"/>
      <c r="U113" s="25"/>
      <c r="V113" s="25"/>
      <c r="W113" s="25"/>
      <c r="X113" s="25"/>
      <c r="Y113" s="2"/>
      <c r="Z113" s="25"/>
      <c r="AA113" s="2"/>
      <c r="AB113" s="2"/>
      <c r="AC113" s="2"/>
      <c r="AD113" s="2"/>
      <c r="AE113" s="2"/>
      <c r="AF113" s="2"/>
      <c r="AG113" s="2"/>
      <c r="AH113" s="2"/>
      <c r="AI113" s="1"/>
      <c r="AJ113" s="1"/>
      <c r="AK113" s="1"/>
    </row>
    <row r="114" spans="1:37" ht="12.75" customHeight="1">
      <c r="A114" s="1"/>
      <c r="B114" s="4"/>
      <c r="C114" s="29"/>
      <c r="D114" s="29"/>
      <c r="E114" s="29"/>
      <c r="F114" s="29"/>
      <c r="G114" s="29"/>
      <c r="H114" s="29"/>
      <c r="I114" s="29"/>
      <c r="J114" s="29"/>
      <c r="K114" s="29"/>
      <c r="L114" s="4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1"/>
      <c r="AJ114" s="1"/>
      <c r="AK114" s="1"/>
    </row>
    <row r="115" spans="1:37" ht="146.25" customHeight="1">
      <c r="A115" s="1"/>
      <c r="B115" s="4"/>
      <c r="C115" s="90" t="s">
        <v>117</v>
      </c>
      <c r="D115" s="90"/>
      <c r="E115" s="90"/>
      <c r="F115" s="90"/>
      <c r="G115" s="90"/>
      <c r="H115" s="90"/>
      <c r="I115" s="90"/>
      <c r="J115" s="90"/>
      <c r="K115" s="90"/>
      <c r="L115" s="4"/>
      <c r="M115" s="1"/>
      <c r="N115" s="1"/>
      <c r="O115" s="2"/>
      <c r="P115" s="2"/>
      <c r="Q115" s="2"/>
      <c r="R115" s="2" t="s">
        <v>95</v>
      </c>
      <c r="S115" s="2" t="b">
        <f>IF($X$110&lt;0,TRUE)</f>
        <v>0</v>
      </c>
      <c r="T115" s="2"/>
      <c r="U115" s="2"/>
      <c r="V115" s="2" t="b">
        <f>IF($X$110&lt;=30,TRUE)</f>
        <v>1</v>
      </c>
      <c r="W115" s="26" t="e">
        <f>IF(S115=V115,0,$Z$110*0.85)</f>
        <v>#DIV/0!</v>
      </c>
      <c r="X115" s="2"/>
      <c r="Y115" s="26" t="e">
        <f>W120</f>
        <v>#DIV/0!</v>
      </c>
      <c r="Z115" s="2" t="s">
        <v>96</v>
      </c>
      <c r="AA115" s="2"/>
      <c r="AB115" s="2"/>
      <c r="AC115" s="2"/>
      <c r="AD115" s="2"/>
      <c r="AE115" s="2"/>
      <c r="AF115" s="2"/>
      <c r="AG115" s="2"/>
      <c r="AH115" s="2"/>
      <c r="AI115" s="1"/>
      <c r="AJ115" s="1"/>
      <c r="AK115" s="1"/>
    </row>
    <row r="116" spans="1:37" ht="12.75" customHeight="1">
      <c r="A116" s="1"/>
      <c r="B116" s="4"/>
      <c r="C116" s="30"/>
      <c r="D116" s="30"/>
      <c r="E116" s="30"/>
      <c r="F116" s="30"/>
      <c r="G116" s="30"/>
      <c r="H116" s="30"/>
      <c r="I116" s="30"/>
      <c r="J116" s="30"/>
      <c r="K116" s="30"/>
      <c r="L116" s="4"/>
      <c r="M116" s="1"/>
      <c r="N116" s="1"/>
      <c r="O116" s="2"/>
      <c r="P116" s="2"/>
      <c r="Q116" s="2"/>
      <c r="R116" s="2" t="s">
        <v>97</v>
      </c>
      <c r="S116" s="2" t="b">
        <f>IF($X$110&lt;31,TRUE)</f>
        <v>1</v>
      </c>
      <c r="T116" s="2"/>
      <c r="U116" s="2"/>
      <c r="V116" s="2" t="b">
        <f>IF($X$110&lt;=60,TRUE)</f>
        <v>1</v>
      </c>
      <c r="W116" s="26">
        <f>IF(S116=V116,0,$Z$110*0.9)</f>
        <v>0</v>
      </c>
      <c r="X116" s="2"/>
      <c r="Y116" s="26" t="e">
        <f>Y115/3-5</f>
        <v>#DIV/0!</v>
      </c>
      <c r="Z116" s="2" t="s">
        <v>98</v>
      </c>
      <c r="AA116" s="2"/>
      <c r="AB116" s="2"/>
      <c r="AC116" s="2"/>
      <c r="AD116" s="2"/>
      <c r="AE116" s="2"/>
      <c r="AF116" s="2"/>
      <c r="AG116" s="2"/>
      <c r="AH116" s="2"/>
      <c r="AI116" s="1"/>
      <c r="AJ116" s="1"/>
      <c r="AK116" s="1"/>
    </row>
    <row r="117" spans="1:37" ht="12.75" customHeight="1">
      <c r="A117" s="1"/>
      <c r="B117" s="4"/>
      <c r="C117" s="30"/>
      <c r="D117" s="30"/>
      <c r="E117" s="30"/>
      <c r="F117" s="30"/>
      <c r="G117" s="30"/>
      <c r="H117" s="30"/>
      <c r="I117" s="30"/>
      <c r="J117" s="30"/>
      <c r="K117" s="30"/>
      <c r="L117" s="4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6"/>
      <c r="X117" s="2"/>
      <c r="Y117" s="26"/>
      <c r="Z117" s="2"/>
      <c r="AA117" s="2"/>
      <c r="AB117" s="2"/>
      <c r="AC117" s="2"/>
      <c r="AD117" s="2"/>
      <c r="AE117" s="2"/>
      <c r="AF117" s="2"/>
      <c r="AG117" s="2"/>
      <c r="AH117" s="2"/>
      <c r="AI117" s="1"/>
      <c r="AJ117" s="1"/>
      <c r="AK117" s="1"/>
    </row>
    <row r="118" spans="1:37" ht="12.75" customHeight="1">
      <c r="A118" s="1"/>
      <c r="B118" s="4"/>
      <c r="C118" s="30"/>
      <c r="D118" s="30"/>
      <c r="E118" s="30"/>
      <c r="F118" s="30"/>
      <c r="G118" s="30"/>
      <c r="H118" s="30"/>
      <c r="I118" s="30"/>
      <c r="J118" s="30"/>
      <c r="K118" s="30"/>
      <c r="L118" s="4"/>
      <c r="M118" s="1"/>
      <c r="N118" s="1"/>
      <c r="O118" s="2"/>
      <c r="P118" s="2"/>
      <c r="Q118" s="2"/>
      <c r="R118" s="2" t="s">
        <v>99</v>
      </c>
      <c r="S118" s="2" t="b">
        <f>IF($X$110&lt;61,TRUE)</f>
        <v>1</v>
      </c>
      <c r="T118" s="2"/>
      <c r="U118" s="2"/>
      <c r="V118" s="2" t="b">
        <f>IF($X$110&lt;=90,TRUE)</f>
        <v>1</v>
      </c>
      <c r="W118" s="26">
        <f>IF(S118=V118,0,$Z$110*0.95)</f>
        <v>0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1"/>
      <c r="AJ118" s="1"/>
      <c r="AK118" s="1"/>
    </row>
    <row r="119" spans="1:37" ht="12.75" customHeight="1">
      <c r="A119" s="1"/>
      <c r="B119" s="4"/>
      <c r="C119" s="30"/>
      <c r="D119" s="30"/>
      <c r="E119" s="30"/>
      <c r="F119" s="30"/>
      <c r="G119" s="30"/>
      <c r="H119" s="30"/>
      <c r="I119" s="30"/>
      <c r="J119" s="30"/>
      <c r="K119" s="30"/>
      <c r="L119" s="4"/>
      <c r="M119" s="1"/>
      <c r="N119" s="1"/>
      <c r="O119" s="2"/>
      <c r="P119" s="2"/>
      <c r="Q119" s="2"/>
      <c r="R119" s="2" t="s">
        <v>100</v>
      </c>
      <c r="S119" s="2" t="b">
        <f>IF($X$110&gt;=91,TRUE)</f>
        <v>0</v>
      </c>
      <c r="T119" s="2"/>
      <c r="U119" s="2"/>
      <c r="V119" s="2"/>
      <c r="W119" s="26">
        <f>IF(S119=V119,0,$Z$110*1)</f>
        <v>0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1"/>
      <c r="AJ119" s="1"/>
      <c r="AK119" s="1"/>
    </row>
    <row r="120" spans="1:37" ht="12.75" customHeight="1">
      <c r="A120" s="1"/>
      <c r="B120" s="4"/>
      <c r="C120" s="30"/>
      <c r="D120" s="30"/>
      <c r="E120" s="30"/>
      <c r="F120" s="30"/>
      <c r="G120" s="30"/>
      <c r="H120" s="30"/>
      <c r="I120" s="30"/>
      <c r="J120" s="30"/>
      <c r="K120" s="30"/>
      <c r="L120" s="4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6" t="e">
        <f>SUM(W115:W119)</f>
        <v>#DIV/0!</v>
      </c>
      <c r="X120" s="2" t="s">
        <v>101</v>
      </c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1"/>
      <c r="AJ120" s="1"/>
      <c r="AK120" s="1"/>
    </row>
    <row r="121" spans="1:37" ht="12.75" customHeight="1">
      <c r="A121" s="1"/>
      <c r="B121" s="4"/>
      <c r="C121" s="30"/>
      <c r="D121" s="30"/>
      <c r="E121" s="30"/>
      <c r="F121" s="30"/>
      <c r="G121" s="30"/>
      <c r="H121" s="30"/>
      <c r="I121" s="30"/>
      <c r="J121" s="30"/>
      <c r="K121" s="30"/>
      <c r="L121" s="4"/>
      <c r="M121" s="1"/>
      <c r="N121" s="1"/>
      <c r="O121" s="2"/>
      <c r="P121" s="2"/>
      <c r="Q121" s="2"/>
      <c r="R121" s="25"/>
      <c r="S121" s="25"/>
      <c r="T121" s="25"/>
      <c r="U121" s="25"/>
      <c r="V121" s="25"/>
      <c r="W121" s="25"/>
      <c r="X121" s="25"/>
      <c r="Y121" s="2"/>
      <c r="Z121" s="26"/>
      <c r="AA121" s="2"/>
      <c r="AB121" s="2"/>
      <c r="AC121" s="2"/>
      <c r="AD121" s="2"/>
      <c r="AE121" s="2"/>
      <c r="AF121" s="2"/>
      <c r="AG121" s="2"/>
      <c r="AH121" s="2"/>
      <c r="AI121" s="1"/>
      <c r="AJ121" s="1"/>
      <c r="AK121" s="1"/>
    </row>
    <row r="122" spans="1:37" ht="12.7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"/>
      <c r="N122" s="1"/>
      <c r="O122" s="2"/>
      <c r="P122" s="2"/>
      <c r="Q122" s="2"/>
      <c r="R122" s="25"/>
      <c r="S122" s="25"/>
      <c r="T122" s="25"/>
      <c r="U122" s="25"/>
      <c r="V122" s="25"/>
      <c r="W122" s="25"/>
      <c r="X122" s="25"/>
      <c r="Y122" s="2"/>
      <c r="Z122" s="26"/>
      <c r="AA122" s="2"/>
      <c r="AB122" s="2"/>
      <c r="AC122" s="2"/>
      <c r="AD122" s="2"/>
      <c r="AE122" s="2"/>
      <c r="AF122" s="2"/>
      <c r="AG122" s="2"/>
      <c r="AH122" s="2"/>
      <c r="AI122" s="1"/>
      <c r="AJ122" s="1"/>
      <c r="AK122" s="1"/>
    </row>
    <row r="123" spans="1:3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5"/>
      <c r="S123" s="25"/>
      <c r="T123" s="25"/>
      <c r="U123" s="25"/>
      <c r="V123" s="25"/>
      <c r="W123" s="25"/>
      <c r="X123" s="25"/>
      <c r="Y123" s="2"/>
      <c r="Z123" s="26"/>
      <c r="AA123" s="2"/>
      <c r="AB123" s="2"/>
      <c r="AC123" s="2"/>
      <c r="AD123" s="2"/>
      <c r="AE123" s="2"/>
      <c r="AF123" s="2"/>
      <c r="AG123" s="2"/>
      <c r="AH123" s="2"/>
      <c r="AI123" s="1"/>
      <c r="AJ123" s="1"/>
      <c r="AK123" s="1"/>
    </row>
    <row r="124" spans="1:3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5"/>
      <c r="S124" s="25"/>
      <c r="T124" s="25"/>
      <c r="U124" s="25"/>
      <c r="V124" s="25"/>
      <c r="W124" s="25"/>
      <c r="X124" s="25"/>
      <c r="Y124" s="2"/>
      <c r="Z124" s="26"/>
      <c r="AA124" s="2"/>
      <c r="AB124" s="2"/>
      <c r="AC124" s="2"/>
      <c r="AD124" s="2"/>
      <c r="AE124" s="2"/>
      <c r="AF124" s="2"/>
      <c r="AG124" s="2"/>
      <c r="AH124" s="2"/>
      <c r="AI124" s="1"/>
      <c r="AJ124" s="1"/>
      <c r="AK124" s="1"/>
    </row>
    <row r="125" spans="1:3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5"/>
      <c r="S125" s="25"/>
      <c r="T125" s="25"/>
      <c r="U125" s="25"/>
      <c r="V125" s="25"/>
      <c r="W125" s="25"/>
      <c r="X125" s="25"/>
      <c r="Y125" s="2"/>
      <c r="Z125" s="26"/>
      <c r="AA125" s="2"/>
      <c r="AB125" s="2"/>
      <c r="AC125" s="2"/>
      <c r="AD125" s="2"/>
      <c r="AE125" s="2"/>
      <c r="AF125" s="2"/>
      <c r="AG125" s="2"/>
      <c r="AH125" s="2"/>
      <c r="AI125" s="1"/>
      <c r="AJ125" s="1"/>
      <c r="AK125" s="1"/>
    </row>
    <row r="126" spans="1:3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5"/>
      <c r="S126" s="25"/>
      <c r="T126" s="25"/>
      <c r="U126" s="25"/>
      <c r="V126" s="25"/>
      <c r="W126" s="25"/>
      <c r="X126" s="25"/>
      <c r="Y126" s="2"/>
      <c r="Z126" s="26"/>
      <c r="AA126" s="2"/>
      <c r="AB126" s="2"/>
      <c r="AC126" s="2"/>
      <c r="AD126" s="2"/>
      <c r="AE126" s="2"/>
      <c r="AF126" s="2"/>
      <c r="AG126" s="2"/>
      <c r="AH126" s="2"/>
      <c r="AI126" s="1"/>
      <c r="AJ126" s="1"/>
      <c r="AK126" s="1"/>
    </row>
    <row r="127" spans="1:3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5"/>
      <c r="S127" s="25"/>
      <c r="T127" s="25"/>
      <c r="U127" s="25"/>
      <c r="V127" s="25"/>
      <c r="W127" s="25"/>
      <c r="X127" s="25"/>
      <c r="Y127" s="2"/>
      <c r="Z127" s="26"/>
      <c r="AA127" s="2"/>
      <c r="AB127" s="2"/>
      <c r="AC127" s="2"/>
      <c r="AD127" s="2"/>
      <c r="AE127" s="2"/>
      <c r="AF127" s="2"/>
      <c r="AG127" s="2"/>
      <c r="AH127" s="2"/>
      <c r="AI127" s="1"/>
      <c r="AJ127" s="1"/>
      <c r="AK127" s="1"/>
    </row>
    <row r="128" spans="1:3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5"/>
      <c r="S128" s="25"/>
      <c r="T128" s="25"/>
      <c r="U128" s="25"/>
      <c r="V128" s="25"/>
      <c r="W128" s="25"/>
      <c r="X128" s="25"/>
      <c r="Y128" s="2"/>
      <c r="Z128" s="26"/>
      <c r="AA128" s="2"/>
      <c r="AB128" s="2"/>
      <c r="AC128" s="2"/>
      <c r="AD128" s="2"/>
      <c r="AE128" s="2"/>
      <c r="AF128" s="2"/>
      <c r="AG128" s="2"/>
      <c r="AH128" s="2"/>
      <c r="AI128" s="1"/>
      <c r="AJ128" s="1"/>
      <c r="AK128" s="1"/>
    </row>
    <row r="129" spans="1:3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1"/>
      <c r="AJ129" s="1"/>
      <c r="AK129" s="1"/>
    </row>
    <row r="130" spans="1:3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1"/>
      <c r="AJ130" s="1"/>
      <c r="AK130" s="1"/>
    </row>
    <row r="131" spans="1:3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1"/>
      <c r="AJ131" s="1"/>
      <c r="AK131" s="1"/>
    </row>
    <row r="132" spans="1:3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1"/>
      <c r="AJ132" s="1"/>
      <c r="AK132" s="1"/>
    </row>
    <row r="133" spans="1:3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1"/>
      <c r="AJ133" s="1"/>
      <c r="AK133" s="1"/>
    </row>
    <row r="134" spans="1:3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1"/>
      <c r="AJ134" s="1"/>
      <c r="AK134" s="1"/>
    </row>
    <row r="135" spans="1:3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1"/>
      <c r="AJ135" s="1"/>
      <c r="AK135" s="1"/>
    </row>
    <row r="136" spans="1:3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1"/>
      <c r="AJ136" s="1"/>
      <c r="AK136" s="1"/>
    </row>
    <row r="137" spans="1: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"/>
      <c r="AJ137" s="1"/>
      <c r="AK137" s="1"/>
    </row>
    <row r="138" spans="1:3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"/>
      <c r="AJ138" s="1"/>
      <c r="AK138" s="1"/>
    </row>
    <row r="139" spans="1:3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"/>
      <c r="AJ139" s="1"/>
      <c r="AK139" s="1"/>
    </row>
    <row r="140" spans="1:3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1"/>
      <c r="AJ140" s="1"/>
      <c r="AK140" s="1"/>
    </row>
    <row r="141" spans="1:3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1"/>
      <c r="AJ141" s="1"/>
      <c r="AK141" s="1"/>
    </row>
    <row r="142" spans="1:3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1"/>
      <c r="AJ142" s="1"/>
      <c r="AK142" s="1"/>
    </row>
    <row r="143" spans="1:3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1"/>
      <c r="AJ143" s="1"/>
      <c r="AK143" s="1"/>
    </row>
    <row r="144" spans="1:3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1"/>
      <c r="AJ144" s="1"/>
      <c r="AK144" s="1"/>
    </row>
    <row r="145" spans="1:3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1"/>
      <c r="AJ145" s="1"/>
      <c r="AK145" s="1"/>
    </row>
    <row r="146" spans="1:3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1"/>
      <c r="AJ146" s="1"/>
      <c r="AK146" s="1"/>
    </row>
    <row r="147" spans="1:3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1"/>
      <c r="AJ147" s="1"/>
      <c r="AK147" s="1"/>
    </row>
    <row r="148" spans="1:3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1"/>
      <c r="AJ148" s="1"/>
      <c r="AK148" s="1"/>
    </row>
    <row r="149" spans="1:3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"/>
      <c r="AJ149" s="1"/>
      <c r="AK149" s="1"/>
    </row>
    <row r="150" spans="1:3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1"/>
      <c r="AJ150" s="1"/>
      <c r="AK150" s="1"/>
    </row>
    <row r="151" spans="1:3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1"/>
      <c r="AJ151" s="1"/>
      <c r="AK151" s="1"/>
    </row>
    <row r="152" spans="1:3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1"/>
      <c r="AJ152" s="1"/>
      <c r="AK152" s="1"/>
    </row>
    <row r="153" spans="1:3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1"/>
      <c r="AJ153" s="1"/>
      <c r="AK153" s="1"/>
    </row>
    <row r="154" spans="1:3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1"/>
      <c r="AJ154" s="1"/>
      <c r="AK154" s="1"/>
    </row>
    <row r="155" spans="1:3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1"/>
      <c r="AJ155" s="1"/>
      <c r="AK155" s="1"/>
    </row>
    <row r="156" spans="1:3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1"/>
      <c r="AJ156" s="1"/>
      <c r="AK156" s="1"/>
    </row>
    <row r="157" spans="1:3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1"/>
      <c r="AJ157" s="1"/>
      <c r="AK157" s="1"/>
    </row>
    <row r="158" spans="1:3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1"/>
      <c r="AJ158" s="1"/>
      <c r="AK158" s="1"/>
    </row>
    <row r="159" spans="1:3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1"/>
      <c r="AJ159" s="1"/>
      <c r="AK159" s="1"/>
    </row>
    <row r="160" spans="1:3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1"/>
      <c r="AJ160" s="1"/>
      <c r="AK160" s="1"/>
    </row>
    <row r="161" spans="1:3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1"/>
      <c r="AJ161" s="1"/>
      <c r="AK161" s="1"/>
    </row>
    <row r="162" spans="1:3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1"/>
      <c r="AJ162" s="1"/>
      <c r="AK162" s="1"/>
    </row>
    <row r="163" spans="1:3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1"/>
      <c r="AJ163" s="1"/>
      <c r="AK163" s="1"/>
    </row>
    <row r="164" spans="1:3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1"/>
      <c r="AJ164" s="1"/>
      <c r="AK164" s="1"/>
    </row>
    <row r="165" spans="1:3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1"/>
      <c r="AJ165" s="1"/>
      <c r="AK165" s="1"/>
    </row>
    <row r="166" spans="1:3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1"/>
      <c r="AJ166" s="1"/>
      <c r="AK166" s="1"/>
    </row>
    <row r="167" spans="1:3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1"/>
      <c r="AJ167" s="1"/>
      <c r="AK167" s="1"/>
    </row>
    <row r="168" spans="1:3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1"/>
      <c r="AJ168" s="1"/>
      <c r="AK168" s="1"/>
    </row>
    <row r="169" spans="1:3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1"/>
      <c r="AJ169" s="1"/>
      <c r="AK169" s="1"/>
    </row>
    <row r="170" spans="1:3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1"/>
      <c r="AJ170" s="1"/>
      <c r="AK170" s="1"/>
    </row>
    <row r="171" spans="1:3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1"/>
      <c r="AJ171" s="1"/>
      <c r="AK171" s="1"/>
    </row>
    <row r="172" spans="1:3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1"/>
      <c r="AJ172" s="1"/>
      <c r="AK172" s="1"/>
    </row>
    <row r="173" spans="1:3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1"/>
      <c r="AJ173" s="1"/>
      <c r="AK173" s="1"/>
    </row>
    <row r="174" spans="1:3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1"/>
      <c r="AJ174" s="1"/>
      <c r="AK174" s="1"/>
    </row>
    <row r="175" spans="1:3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1"/>
      <c r="AJ175" s="1"/>
      <c r="AK175" s="1"/>
    </row>
    <row r="176" spans="1:3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1"/>
      <c r="AJ176" s="1"/>
      <c r="AK176" s="1"/>
    </row>
    <row r="177" spans="1:3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1"/>
      <c r="AJ177" s="1"/>
      <c r="AK177" s="1"/>
    </row>
    <row r="178" spans="1:3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1"/>
      <c r="AJ178" s="1"/>
      <c r="AK178" s="1"/>
    </row>
    <row r="179" spans="1:3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1"/>
      <c r="AJ179" s="1"/>
      <c r="AK179" s="1"/>
    </row>
    <row r="180" spans="1:3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1"/>
      <c r="AJ180" s="1"/>
      <c r="AK180" s="1"/>
    </row>
    <row r="181" spans="1:3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1"/>
      <c r="AJ181" s="1"/>
      <c r="AK181" s="1"/>
    </row>
    <row r="182" spans="1:3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1"/>
      <c r="AJ182" s="1"/>
      <c r="AK182" s="1"/>
    </row>
    <row r="183" spans="1:3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1"/>
      <c r="AJ183" s="1"/>
      <c r="AK183" s="1"/>
    </row>
    <row r="184" spans="1:3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1"/>
      <c r="AJ184" s="1"/>
      <c r="AK184" s="1"/>
    </row>
    <row r="185" spans="1:3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1"/>
      <c r="AJ185" s="1"/>
      <c r="AK185" s="1"/>
    </row>
    <row r="186" spans="1:3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1"/>
      <c r="AJ186" s="1"/>
      <c r="AK186" s="1"/>
    </row>
    <row r="187" spans="1:3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1"/>
      <c r="AJ187" s="1"/>
      <c r="AK187" s="1"/>
    </row>
    <row r="188" spans="1:3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1"/>
      <c r="AJ188" s="1"/>
      <c r="AK188" s="1"/>
    </row>
    <row r="189" spans="1:3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1"/>
      <c r="AJ189" s="1"/>
      <c r="AK189" s="1"/>
    </row>
    <row r="190" spans="1:3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1"/>
      <c r="AJ190" s="1"/>
      <c r="AK190" s="1"/>
    </row>
    <row r="191" spans="1:3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1"/>
      <c r="AJ191" s="1"/>
      <c r="AK191" s="1"/>
    </row>
    <row r="192" spans="1:3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1"/>
      <c r="AJ192" s="1"/>
      <c r="AK192" s="1"/>
    </row>
    <row r="193" spans="1:3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1"/>
      <c r="AJ193" s="1"/>
      <c r="AK193" s="1"/>
    </row>
    <row r="194" spans="1:37" ht="12.75" customHeight="1">
      <c r="A194" s="1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1"/>
      <c r="AJ194" s="1"/>
      <c r="AK194" s="1"/>
    </row>
    <row r="195" spans="1:37" ht="12.75" customHeight="1">
      <c r="A195" s="1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1"/>
      <c r="AJ195" s="1"/>
      <c r="AK195" s="1"/>
    </row>
    <row r="196" spans="1:37" ht="12.75" customHeight="1">
      <c r="A196" s="1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1"/>
      <c r="AJ196" s="1"/>
      <c r="AK196" s="1"/>
    </row>
    <row r="197" spans="1:37" ht="12.75" customHeight="1">
      <c r="A197" s="1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1"/>
      <c r="AJ197" s="1"/>
      <c r="AK197" s="1"/>
    </row>
    <row r="198" spans="1:37" ht="12.75" customHeight="1">
      <c r="A198" s="1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1"/>
      <c r="AJ198" s="1"/>
      <c r="AK198" s="1"/>
    </row>
    <row r="199" spans="1:37" ht="12.75" customHeight="1">
      <c r="A199" s="1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1"/>
      <c r="AJ199" s="1"/>
      <c r="AK199" s="1"/>
    </row>
    <row r="200" spans="1:37" ht="12.75" customHeight="1">
      <c r="A200" s="1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1"/>
      <c r="AJ200" s="1"/>
      <c r="AK200" s="1"/>
    </row>
    <row r="201" spans="1:37" ht="12.75" customHeight="1">
      <c r="A201" s="1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1"/>
      <c r="AJ201" s="1"/>
      <c r="AK201" s="1"/>
    </row>
    <row r="202" spans="1:37" ht="12.75" customHeight="1">
      <c r="A202" s="1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1"/>
      <c r="AJ202" s="1"/>
      <c r="AK202" s="1"/>
    </row>
    <row r="203" spans="1:37" ht="12.75" customHeight="1">
      <c r="A203" s="1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1"/>
      <c r="AJ203" s="1"/>
      <c r="AK203" s="1"/>
    </row>
    <row r="204" spans="1:37" ht="12.75" customHeight="1">
      <c r="A204" s="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1"/>
      <c r="AJ204" s="1"/>
      <c r="AK204" s="1"/>
    </row>
    <row r="205" spans="1:37" ht="12.75" customHeight="1">
      <c r="A205" s="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1"/>
      <c r="AJ205" s="1"/>
      <c r="AK205" s="1"/>
    </row>
    <row r="206" spans="1:37" ht="12.75" customHeight="1">
      <c r="A206" s="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1"/>
      <c r="AJ206" s="1"/>
      <c r="AK206" s="1"/>
    </row>
    <row r="207" spans="1:37" ht="12.75" customHeight="1">
      <c r="A207" s="1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1"/>
      <c r="AJ207" s="1"/>
      <c r="AK207" s="1"/>
    </row>
    <row r="208" spans="1:37" ht="12.75" customHeight="1">
      <c r="A208" s="1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1"/>
      <c r="AJ208" s="1"/>
      <c r="AK208" s="1"/>
    </row>
    <row r="209" spans="1:37" ht="12.75" customHeight="1">
      <c r="A209" s="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1"/>
      <c r="AJ209" s="1"/>
      <c r="AK209" s="1"/>
    </row>
    <row r="210" spans="1:37" ht="12.75" customHeight="1">
      <c r="A210" s="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1"/>
      <c r="AJ210" s="1"/>
      <c r="AK210" s="1"/>
    </row>
    <row r="211" spans="1:37" ht="12.75" customHeight="1">
      <c r="A211" s="1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1"/>
      <c r="AJ211" s="1"/>
      <c r="AK211" s="1"/>
    </row>
    <row r="212" spans="1:37" ht="12.75" customHeight="1">
      <c r="A212" s="1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1"/>
      <c r="AJ212" s="1"/>
      <c r="AK212" s="1"/>
    </row>
    <row r="213" spans="1:37" ht="12.75" customHeight="1">
      <c r="A213" s="1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1"/>
      <c r="AJ213" s="1"/>
      <c r="AK213" s="1"/>
    </row>
    <row r="214" spans="1:37" ht="12.75" customHeight="1">
      <c r="A214" s="1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1"/>
      <c r="AJ214" s="1"/>
      <c r="AK214" s="1"/>
    </row>
    <row r="215" spans="1:37" ht="12.75" customHeight="1">
      <c r="A215" s="1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1"/>
      <c r="AJ215" s="1"/>
      <c r="AK215" s="1"/>
    </row>
    <row r="216" spans="1:37" ht="12.75" customHeight="1">
      <c r="A216" s="1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1"/>
      <c r="AJ216" s="1"/>
      <c r="AK216" s="1"/>
    </row>
    <row r="217" spans="1:37" ht="12.75" customHeight="1">
      <c r="A217" s="1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1"/>
      <c r="AJ217" s="1"/>
      <c r="AK217" s="1"/>
    </row>
    <row r="218" spans="1:37" ht="12.75" customHeight="1">
      <c r="A218" s="1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1"/>
      <c r="AJ218" s="1"/>
      <c r="AK218" s="1"/>
    </row>
    <row r="219" spans="1:37" ht="12.75" customHeight="1">
      <c r="A219" s="1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1"/>
      <c r="AJ219" s="1"/>
      <c r="AK219" s="1"/>
    </row>
    <row r="220" spans="1:37" ht="12.75" customHeight="1">
      <c r="A220" s="1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1"/>
      <c r="AJ220" s="1"/>
      <c r="AK220" s="1"/>
    </row>
    <row r="221" spans="1:37" ht="12.75" customHeight="1">
      <c r="A221" s="1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1"/>
      <c r="AJ221" s="1"/>
      <c r="AK221" s="1"/>
    </row>
    <row r="222" spans="1:37" ht="12.75" customHeight="1">
      <c r="A222" s="1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1"/>
      <c r="AJ222" s="1"/>
      <c r="AK222" s="1"/>
    </row>
    <row r="223" spans="1:37" ht="12.75" customHeight="1">
      <c r="A223" s="1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1"/>
      <c r="AJ223" s="1"/>
      <c r="AK223" s="1"/>
    </row>
    <row r="224" spans="1:37" ht="12.75" customHeight="1">
      <c r="A224" s="1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1"/>
      <c r="AJ224" s="1"/>
      <c r="AK224" s="1"/>
    </row>
    <row r="225" spans="1:37" ht="12.75" customHeight="1">
      <c r="A225" s="1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1"/>
      <c r="AJ225" s="1"/>
      <c r="AK225" s="1"/>
    </row>
    <row r="226" spans="1:37" ht="12.75" customHeight="1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1"/>
      <c r="AJ226" s="1"/>
      <c r="AK226" s="1"/>
    </row>
    <row r="227" spans="1:37" ht="12.75" customHeight="1">
      <c r="A227" s="1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1"/>
      <c r="AJ227" s="1"/>
      <c r="AK227" s="1"/>
    </row>
    <row r="228" spans="1:37" ht="12.75" customHeight="1">
      <c r="A228" s="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1"/>
      <c r="AJ228" s="1"/>
      <c r="AK228" s="1"/>
    </row>
    <row r="229" spans="1:37" ht="12.75" customHeight="1">
      <c r="A229" s="1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1"/>
      <c r="AJ229" s="1"/>
      <c r="AK229" s="1"/>
    </row>
    <row r="230" spans="1:37" ht="12.75" customHeight="1">
      <c r="A230" s="1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1"/>
      <c r="AJ230" s="1"/>
      <c r="AK230" s="1"/>
    </row>
    <row r="231" spans="1:37" ht="12.75" customHeight="1">
      <c r="A231" s="1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1"/>
      <c r="AJ231" s="1"/>
      <c r="AK231" s="1"/>
    </row>
    <row r="232" spans="1:37" ht="12.75" customHeight="1">
      <c r="A232" s="1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1"/>
      <c r="AJ232" s="1"/>
      <c r="AK232" s="1"/>
    </row>
    <row r="233" spans="1:37" ht="12.75" customHeight="1">
      <c r="A233" s="1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1"/>
      <c r="AJ233" s="1"/>
      <c r="AK233" s="1"/>
    </row>
    <row r="234" spans="1:37" ht="12.75" customHeight="1">
      <c r="A234" s="1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1"/>
      <c r="AJ234" s="1"/>
      <c r="AK234" s="1"/>
    </row>
    <row r="235" spans="1:37" ht="12.75" customHeight="1">
      <c r="A235" s="1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1"/>
      <c r="AJ235" s="1"/>
      <c r="AK235" s="1"/>
    </row>
    <row r="236" spans="1:37" ht="12.75" customHeight="1">
      <c r="A236" s="1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1"/>
      <c r="AJ236" s="1"/>
      <c r="AK236" s="1"/>
    </row>
    <row r="237" spans="1:37" ht="12.75" customHeight="1">
      <c r="A237" s="1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1"/>
      <c r="AJ237" s="1"/>
      <c r="AK237" s="1"/>
    </row>
    <row r="238" spans="1:37" ht="12.75" customHeight="1">
      <c r="A238" s="1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1"/>
      <c r="AJ238" s="1"/>
      <c r="AK238" s="1"/>
    </row>
    <row r="239" spans="1:37" ht="12.75" customHeight="1">
      <c r="A239" s="1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1"/>
      <c r="AJ239" s="1"/>
      <c r="AK239" s="1"/>
    </row>
    <row r="240" spans="1:37" ht="12.75" customHeight="1">
      <c r="A240" s="1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1"/>
      <c r="AJ240" s="1"/>
      <c r="AK240" s="1"/>
    </row>
    <row r="241" spans="1:37" ht="12.75" customHeight="1">
      <c r="A241" s="1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1"/>
      <c r="AJ241" s="1"/>
      <c r="AK241" s="1"/>
    </row>
    <row r="242" spans="1:37" ht="12.75" customHeight="1">
      <c r="A242" s="1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1"/>
      <c r="AJ242" s="1"/>
      <c r="AK242" s="1"/>
    </row>
    <row r="243" spans="1:37" ht="12.75" customHeight="1">
      <c r="A243" s="1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1"/>
      <c r="AJ243" s="1"/>
      <c r="AK243" s="1"/>
    </row>
    <row r="244" spans="1:37" ht="12.75" customHeight="1">
      <c r="A244" s="1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1"/>
      <c r="AJ244" s="1"/>
      <c r="AK244" s="1"/>
    </row>
    <row r="245" spans="1:37" ht="12.75" customHeight="1">
      <c r="A245" s="1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1"/>
      <c r="AJ245" s="1"/>
      <c r="AK245" s="1"/>
    </row>
    <row r="246" spans="1:37" ht="12.75" customHeight="1">
      <c r="A246" s="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1"/>
      <c r="AJ246" s="1"/>
      <c r="AK246" s="1"/>
    </row>
    <row r="247" spans="1:37" ht="12.75" customHeight="1">
      <c r="A247" s="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1"/>
      <c r="AJ247" s="1"/>
      <c r="AK247" s="1"/>
    </row>
    <row r="248" spans="1:37" ht="12.75" customHeight="1">
      <c r="A248" s="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1"/>
      <c r="AJ248" s="1"/>
      <c r="AK248" s="1"/>
    </row>
    <row r="249" spans="1:37" ht="12.75" customHeight="1">
      <c r="A249" s="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1"/>
      <c r="AJ249" s="1"/>
      <c r="AK249" s="1"/>
    </row>
    <row r="250" spans="1:37" ht="12.75" customHeight="1">
      <c r="A250" s="1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1"/>
      <c r="AJ250" s="1"/>
      <c r="AK250" s="1"/>
    </row>
    <row r="251" spans="1:37" ht="12.75" customHeight="1">
      <c r="A251" s="1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1"/>
      <c r="AJ251" s="1"/>
      <c r="AK251" s="1"/>
    </row>
    <row r="252" spans="1:37" ht="12.75" customHeight="1">
      <c r="A252" s="1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1"/>
      <c r="AJ252" s="1"/>
      <c r="AK252" s="1"/>
    </row>
    <row r="253" spans="1:37" ht="12.75" customHeight="1">
      <c r="A253" s="1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1"/>
      <c r="AJ253" s="1"/>
      <c r="AK253" s="1"/>
    </row>
    <row r="254" spans="1:37" ht="12.75" customHeight="1">
      <c r="A254" s="1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1"/>
      <c r="AJ254" s="1"/>
      <c r="AK254" s="1"/>
    </row>
    <row r="255" spans="1:37" ht="12.75" customHeight="1">
      <c r="A255" s="1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1"/>
      <c r="AJ255" s="1"/>
      <c r="AK255" s="1"/>
    </row>
    <row r="256" spans="1:37" ht="12.75" customHeight="1">
      <c r="A256" s="1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1"/>
      <c r="AJ256" s="1"/>
      <c r="AK256" s="1"/>
    </row>
    <row r="257" spans="1:37" ht="12.75" customHeight="1">
      <c r="A257" s="1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1"/>
      <c r="AJ257" s="1"/>
      <c r="AK257" s="1"/>
    </row>
    <row r="258" spans="1:37" ht="12.75" customHeight="1">
      <c r="A258" s="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1"/>
      <c r="AJ258" s="1"/>
      <c r="AK258" s="1"/>
    </row>
    <row r="259" spans="1:37" ht="12.75" customHeight="1">
      <c r="A259" s="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1"/>
      <c r="AJ259" s="1"/>
      <c r="AK259" s="1"/>
    </row>
    <row r="260" spans="1:37" ht="12.75" customHeight="1">
      <c r="A260" s="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1"/>
      <c r="AJ260" s="1"/>
      <c r="AK260" s="1"/>
    </row>
    <row r="261" spans="1:37" ht="12.75" customHeight="1">
      <c r="A261" s="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1"/>
      <c r="AJ261" s="1"/>
      <c r="AK261" s="1"/>
    </row>
    <row r="262" spans="1:37" ht="12.75" customHeight="1">
      <c r="A262" s="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1"/>
      <c r="AJ262" s="1"/>
      <c r="AK262" s="1"/>
    </row>
    <row r="263" spans="1:37" ht="12.75" customHeight="1">
      <c r="A263" s="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1"/>
      <c r="AJ263" s="1"/>
      <c r="AK263" s="1"/>
    </row>
    <row r="264" spans="1:37" ht="12.75" customHeight="1">
      <c r="A264" s="1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1"/>
      <c r="AJ264" s="1"/>
      <c r="AK264" s="1"/>
    </row>
    <row r="265" spans="1:37" ht="12.75" customHeight="1">
      <c r="A265" s="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1"/>
      <c r="AJ265" s="1"/>
      <c r="AK265" s="1"/>
    </row>
    <row r="266" spans="1:37" ht="12.75" customHeight="1">
      <c r="A266" s="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1"/>
      <c r="AJ266" s="1"/>
      <c r="AK266" s="1"/>
    </row>
    <row r="267" spans="1:37" ht="12.75" customHeight="1">
      <c r="A267" s="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1"/>
      <c r="AJ267" s="1"/>
      <c r="AK267" s="1"/>
    </row>
    <row r="268" spans="1:37" ht="12.75" customHeight="1">
      <c r="A268" s="1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1"/>
      <c r="AJ268" s="1"/>
      <c r="AK268" s="1"/>
    </row>
    <row r="269" spans="1:37" ht="12.75" customHeight="1">
      <c r="A269" s="1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1"/>
      <c r="AJ269" s="1"/>
      <c r="AK269" s="1"/>
    </row>
    <row r="270" spans="1:37" ht="12.75" customHeight="1">
      <c r="A270" s="1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1"/>
      <c r="AJ270" s="1"/>
      <c r="AK270" s="1"/>
    </row>
    <row r="271" spans="1:37" ht="12.75" customHeight="1">
      <c r="A271" s="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1"/>
      <c r="AJ271" s="1"/>
      <c r="AK271" s="1"/>
    </row>
    <row r="272" spans="1:37" ht="12.75" customHeight="1">
      <c r="A272" s="1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1"/>
      <c r="AJ272" s="1"/>
      <c r="AK272" s="1"/>
    </row>
    <row r="273" spans="1:37" ht="12.75" customHeight="1">
      <c r="A273" s="1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1"/>
      <c r="AJ273" s="1"/>
      <c r="AK273" s="1"/>
    </row>
    <row r="274" spans="1:37" ht="12.75" customHeight="1">
      <c r="A274" s="1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1"/>
      <c r="AJ274" s="1"/>
      <c r="AK274" s="1"/>
    </row>
    <row r="275" spans="1:37" ht="12.75" customHeight="1">
      <c r="A275" s="1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1"/>
      <c r="AJ275" s="1"/>
      <c r="AK275" s="1"/>
    </row>
    <row r="276" spans="1:37" ht="12.75" customHeight="1">
      <c r="A276" s="1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1"/>
      <c r="AJ276" s="1"/>
      <c r="AK276" s="1"/>
    </row>
    <row r="277" spans="1:37" ht="12.75" customHeight="1">
      <c r="A277" s="1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1"/>
      <c r="AJ277" s="1"/>
      <c r="AK277" s="1"/>
    </row>
    <row r="278" spans="1:37" ht="12.75" customHeight="1">
      <c r="A278" s="1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1"/>
      <c r="AJ278" s="1"/>
      <c r="AK278" s="1"/>
    </row>
    <row r="279" spans="1:37" ht="12.75" customHeight="1">
      <c r="A279" s="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1"/>
      <c r="AJ279" s="1"/>
      <c r="AK279" s="1"/>
    </row>
    <row r="280" spans="1:37" ht="12.75" customHeight="1">
      <c r="A280" s="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1"/>
      <c r="AJ280" s="1"/>
      <c r="AK280" s="1"/>
    </row>
    <row r="281" spans="1:37" ht="12.75" customHeight="1">
      <c r="A281" s="1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1"/>
      <c r="AJ281" s="1"/>
      <c r="AK281" s="1"/>
    </row>
    <row r="282" spans="1:37" ht="12.75" customHeight="1">
      <c r="A282" s="1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1"/>
      <c r="AJ282" s="1"/>
      <c r="AK282" s="1"/>
    </row>
    <row r="283" spans="1:37" ht="12.75" customHeight="1">
      <c r="A283" s="1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1"/>
      <c r="AJ283" s="1"/>
      <c r="AK283" s="1"/>
    </row>
    <row r="284" spans="1:37" ht="12.75" customHeight="1">
      <c r="A284" s="1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1"/>
      <c r="AJ284" s="1"/>
      <c r="AK284" s="1"/>
    </row>
    <row r="285" spans="1:37" ht="12.75" customHeight="1">
      <c r="A285" s="1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1"/>
      <c r="AJ285" s="1"/>
      <c r="AK285" s="1"/>
    </row>
    <row r="286" spans="1:37" ht="12.75" customHeight="1">
      <c r="A286" s="1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1"/>
      <c r="AJ286" s="1"/>
      <c r="AK286" s="1"/>
    </row>
    <row r="287" spans="1:37" ht="12.75" customHeight="1">
      <c r="A287" s="1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1"/>
      <c r="AJ287" s="1"/>
      <c r="AK287" s="1"/>
    </row>
    <row r="288" spans="1:37" ht="12.75" customHeight="1">
      <c r="A288" s="1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1"/>
      <c r="AJ288" s="1"/>
      <c r="AK288" s="1"/>
    </row>
    <row r="289" spans="1:37" ht="12.75" customHeight="1">
      <c r="A289" s="1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1"/>
      <c r="AJ289" s="1"/>
      <c r="AK289" s="1"/>
    </row>
    <row r="290" spans="1:37" ht="12.75" customHeight="1">
      <c r="A290" s="1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1"/>
      <c r="AJ290" s="1"/>
      <c r="AK290" s="1"/>
    </row>
    <row r="291" spans="1:37" ht="12.75" customHeight="1">
      <c r="A291" s="1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1"/>
      <c r="AJ291" s="1"/>
      <c r="AK291" s="1"/>
    </row>
    <row r="292" spans="1:37" ht="12.75" customHeight="1">
      <c r="A292" s="1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1"/>
      <c r="AJ292" s="1"/>
      <c r="AK292" s="1"/>
    </row>
    <row r="293" spans="1:37" ht="12.75" customHeight="1">
      <c r="A293" s="1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1"/>
      <c r="AJ293" s="1"/>
      <c r="AK293" s="1"/>
    </row>
    <row r="294" spans="1:37" ht="12.75" customHeight="1">
      <c r="A294" s="1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1"/>
      <c r="AJ294" s="1"/>
      <c r="AK294" s="1"/>
    </row>
    <row r="295" spans="1:37" ht="12.75" customHeight="1">
      <c r="A295" s="1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1"/>
      <c r="AJ295" s="1"/>
      <c r="AK295" s="1"/>
    </row>
    <row r="296" spans="1:37" ht="12.75" customHeight="1">
      <c r="A296" s="1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1"/>
      <c r="AJ296" s="1"/>
      <c r="AK296" s="1"/>
    </row>
    <row r="297" spans="1:37" ht="12.75" customHeight="1">
      <c r="A297" s="1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1"/>
      <c r="AJ297" s="1"/>
      <c r="AK297" s="1"/>
    </row>
    <row r="298" spans="1:37" ht="12.75" customHeight="1">
      <c r="A298" s="1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1"/>
      <c r="AJ298" s="1"/>
      <c r="AK298" s="1"/>
    </row>
    <row r="299" spans="1:37" ht="12.75" customHeight="1">
      <c r="A299" s="1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1"/>
      <c r="AJ299" s="1"/>
      <c r="AK299" s="1"/>
    </row>
    <row r="300" spans="1:37" ht="12.75" customHeight="1">
      <c r="A300" s="1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1"/>
      <c r="AJ300" s="1"/>
      <c r="AK300" s="1"/>
    </row>
    <row r="301" spans="1:37" ht="12.75" customHeight="1">
      <c r="A301" s="1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1"/>
      <c r="AJ301" s="1"/>
      <c r="AK301" s="1"/>
    </row>
    <row r="302" spans="1:37" ht="12.75" customHeight="1">
      <c r="A302" s="1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1"/>
      <c r="AJ302" s="1"/>
      <c r="AK302" s="1"/>
    </row>
    <row r="303" spans="1:37" ht="12.75" customHeight="1">
      <c r="A303" s="1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1"/>
      <c r="AJ303" s="1"/>
      <c r="AK303" s="1"/>
    </row>
    <row r="304" spans="1:37" ht="12.75" customHeight="1">
      <c r="A304" s="1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1"/>
      <c r="AJ304" s="1"/>
      <c r="AK304" s="1"/>
    </row>
    <row r="305" spans="1:37" ht="12.75" customHeight="1">
      <c r="A305" s="1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1"/>
      <c r="AJ305" s="1"/>
      <c r="AK305" s="1"/>
    </row>
    <row r="306" spans="1:37" ht="12.75" customHeight="1">
      <c r="A306" s="1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1"/>
      <c r="AJ306" s="1"/>
      <c r="AK306" s="1"/>
    </row>
    <row r="307" spans="1:37" ht="12.75" customHeight="1">
      <c r="A307" s="1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1"/>
      <c r="AJ307" s="1"/>
      <c r="AK307" s="1"/>
    </row>
    <row r="308" spans="1:37" ht="12.75" customHeight="1">
      <c r="A308" s="1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1"/>
      <c r="AJ308" s="1"/>
      <c r="AK308" s="1"/>
    </row>
    <row r="309" spans="1:37" ht="12.75" customHeight="1">
      <c r="A309" s="1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1"/>
      <c r="AJ309" s="1"/>
      <c r="AK309" s="1"/>
    </row>
    <row r="310" spans="1:37" ht="12.75" customHeight="1">
      <c r="A310" s="1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1"/>
      <c r="AJ310" s="1"/>
      <c r="AK310" s="1"/>
    </row>
    <row r="311" spans="1:37" ht="12.75" customHeight="1">
      <c r="A311" s="1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1"/>
      <c r="AJ311" s="1"/>
      <c r="AK311" s="1"/>
    </row>
    <row r="312" spans="1:37" ht="12.75" customHeight="1">
      <c r="A312" s="1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1"/>
      <c r="AJ312" s="1"/>
      <c r="AK312" s="1"/>
    </row>
    <row r="313" spans="1:37" ht="12.75" customHeight="1">
      <c r="A313" s="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1"/>
      <c r="AJ313" s="1"/>
      <c r="AK313" s="1"/>
    </row>
    <row r="314" spans="1:37" ht="12.75" customHeight="1">
      <c r="A314" s="1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1"/>
      <c r="AJ314" s="1"/>
      <c r="AK314" s="1"/>
    </row>
    <row r="315" spans="1:37" ht="12.75" customHeight="1">
      <c r="A315" s="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1"/>
      <c r="AJ315" s="1"/>
      <c r="AK315" s="1"/>
    </row>
    <row r="316" spans="1:37" ht="12.75" customHeight="1">
      <c r="A316" s="1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1"/>
      <c r="AJ316" s="1"/>
      <c r="AK316" s="1"/>
    </row>
    <row r="317" spans="1:37" ht="12.75" customHeight="1">
      <c r="A317" s="1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1"/>
      <c r="AJ317" s="1"/>
      <c r="AK317" s="1"/>
    </row>
    <row r="318" spans="1:37" ht="12.75" customHeight="1">
      <c r="A318" s="1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1"/>
      <c r="AJ318" s="1"/>
      <c r="AK318" s="1"/>
    </row>
    <row r="319" spans="1:37" ht="12.75" customHeight="1">
      <c r="A319" s="1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1"/>
      <c r="AJ319" s="1"/>
      <c r="AK319" s="1"/>
    </row>
    <row r="320" spans="1:37" ht="12.75" customHeight="1">
      <c r="A320" s="1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1"/>
      <c r="AJ320" s="1"/>
      <c r="AK320" s="1"/>
    </row>
    <row r="321" spans="1:37" ht="12.75" customHeight="1">
      <c r="A321" s="1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1"/>
      <c r="AJ321" s="1"/>
      <c r="AK321" s="1"/>
    </row>
    <row r="322" spans="1:37" ht="12.75" customHeight="1">
      <c r="A322" s="1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1"/>
      <c r="AJ322" s="1"/>
      <c r="AK322" s="1"/>
    </row>
    <row r="323" spans="1:37" ht="12.75" customHeight="1">
      <c r="A323" s="1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1"/>
      <c r="AJ323" s="1"/>
      <c r="AK323" s="1"/>
    </row>
    <row r="324" spans="1:37" ht="12.75" customHeight="1">
      <c r="A324" s="1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1"/>
      <c r="AJ324" s="1"/>
      <c r="AK324" s="1"/>
    </row>
    <row r="325" spans="1:37" ht="12.75" customHeight="1">
      <c r="A325" s="1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1"/>
      <c r="AJ325" s="1"/>
      <c r="AK325" s="1"/>
    </row>
    <row r="326" spans="1:37" ht="12.75" customHeight="1">
      <c r="A326" s="1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1"/>
      <c r="AJ326" s="1"/>
      <c r="AK326" s="1"/>
    </row>
    <row r="327" spans="1:37" ht="12.75" customHeight="1">
      <c r="A327" s="1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1"/>
      <c r="AJ327" s="1"/>
      <c r="AK327" s="1"/>
    </row>
    <row r="328" spans="1:37" ht="12.75" customHeight="1">
      <c r="A328" s="1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1"/>
      <c r="AJ328" s="1"/>
      <c r="AK328" s="1"/>
    </row>
    <row r="329" spans="1:37" ht="12.75" customHeight="1">
      <c r="A329" s="1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1"/>
      <c r="AJ329" s="1"/>
      <c r="AK329" s="1"/>
    </row>
    <row r="330" spans="1:37" ht="12.75" customHeight="1">
      <c r="A330" s="1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1"/>
      <c r="AJ330" s="1"/>
      <c r="AK330" s="1"/>
    </row>
    <row r="331" spans="1:37" ht="12.75" customHeight="1">
      <c r="A331" s="1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1"/>
      <c r="AJ331" s="1"/>
      <c r="AK331" s="1"/>
    </row>
    <row r="332" spans="1:37" ht="12.75" customHeight="1">
      <c r="A332" s="1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1"/>
      <c r="AJ332" s="1"/>
      <c r="AK332" s="1"/>
    </row>
    <row r="333" spans="1:37" ht="12.75" customHeight="1">
      <c r="A333" s="1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1"/>
      <c r="AJ333" s="1"/>
      <c r="AK333" s="1"/>
    </row>
    <row r="334" spans="1:37" ht="12.75" customHeight="1">
      <c r="A334" s="1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1"/>
      <c r="AJ334" s="1"/>
      <c r="AK334" s="1"/>
    </row>
    <row r="335" spans="1:37" ht="12.75" customHeight="1">
      <c r="A335" s="1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1"/>
      <c r="AJ335" s="1"/>
      <c r="AK335" s="1"/>
    </row>
    <row r="336" spans="1:37" ht="12.75" customHeight="1">
      <c r="A336" s="1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1"/>
      <c r="AJ336" s="1"/>
      <c r="AK336" s="1"/>
    </row>
    <row r="337" spans="1:37" ht="12.75" customHeight="1">
      <c r="A337" s="1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1"/>
      <c r="AJ337" s="1"/>
      <c r="AK337" s="1"/>
    </row>
    <row r="338" spans="1:37" ht="12.75" customHeight="1">
      <c r="A338" s="1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1"/>
      <c r="AJ338" s="1"/>
      <c r="AK338" s="1"/>
    </row>
    <row r="339" spans="1:37" ht="12.75" customHeight="1">
      <c r="A339" s="1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1"/>
      <c r="AJ339" s="1"/>
      <c r="AK339" s="1"/>
    </row>
    <row r="340" spans="1:37" ht="12.75" customHeight="1">
      <c r="A340" s="1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1"/>
      <c r="AJ340" s="1"/>
      <c r="AK340" s="1"/>
    </row>
    <row r="341" spans="1:37" ht="12.75" customHeight="1">
      <c r="A341" s="1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1"/>
      <c r="AJ341" s="1"/>
      <c r="AK341" s="1"/>
    </row>
    <row r="342" spans="1:37" ht="12.75" customHeight="1">
      <c r="A342" s="1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1"/>
      <c r="AJ342" s="1"/>
      <c r="AK342" s="1"/>
    </row>
    <row r="343" spans="1:37" ht="12.75" customHeight="1">
      <c r="A343" s="1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1"/>
      <c r="AJ343" s="1"/>
      <c r="AK343" s="1"/>
    </row>
    <row r="344" spans="1:37" ht="12.75" customHeight="1">
      <c r="A344" s="1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1"/>
      <c r="AJ344" s="1"/>
      <c r="AK344" s="1"/>
    </row>
    <row r="345" spans="1:37" ht="12.75" customHeight="1">
      <c r="A345" s="1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1"/>
      <c r="AJ345" s="1"/>
      <c r="AK345" s="1"/>
    </row>
    <row r="346" spans="1:37" ht="12.75" customHeight="1">
      <c r="A346" s="1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1"/>
      <c r="AJ346" s="1"/>
      <c r="AK346" s="1"/>
    </row>
    <row r="347" spans="1:37" ht="12.75" customHeight="1">
      <c r="A347" s="1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1"/>
      <c r="AJ347" s="1"/>
      <c r="AK347" s="1"/>
    </row>
    <row r="348" spans="1:37" ht="12.75" customHeight="1">
      <c r="A348" s="1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1"/>
      <c r="AJ348" s="1"/>
      <c r="AK348" s="1"/>
    </row>
    <row r="349" spans="1:37" ht="12.75" customHeight="1">
      <c r="A349" s="1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1"/>
      <c r="AJ349" s="1"/>
      <c r="AK349" s="1"/>
    </row>
    <row r="350" spans="1:37" ht="12.75" customHeight="1">
      <c r="A350" s="1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1"/>
      <c r="AJ350" s="1"/>
      <c r="AK350" s="1"/>
    </row>
    <row r="351" spans="1:37" ht="12.75" customHeight="1">
      <c r="A351" s="1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1"/>
      <c r="AJ351" s="1"/>
      <c r="AK351" s="1"/>
    </row>
    <row r="352" spans="1:37" ht="12.75" customHeight="1">
      <c r="A352" s="1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1"/>
      <c r="AJ352" s="1"/>
      <c r="AK352" s="1"/>
    </row>
    <row r="353" spans="1:37" ht="12.75" customHeight="1">
      <c r="A353" s="1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1"/>
      <c r="AJ353" s="1"/>
      <c r="AK353" s="1"/>
    </row>
    <row r="354" spans="1:37" ht="12.75" customHeight="1">
      <c r="A354" s="1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1"/>
      <c r="AJ354" s="1"/>
      <c r="AK354" s="1"/>
    </row>
    <row r="355" spans="1:37" ht="12.75" customHeight="1">
      <c r="A355" s="1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1"/>
      <c r="AJ355" s="1"/>
      <c r="AK355" s="1"/>
    </row>
    <row r="356" spans="1:37" ht="12.75" customHeight="1">
      <c r="A356" s="1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1"/>
      <c r="AJ356" s="1"/>
      <c r="AK356" s="1"/>
    </row>
    <row r="357" spans="1:37" ht="12.75" customHeight="1">
      <c r="A357" s="1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1"/>
      <c r="AJ357" s="1"/>
      <c r="AK357" s="1"/>
    </row>
    <row r="358" spans="1:37" ht="12.75" customHeight="1">
      <c r="A358" s="1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1"/>
      <c r="AJ358" s="1"/>
      <c r="AK358" s="1"/>
    </row>
    <row r="359" spans="1:37" ht="12.75" customHeight="1">
      <c r="A359" s="1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1"/>
      <c r="AJ359" s="1"/>
      <c r="AK359" s="1"/>
    </row>
    <row r="360" spans="1:37" ht="12.75" customHeight="1">
      <c r="A360" s="1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1"/>
      <c r="AJ360" s="1"/>
      <c r="AK360" s="1"/>
    </row>
    <row r="361" spans="1:37" ht="12.75" customHeight="1">
      <c r="A361" s="1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1"/>
      <c r="AJ361" s="1"/>
      <c r="AK361" s="1"/>
    </row>
    <row r="362" spans="1:37" ht="12.75" customHeight="1">
      <c r="A362" s="1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1"/>
      <c r="AJ362" s="1"/>
      <c r="AK362" s="1"/>
    </row>
    <row r="363" spans="1:37" ht="12.75" customHeight="1">
      <c r="A363" s="1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1"/>
      <c r="AJ363" s="1"/>
      <c r="AK363" s="1"/>
    </row>
    <row r="364" spans="1:37" ht="12.75" customHeight="1">
      <c r="A364" s="1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1"/>
      <c r="AJ364" s="1"/>
      <c r="AK364" s="1"/>
    </row>
    <row r="365" spans="1:37" ht="12.75" customHeight="1">
      <c r="A365" s="1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1"/>
      <c r="AJ365" s="1"/>
      <c r="AK365" s="1"/>
    </row>
    <row r="366" spans="1:37" ht="12.75" customHeight="1">
      <c r="A366" s="1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1"/>
      <c r="AJ366" s="1"/>
      <c r="AK366" s="1"/>
    </row>
    <row r="367" spans="1:37" ht="12.75" customHeight="1">
      <c r="A367" s="1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1"/>
      <c r="AJ367" s="1"/>
      <c r="AK367" s="1"/>
    </row>
    <row r="368" spans="1:37" ht="12.75" customHeight="1">
      <c r="A368" s="1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1"/>
      <c r="AJ368" s="1"/>
      <c r="AK368" s="1"/>
    </row>
    <row r="369" spans="1:37" ht="12.75" customHeight="1">
      <c r="A369" s="1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1"/>
      <c r="AJ369" s="1"/>
      <c r="AK369" s="1"/>
    </row>
    <row r="370" spans="1:37" ht="12.75" customHeight="1">
      <c r="A370" s="1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1"/>
      <c r="AJ370" s="1"/>
      <c r="AK370" s="1"/>
    </row>
    <row r="371" spans="1:37" ht="12.75" customHeight="1">
      <c r="A371" s="1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1"/>
      <c r="AJ371" s="1"/>
      <c r="AK371" s="1"/>
    </row>
    <row r="372" spans="1:37" ht="12.75" customHeight="1">
      <c r="A372" s="1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1"/>
      <c r="AJ372" s="1"/>
      <c r="AK372" s="1"/>
    </row>
    <row r="373" spans="1:37" ht="12.75" customHeight="1">
      <c r="A373" s="1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1"/>
      <c r="AJ373" s="1"/>
      <c r="AK373" s="1"/>
    </row>
    <row r="374" spans="1:37" ht="12.75" customHeight="1">
      <c r="A374" s="1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1"/>
      <c r="AJ374" s="1"/>
      <c r="AK374" s="1"/>
    </row>
    <row r="375" spans="1:37" ht="12.75" customHeight="1">
      <c r="A375" s="1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1"/>
      <c r="AJ375" s="1"/>
      <c r="AK375" s="1"/>
    </row>
    <row r="376" spans="1:37" ht="12.75" customHeight="1">
      <c r="A376" s="1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1"/>
      <c r="AJ376" s="1"/>
      <c r="AK376" s="1"/>
    </row>
    <row r="377" spans="1:37" ht="12.75" customHeight="1">
      <c r="A377" s="1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1"/>
      <c r="AJ377" s="1"/>
      <c r="AK377" s="1"/>
    </row>
    <row r="378" spans="1:37" ht="12.75" customHeight="1">
      <c r="A378" s="1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1"/>
      <c r="AJ378" s="1"/>
      <c r="AK378" s="1"/>
    </row>
    <row r="379" spans="1:37" ht="12.75" customHeight="1">
      <c r="A379" s="1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1"/>
      <c r="AJ379" s="1"/>
      <c r="AK379" s="1"/>
    </row>
    <row r="380" spans="1:37" ht="12.75" customHeight="1">
      <c r="A380" s="1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1"/>
      <c r="AJ380" s="1"/>
      <c r="AK380" s="1"/>
    </row>
    <row r="381" spans="1:37" ht="12.75" customHeight="1">
      <c r="A381" s="1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1"/>
      <c r="AJ381" s="1"/>
      <c r="AK381" s="1"/>
    </row>
    <row r="382" spans="1:37" ht="12.75" customHeight="1">
      <c r="A382" s="1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1"/>
      <c r="AJ382" s="1"/>
      <c r="AK382" s="1"/>
    </row>
    <row r="383" spans="1:37" ht="12.75" customHeight="1">
      <c r="A383" s="1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1"/>
      <c r="AJ383" s="1"/>
      <c r="AK383" s="1"/>
    </row>
    <row r="384" spans="1:37" ht="12.75" customHeight="1">
      <c r="A384" s="1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1"/>
      <c r="AJ384" s="1"/>
      <c r="AK384" s="1"/>
    </row>
    <row r="385" spans="1:37" ht="12.75" customHeight="1">
      <c r="A385" s="1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1"/>
      <c r="AJ385" s="1"/>
      <c r="AK385" s="1"/>
    </row>
    <row r="386" spans="1:37" ht="12.75" customHeight="1">
      <c r="A386" s="1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1"/>
      <c r="AJ386" s="1"/>
      <c r="AK386" s="1"/>
    </row>
    <row r="387" spans="1:37" ht="12.75" customHeight="1">
      <c r="A387" s="1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1"/>
      <c r="AJ387" s="1"/>
      <c r="AK387" s="1"/>
    </row>
    <row r="388" spans="1:37" ht="12.75" customHeight="1">
      <c r="A388" s="1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1"/>
      <c r="AJ388" s="1"/>
      <c r="AK388" s="1"/>
    </row>
    <row r="389" spans="1:37" ht="12.75" customHeight="1">
      <c r="A389" s="1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1"/>
      <c r="AJ389" s="1"/>
      <c r="AK389" s="1"/>
    </row>
    <row r="390" spans="1:37" ht="12.75" customHeight="1">
      <c r="A390" s="1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1"/>
      <c r="AJ390" s="1"/>
      <c r="AK390" s="1"/>
    </row>
    <row r="391" spans="1:37" ht="12.75" customHeight="1">
      <c r="A391" s="1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1"/>
      <c r="AJ391" s="1"/>
      <c r="AK391" s="1"/>
    </row>
    <row r="392" spans="1:37" ht="12.75" customHeight="1">
      <c r="A392" s="1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1"/>
      <c r="AJ392" s="1"/>
      <c r="AK392" s="1"/>
    </row>
    <row r="393" spans="1:37" ht="12.75" customHeight="1">
      <c r="A393" s="1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1"/>
      <c r="AJ393" s="1"/>
      <c r="AK393" s="1"/>
    </row>
    <row r="394" spans="1:37" ht="12.75" customHeight="1">
      <c r="A394" s="1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1"/>
      <c r="AJ394" s="1"/>
      <c r="AK394" s="1"/>
    </row>
    <row r="395" spans="1:37" ht="12.75" customHeight="1">
      <c r="A395" s="1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1"/>
      <c r="AJ395" s="1"/>
      <c r="AK395" s="1"/>
    </row>
    <row r="396" spans="1:37" ht="12.75" customHeight="1">
      <c r="A396" s="1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1"/>
      <c r="AJ396" s="1"/>
      <c r="AK396" s="1"/>
    </row>
    <row r="397" spans="1:37" ht="12.75" customHeight="1">
      <c r="A397" s="1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1"/>
      <c r="AJ397" s="1"/>
      <c r="AK397" s="1"/>
    </row>
    <row r="398" spans="1:37" ht="12.75" customHeight="1">
      <c r="A398" s="1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1"/>
      <c r="AJ398" s="1"/>
      <c r="AK398" s="1"/>
    </row>
    <row r="399" spans="1:37" ht="12.75" customHeight="1">
      <c r="A399" s="1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1"/>
      <c r="AJ399" s="1"/>
      <c r="AK399" s="1"/>
    </row>
    <row r="400" spans="1:37" ht="12.75" customHeight="1">
      <c r="A400" s="1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1"/>
      <c r="AJ400" s="1"/>
      <c r="AK400" s="1"/>
    </row>
    <row r="401" spans="1:37" ht="12.75" customHeight="1">
      <c r="A401" s="1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1"/>
      <c r="AJ401" s="1"/>
      <c r="AK401" s="1"/>
    </row>
    <row r="402" spans="1:37" ht="12.75" customHeight="1">
      <c r="A402" s="1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1"/>
      <c r="AJ402" s="1"/>
      <c r="AK402" s="1"/>
    </row>
    <row r="403" spans="1:37" ht="12.75" customHeight="1">
      <c r="A403" s="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1"/>
      <c r="AJ403" s="1"/>
      <c r="AK403" s="1"/>
    </row>
    <row r="404" spans="1:37" ht="12.75" customHeight="1">
      <c r="A404" s="1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1"/>
      <c r="AJ404" s="1"/>
      <c r="AK404" s="1"/>
    </row>
    <row r="405" spans="1:37" ht="12.75" customHeight="1">
      <c r="A405" s="1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1"/>
      <c r="AJ405" s="1"/>
      <c r="AK405" s="1"/>
    </row>
    <row r="406" spans="1:37" ht="12.75" customHeight="1">
      <c r="A406" s="1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1"/>
      <c r="AJ406" s="1"/>
      <c r="AK406" s="1"/>
    </row>
    <row r="407" spans="1:37" ht="12.75" customHeight="1">
      <c r="A407" s="1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1"/>
      <c r="AJ407" s="1"/>
      <c r="AK407" s="1"/>
    </row>
    <row r="408" spans="1:37" ht="12.75" customHeight="1">
      <c r="A408" s="1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1"/>
      <c r="AJ408" s="1"/>
      <c r="AK408" s="1"/>
    </row>
    <row r="409" spans="1:37" ht="12.75" customHeight="1">
      <c r="A409" s="1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1"/>
      <c r="AJ409" s="1"/>
      <c r="AK409" s="1"/>
    </row>
    <row r="410" spans="1:37" ht="12.75" customHeight="1">
      <c r="A410" s="1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1"/>
      <c r="AJ410" s="1"/>
      <c r="AK410" s="1"/>
    </row>
    <row r="411" spans="1:37" ht="12.75" customHeight="1">
      <c r="A411" s="1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1"/>
      <c r="AJ411" s="1"/>
      <c r="AK411" s="1"/>
    </row>
    <row r="412" spans="1:37" ht="12.75" customHeight="1">
      <c r="A412" s="1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1"/>
      <c r="AJ412" s="1"/>
      <c r="AK412" s="1"/>
    </row>
    <row r="413" spans="1:37" ht="12.75" customHeight="1">
      <c r="A413" s="1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1"/>
      <c r="AJ413" s="1"/>
      <c r="AK413" s="1"/>
    </row>
    <row r="414" spans="1:37" ht="12.75" customHeight="1">
      <c r="A414" s="1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1"/>
      <c r="AJ414" s="1"/>
      <c r="AK414" s="1"/>
    </row>
    <row r="415" spans="1:37" ht="12.75" customHeight="1">
      <c r="A415" s="1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1"/>
      <c r="AJ415" s="1"/>
      <c r="AK415" s="1"/>
    </row>
    <row r="416" spans="1:37" ht="12.75" customHeight="1">
      <c r="A416" s="1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1"/>
      <c r="AJ416" s="1"/>
      <c r="AK416" s="1"/>
    </row>
    <row r="417" spans="1:37" ht="12.75" customHeight="1">
      <c r="A417" s="1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1"/>
      <c r="AJ417" s="1"/>
      <c r="AK417" s="1"/>
    </row>
    <row r="418" spans="1:37" ht="12.75" customHeight="1">
      <c r="A418" s="1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1"/>
      <c r="AJ418" s="1"/>
      <c r="AK418" s="1"/>
    </row>
    <row r="419" spans="1:37" ht="12.75" customHeight="1">
      <c r="A419" s="1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1"/>
      <c r="AJ419" s="1"/>
      <c r="AK419" s="1"/>
    </row>
    <row r="420" spans="1:37" ht="12.75" customHeight="1">
      <c r="A420" s="1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1"/>
      <c r="AJ420" s="1"/>
      <c r="AK420" s="1"/>
    </row>
    <row r="421" spans="1:37" ht="12.75" customHeight="1">
      <c r="A421" s="1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1"/>
      <c r="AJ421" s="1"/>
      <c r="AK421" s="1"/>
    </row>
    <row r="422" spans="1:37" ht="12.75" customHeight="1">
      <c r="A422" s="1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1"/>
      <c r="AJ422" s="1"/>
      <c r="AK422" s="1"/>
    </row>
    <row r="423" spans="1:37" ht="12.75" customHeight="1">
      <c r="A423" s="1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1"/>
      <c r="AJ423" s="1"/>
      <c r="AK423" s="1"/>
    </row>
    <row r="424" spans="1:37" ht="12.75" customHeight="1">
      <c r="A424" s="1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1"/>
      <c r="AJ424" s="1"/>
      <c r="AK424" s="1"/>
    </row>
    <row r="425" spans="1:37" ht="12.75" customHeight="1">
      <c r="A425" s="1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1"/>
      <c r="AJ425" s="1"/>
      <c r="AK425" s="1"/>
    </row>
    <row r="426" spans="1:37" ht="12.75" customHeight="1">
      <c r="A426" s="1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1"/>
      <c r="AJ426" s="1"/>
      <c r="AK426" s="1"/>
    </row>
    <row r="427" spans="1:37" ht="12.75" customHeight="1">
      <c r="A427" s="1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1"/>
      <c r="AJ427" s="1"/>
      <c r="AK427" s="1"/>
    </row>
    <row r="428" spans="1:37" ht="12.75" customHeight="1">
      <c r="A428" s="1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1"/>
      <c r="AJ428" s="1"/>
      <c r="AK428" s="1"/>
    </row>
    <row r="429" spans="1:37" ht="12.75" customHeight="1">
      <c r="A429" s="1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1"/>
      <c r="AJ429" s="1"/>
      <c r="AK429" s="1"/>
    </row>
    <row r="430" spans="1:37" ht="12.75" customHeight="1">
      <c r="A430" s="1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1"/>
      <c r="AJ430" s="1"/>
      <c r="AK430" s="1"/>
    </row>
    <row r="431" spans="1:37" ht="12.75" customHeight="1">
      <c r="A431" s="1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1"/>
      <c r="AJ431" s="1"/>
      <c r="AK431" s="1"/>
    </row>
    <row r="432" spans="1:37" ht="12.75" customHeight="1">
      <c r="A432" s="1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1"/>
      <c r="AJ432" s="1"/>
      <c r="AK432" s="1"/>
    </row>
    <row r="433" spans="1:37" ht="12.75" customHeight="1">
      <c r="A433" s="1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1"/>
      <c r="AJ433" s="1"/>
      <c r="AK433" s="1"/>
    </row>
    <row r="434" spans="1:37" ht="12.75" customHeight="1">
      <c r="A434" s="1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1"/>
      <c r="AJ434" s="1"/>
      <c r="AK434" s="1"/>
    </row>
    <row r="435" spans="1:37" ht="12.75" customHeight="1">
      <c r="A435" s="1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1"/>
      <c r="AJ435" s="1"/>
      <c r="AK435" s="1"/>
    </row>
    <row r="436" spans="1:37" ht="12.75" customHeight="1">
      <c r="A436" s="1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1"/>
      <c r="AJ436" s="1"/>
      <c r="AK436" s="1"/>
    </row>
    <row r="437" spans="1:37" ht="12.75" customHeight="1">
      <c r="A437" s="1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1"/>
      <c r="AJ437" s="1"/>
      <c r="AK437" s="1"/>
    </row>
    <row r="438" spans="1:37" ht="12.75" customHeight="1">
      <c r="A438" s="1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1"/>
      <c r="AJ438" s="1"/>
      <c r="AK438" s="1"/>
    </row>
    <row r="439" spans="1:37" ht="12.75" customHeight="1">
      <c r="A439" s="1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1"/>
      <c r="AJ439" s="1"/>
      <c r="AK439" s="1"/>
    </row>
    <row r="440" spans="1:37" ht="12.75" customHeight="1">
      <c r="A440" s="1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1"/>
      <c r="AJ440" s="1"/>
      <c r="AK440" s="1"/>
    </row>
    <row r="441" spans="1:37" ht="12.75" customHeight="1">
      <c r="A441" s="1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1"/>
      <c r="AJ441" s="1"/>
      <c r="AK441" s="1"/>
    </row>
    <row r="442" spans="1:37" ht="12.75" customHeight="1">
      <c r="A442" s="1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1"/>
      <c r="AJ442" s="1"/>
      <c r="AK442" s="1"/>
    </row>
    <row r="443" spans="1:37" ht="12.75" customHeight="1">
      <c r="A443" s="1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1"/>
      <c r="AJ443" s="1"/>
      <c r="AK443" s="1"/>
    </row>
    <row r="444" spans="1:37" ht="12.75" customHeight="1">
      <c r="A444" s="1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1"/>
      <c r="AJ444" s="1"/>
      <c r="AK444" s="1"/>
    </row>
    <row r="445" spans="1:37" ht="12.75" customHeight="1">
      <c r="A445" s="1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1"/>
      <c r="AJ445" s="1"/>
      <c r="AK445" s="1"/>
    </row>
    <row r="446" spans="1:37" ht="12.75" customHeight="1">
      <c r="A446" s="1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1"/>
      <c r="AJ446" s="1"/>
      <c r="AK446" s="1"/>
    </row>
    <row r="447" spans="1:37" ht="12.75" customHeight="1">
      <c r="A447" s="1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1"/>
      <c r="AJ447" s="1"/>
      <c r="AK447" s="1"/>
    </row>
    <row r="448" spans="1:37" ht="12.75" customHeight="1">
      <c r="A448" s="1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1"/>
      <c r="AJ448" s="1"/>
      <c r="AK448" s="1"/>
    </row>
    <row r="449" spans="1:37" ht="12.75" customHeight="1">
      <c r="A449" s="1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1"/>
      <c r="AJ449" s="1"/>
      <c r="AK449" s="1"/>
    </row>
    <row r="450" spans="1:37" ht="12.75" customHeight="1">
      <c r="A450" s="1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1"/>
      <c r="AJ450" s="1"/>
      <c r="AK450" s="1"/>
    </row>
    <row r="451" spans="1:37" ht="12.75" customHeight="1">
      <c r="A451" s="1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1"/>
      <c r="AJ451" s="1"/>
      <c r="AK451" s="1"/>
    </row>
    <row r="452" spans="1:37" ht="12.75" customHeight="1">
      <c r="A452" s="1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1"/>
      <c r="AJ452" s="1"/>
      <c r="AK452" s="1"/>
    </row>
    <row r="453" spans="1:37" ht="12.75" customHeight="1">
      <c r="A453" s="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1"/>
      <c r="AJ453" s="1"/>
      <c r="AK453" s="1"/>
    </row>
    <row r="454" spans="1:37" ht="12.75" customHeight="1">
      <c r="A454" s="1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1"/>
      <c r="AJ454" s="1"/>
      <c r="AK454" s="1"/>
    </row>
    <row r="455" spans="1:37" ht="12.75" customHeight="1">
      <c r="A455" s="1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1"/>
      <c r="AJ455" s="1"/>
      <c r="AK455" s="1"/>
    </row>
    <row r="456" spans="1:37" ht="12.75" customHeight="1">
      <c r="A456" s="1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1"/>
      <c r="AJ456" s="1"/>
      <c r="AK456" s="1"/>
    </row>
    <row r="457" spans="1:37" ht="12.75" customHeight="1">
      <c r="A457" s="1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1"/>
      <c r="AJ457" s="1"/>
      <c r="AK457" s="1"/>
    </row>
    <row r="458" spans="1:37" ht="12.75" customHeight="1">
      <c r="A458" s="1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1"/>
      <c r="AJ458" s="1"/>
      <c r="AK458" s="1"/>
    </row>
    <row r="459" spans="1:37" ht="12.75" customHeight="1">
      <c r="A459" s="1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1"/>
      <c r="AJ459" s="1"/>
      <c r="AK459" s="1"/>
    </row>
    <row r="460" spans="1:37" ht="12.75" customHeight="1">
      <c r="A460" s="1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1"/>
      <c r="AJ460" s="1"/>
      <c r="AK460" s="1"/>
    </row>
    <row r="461" spans="1:37" ht="12.75" customHeight="1">
      <c r="A461" s="1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1"/>
      <c r="AJ461" s="1"/>
      <c r="AK461" s="1"/>
    </row>
    <row r="462" spans="1:37" ht="12.75" customHeight="1">
      <c r="A462" s="1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1"/>
      <c r="AJ462" s="1"/>
      <c r="AK462" s="1"/>
    </row>
    <row r="463" spans="1:37" ht="12.75" customHeight="1">
      <c r="A463" s="1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1"/>
      <c r="AJ463" s="1"/>
      <c r="AK463" s="1"/>
    </row>
    <row r="464" spans="1:37" ht="12.75" customHeight="1">
      <c r="A464" s="1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1"/>
      <c r="AJ464" s="1"/>
      <c r="AK464" s="1"/>
    </row>
    <row r="465" spans="1:37" ht="12.75" customHeight="1">
      <c r="A465" s="1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1"/>
      <c r="AJ465" s="1"/>
      <c r="AK465" s="1"/>
    </row>
    <row r="466" spans="1:37" ht="12.75" customHeight="1">
      <c r="A466" s="1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1"/>
      <c r="AJ466" s="1"/>
      <c r="AK466" s="1"/>
    </row>
    <row r="467" spans="1:37" ht="12.75" customHeight="1">
      <c r="A467" s="1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1"/>
      <c r="AJ467" s="1"/>
      <c r="AK467" s="1"/>
    </row>
    <row r="468" spans="1:37" ht="12.75" customHeight="1">
      <c r="A468" s="1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1"/>
      <c r="AJ468" s="1"/>
      <c r="AK468" s="1"/>
    </row>
    <row r="469" spans="1:37" ht="12.75" customHeight="1">
      <c r="A469" s="1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1"/>
      <c r="AJ469" s="1"/>
      <c r="AK469" s="1"/>
    </row>
    <row r="470" spans="1:37" ht="12.75" customHeight="1">
      <c r="A470" s="1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1"/>
      <c r="AJ470" s="1"/>
      <c r="AK470" s="1"/>
    </row>
    <row r="471" spans="1:37" ht="12.75" customHeight="1">
      <c r="A471" s="1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1"/>
      <c r="AJ471" s="1"/>
      <c r="AK471" s="1"/>
    </row>
    <row r="472" spans="1:37" ht="12.75" customHeight="1">
      <c r="A472" s="1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1"/>
      <c r="AJ472" s="1"/>
      <c r="AK472" s="1"/>
    </row>
    <row r="473" spans="1:37" ht="12.75" customHeight="1">
      <c r="A473" s="1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1"/>
      <c r="AJ473" s="1"/>
      <c r="AK473" s="1"/>
    </row>
    <row r="474" spans="1:37" ht="12.75" customHeight="1">
      <c r="A474" s="1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1"/>
      <c r="AJ474" s="1"/>
      <c r="AK474" s="1"/>
    </row>
    <row r="475" spans="1:37" ht="12.75" customHeight="1">
      <c r="A475" s="1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1"/>
      <c r="AJ475" s="1"/>
      <c r="AK475" s="1"/>
    </row>
    <row r="476" spans="1:37" ht="12.75" customHeight="1">
      <c r="A476" s="1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1"/>
      <c r="AJ476" s="1"/>
      <c r="AK476" s="1"/>
    </row>
    <row r="477" spans="1:37" ht="12.75" customHeight="1">
      <c r="A477" s="1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1"/>
      <c r="AJ477" s="1"/>
      <c r="AK477" s="1"/>
    </row>
    <row r="478" spans="1:37" ht="12.75" customHeight="1">
      <c r="A478" s="1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1"/>
      <c r="AJ478" s="1"/>
      <c r="AK478" s="1"/>
    </row>
    <row r="479" spans="1:37" ht="12.75" customHeight="1">
      <c r="A479" s="1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1"/>
      <c r="AJ479" s="1"/>
      <c r="AK479" s="1"/>
    </row>
    <row r="480" spans="1:37" ht="12.75" customHeight="1">
      <c r="A480" s="1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1"/>
      <c r="AJ480" s="1"/>
      <c r="AK480" s="1"/>
    </row>
    <row r="481" spans="1:37" ht="12.75" customHeight="1">
      <c r="A481" s="1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1"/>
      <c r="AJ481" s="1"/>
      <c r="AK481" s="1"/>
    </row>
    <row r="482" spans="1:37" ht="12.75" customHeight="1">
      <c r="A482" s="1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1"/>
      <c r="AJ482" s="1"/>
      <c r="AK482" s="1"/>
    </row>
    <row r="483" spans="1:37" ht="12.75" customHeight="1">
      <c r="A483" s="1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1"/>
      <c r="AJ483" s="1"/>
      <c r="AK483" s="1"/>
    </row>
    <row r="484" spans="1:37" ht="12.75" customHeight="1">
      <c r="A484" s="1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1"/>
      <c r="AJ484" s="1"/>
      <c r="AK484" s="1"/>
    </row>
    <row r="485" spans="1:37" ht="12.75" customHeight="1">
      <c r="A485" s="1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1"/>
      <c r="AJ485" s="1"/>
      <c r="AK485" s="1"/>
    </row>
    <row r="486" spans="1:37" ht="12.75" customHeight="1">
      <c r="A486" s="1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1"/>
      <c r="AJ486" s="1"/>
      <c r="AK486" s="1"/>
    </row>
    <row r="487" spans="1:37" ht="12.75" customHeight="1">
      <c r="A487" s="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1"/>
      <c r="AJ487" s="1"/>
      <c r="AK487" s="1"/>
    </row>
    <row r="488" spans="1:37" ht="12.75" customHeight="1">
      <c r="A488" s="1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1"/>
      <c r="AJ488" s="1"/>
      <c r="AK488" s="1"/>
    </row>
    <row r="489" spans="1:37" ht="12.75" customHeight="1">
      <c r="A489" s="1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1"/>
      <c r="AJ489" s="1"/>
      <c r="AK489" s="1"/>
    </row>
    <row r="490" spans="1:37" ht="12.75" customHeight="1">
      <c r="A490" s="1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1"/>
      <c r="AJ490" s="1"/>
      <c r="AK490" s="1"/>
    </row>
    <row r="491" spans="1:37" ht="12.75" customHeight="1">
      <c r="A491" s="1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1"/>
      <c r="AJ491" s="1"/>
      <c r="AK491" s="1"/>
    </row>
    <row r="492" spans="1:37" ht="12.75" customHeight="1">
      <c r="A492" s="1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1"/>
      <c r="AJ492" s="1"/>
      <c r="AK492" s="1"/>
    </row>
    <row r="493" spans="1:37" ht="12.75" customHeight="1">
      <c r="A493" s="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1"/>
      <c r="AJ493" s="1"/>
      <c r="AK493" s="1"/>
    </row>
    <row r="494" spans="1:37" ht="12.75" customHeight="1">
      <c r="A494" s="1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1"/>
      <c r="AJ494" s="1"/>
      <c r="AK494" s="1"/>
    </row>
    <row r="495" spans="1:37" ht="12.75" customHeight="1">
      <c r="A495" s="1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1"/>
      <c r="AJ495" s="1"/>
      <c r="AK495" s="1"/>
    </row>
    <row r="496" spans="1:37" ht="12.75" customHeight="1">
      <c r="A496" s="1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1"/>
      <c r="AJ496" s="1"/>
      <c r="AK496" s="1"/>
    </row>
    <row r="497" spans="1:37" ht="12.75" customHeight="1">
      <c r="A497" s="1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1"/>
      <c r="AJ497" s="1"/>
      <c r="AK497" s="1"/>
    </row>
    <row r="498" spans="1:37" ht="12.75" customHeight="1">
      <c r="A498" s="1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1"/>
      <c r="AJ498" s="1"/>
      <c r="AK498" s="1"/>
    </row>
    <row r="499" spans="1:37" ht="12.75" customHeight="1">
      <c r="A499" s="1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1"/>
      <c r="AJ499" s="1"/>
      <c r="AK499" s="1"/>
    </row>
    <row r="500" spans="1:37" ht="12.75" customHeight="1">
      <c r="A500" s="1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1"/>
      <c r="AJ500" s="1"/>
      <c r="AK500" s="1"/>
    </row>
    <row r="501" spans="1:37" ht="12.75" customHeight="1">
      <c r="A501" s="1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1"/>
      <c r="AJ501" s="1"/>
      <c r="AK501" s="1"/>
    </row>
    <row r="502" spans="1:37" ht="12.75" customHeight="1">
      <c r="A502" s="1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1"/>
      <c r="AJ502" s="1"/>
      <c r="AK502" s="1"/>
    </row>
    <row r="503" spans="1:37" ht="12.75" customHeight="1">
      <c r="A503" s="1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1"/>
      <c r="AJ503" s="1"/>
      <c r="AK503" s="1"/>
    </row>
    <row r="504" spans="1:37" ht="12.75" customHeight="1">
      <c r="A504" s="1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1"/>
      <c r="AJ504" s="1"/>
      <c r="AK504" s="1"/>
    </row>
    <row r="505" spans="1:37" ht="12.75" customHeight="1">
      <c r="A505" s="1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1"/>
      <c r="AJ505" s="1"/>
      <c r="AK505" s="1"/>
    </row>
    <row r="506" spans="1:37" ht="12.75" customHeight="1">
      <c r="A506" s="1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1"/>
      <c r="AJ506" s="1"/>
      <c r="AK506" s="1"/>
    </row>
    <row r="507" spans="1:37" ht="12.75" customHeight="1">
      <c r="A507" s="1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1"/>
      <c r="AJ507" s="1"/>
      <c r="AK507" s="1"/>
    </row>
    <row r="508" spans="1:37" ht="12.75" customHeight="1">
      <c r="A508" s="1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1"/>
      <c r="AJ508" s="1"/>
      <c r="AK508" s="1"/>
    </row>
    <row r="509" spans="1:37" ht="12.75" customHeight="1">
      <c r="A509" s="1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1"/>
      <c r="AJ509" s="1"/>
      <c r="AK509" s="1"/>
    </row>
    <row r="510" spans="1:37" ht="12.75" customHeight="1">
      <c r="A510" s="1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1"/>
      <c r="AJ510" s="1"/>
      <c r="AK510" s="1"/>
    </row>
    <row r="511" spans="1:37" ht="12.75" customHeight="1">
      <c r="A511" s="1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1"/>
      <c r="AJ511" s="1"/>
      <c r="AK511" s="1"/>
    </row>
    <row r="512" spans="1:37" ht="12.75" customHeight="1">
      <c r="A512" s="1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1"/>
      <c r="AJ512" s="1"/>
      <c r="AK512" s="1"/>
    </row>
    <row r="513" spans="1:37" ht="12.75" customHeight="1">
      <c r="A513" s="1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1"/>
      <c r="AJ513" s="1"/>
      <c r="AK513" s="1"/>
    </row>
    <row r="514" spans="1:37" ht="12.75" customHeight="1">
      <c r="A514" s="1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1"/>
      <c r="AJ514" s="1"/>
      <c r="AK514" s="1"/>
    </row>
    <row r="515" spans="1:37" ht="12.75" customHeight="1">
      <c r="A515" s="1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1"/>
      <c r="AJ515" s="1"/>
      <c r="AK515" s="1"/>
    </row>
    <row r="516" spans="1:37" ht="12.75" customHeight="1">
      <c r="A516" s="1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1"/>
      <c r="AJ516" s="1"/>
      <c r="AK516" s="1"/>
    </row>
    <row r="517" spans="1:37" ht="12.75" customHeight="1">
      <c r="A517" s="1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1"/>
      <c r="AJ517" s="1"/>
      <c r="AK517" s="1"/>
    </row>
    <row r="518" spans="1:37" ht="12.75" customHeight="1">
      <c r="A518" s="1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1"/>
      <c r="AJ518" s="1"/>
      <c r="AK518" s="1"/>
    </row>
    <row r="519" spans="1:37" ht="12.75" customHeight="1">
      <c r="A519" s="1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1"/>
      <c r="AJ519" s="1"/>
      <c r="AK519" s="1"/>
    </row>
    <row r="520" spans="1:37" ht="12.75" customHeight="1">
      <c r="A520" s="1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1"/>
      <c r="AJ520" s="1"/>
      <c r="AK520" s="1"/>
    </row>
    <row r="521" spans="1:37" ht="12.75" customHeight="1">
      <c r="A521" s="1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1"/>
      <c r="AJ521" s="1"/>
      <c r="AK521" s="1"/>
    </row>
    <row r="522" spans="1:37" ht="12.75" customHeight="1">
      <c r="A522" s="1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1"/>
      <c r="AJ522" s="1"/>
      <c r="AK522" s="1"/>
    </row>
    <row r="523" spans="1:37" ht="12.75" customHeight="1">
      <c r="A523" s="1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1"/>
      <c r="AJ523" s="1"/>
      <c r="AK523" s="1"/>
    </row>
    <row r="524" spans="1:37" ht="12.75" customHeight="1">
      <c r="A524" s="1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1"/>
      <c r="AJ524" s="1"/>
      <c r="AK524" s="1"/>
    </row>
    <row r="525" spans="1:37" ht="12.75" customHeight="1">
      <c r="A525" s="1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1"/>
      <c r="AJ525" s="1"/>
      <c r="AK525" s="1"/>
    </row>
    <row r="526" spans="1:37" ht="12.75" customHeight="1">
      <c r="A526" s="1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1"/>
      <c r="AJ526" s="1"/>
      <c r="AK526" s="1"/>
    </row>
    <row r="527" spans="1:37" ht="12.75" customHeight="1">
      <c r="A527" s="1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1"/>
      <c r="AJ527" s="1"/>
      <c r="AK527" s="1"/>
    </row>
    <row r="528" spans="1:37" ht="12.75" customHeight="1">
      <c r="A528" s="1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1"/>
      <c r="AJ528" s="1"/>
      <c r="AK528" s="1"/>
    </row>
    <row r="529" spans="1:37" ht="12.75" customHeight="1">
      <c r="A529" s="1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1"/>
      <c r="AJ529" s="1"/>
      <c r="AK529" s="1"/>
    </row>
    <row r="530" spans="1:37" ht="12.75" customHeight="1">
      <c r="A530" s="1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1"/>
      <c r="AJ530" s="1"/>
      <c r="AK530" s="1"/>
    </row>
    <row r="531" spans="1:37" ht="12.75" customHeight="1">
      <c r="A531" s="1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1"/>
      <c r="AJ531" s="1"/>
      <c r="AK531" s="1"/>
    </row>
    <row r="532" spans="1:37" ht="12.75" customHeight="1">
      <c r="A532" s="1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1"/>
      <c r="AJ532" s="1"/>
      <c r="AK532" s="1"/>
    </row>
    <row r="533" spans="1:37" ht="12.75" customHeight="1">
      <c r="A533" s="1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1"/>
      <c r="AJ533" s="1"/>
      <c r="AK533" s="1"/>
    </row>
    <row r="534" spans="1:37" ht="12.75" customHeight="1">
      <c r="A534" s="1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1"/>
      <c r="AJ534" s="1"/>
      <c r="AK534" s="1"/>
    </row>
    <row r="535" spans="1:37" ht="12.75" customHeight="1">
      <c r="A535" s="1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1"/>
      <c r="AJ535" s="1"/>
      <c r="AK535" s="1"/>
    </row>
    <row r="536" spans="1:37" ht="12.75" customHeight="1">
      <c r="A536" s="1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1"/>
      <c r="AJ536" s="1"/>
      <c r="AK536" s="1"/>
    </row>
    <row r="537" spans="1:37" ht="12.75" customHeight="1">
      <c r="A537" s="1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1"/>
      <c r="AJ537" s="1"/>
      <c r="AK537" s="1"/>
    </row>
    <row r="538" spans="1:37" ht="12.75" customHeight="1">
      <c r="A538" s="1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1"/>
      <c r="AJ538" s="1"/>
      <c r="AK538" s="1"/>
    </row>
    <row r="539" spans="1:37" ht="12.75" customHeight="1">
      <c r="A539" s="1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1"/>
      <c r="AJ539" s="1"/>
      <c r="AK539" s="1"/>
    </row>
    <row r="540" spans="1:37" ht="12.75" customHeight="1">
      <c r="A540" s="1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1"/>
      <c r="AJ540" s="1"/>
      <c r="AK540" s="1"/>
    </row>
    <row r="541" spans="1:37" ht="12.75" customHeight="1">
      <c r="A541" s="1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1"/>
      <c r="AJ541" s="1"/>
      <c r="AK541" s="1"/>
    </row>
    <row r="542" spans="1:37" ht="12.75" customHeight="1">
      <c r="A542" s="1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1"/>
      <c r="AJ542" s="1"/>
      <c r="AK542" s="1"/>
    </row>
    <row r="543" spans="1:37" ht="12.75" customHeight="1">
      <c r="A543" s="1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1"/>
      <c r="AJ543" s="1"/>
      <c r="AK543" s="1"/>
    </row>
    <row r="544" spans="1:37" ht="12.75" customHeight="1">
      <c r="A544" s="1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1"/>
      <c r="AJ544" s="1"/>
      <c r="AK544" s="1"/>
    </row>
    <row r="545" spans="1:37" ht="12.75" customHeight="1">
      <c r="A545" s="1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1"/>
      <c r="AJ545" s="1"/>
      <c r="AK545" s="1"/>
    </row>
    <row r="546" spans="1:37" ht="12.75" customHeight="1">
      <c r="A546" s="1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1"/>
      <c r="AJ546" s="1"/>
      <c r="AK546" s="1"/>
    </row>
    <row r="547" spans="1:37" ht="12.75" customHeight="1">
      <c r="A547" s="1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1"/>
      <c r="AJ547" s="1"/>
      <c r="AK547" s="1"/>
    </row>
    <row r="548" spans="1:37" ht="12.75" customHeight="1">
      <c r="A548" s="1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1"/>
      <c r="AJ548" s="1"/>
      <c r="AK548" s="1"/>
    </row>
    <row r="549" spans="1:37" ht="12.75" customHeight="1">
      <c r="A549" s="1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1"/>
      <c r="AJ549" s="1"/>
      <c r="AK549" s="1"/>
    </row>
    <row r="550" spans="1:37" ht="12.75" customHeight="1">
      <c r="A550" s="1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1"/>
      <c r="AJ550" s="1"/>
      <c r="AK550" s="1"/>
    </row>
    <row r="551" spans="1:37" ht="12.75" customHeight="1">
      <c r="A551" s="1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1"/>
      <c r="AJ551" s="1"/>
      <c r="AK551" s="1"/>
    </row>
    <row r="552" spans="1:37" ht="12.75" customHeight="1">
      <c r="A552" s="1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1"/>
      <c r="AJ552" s="1"/>
      <c r="AK552" s="1"/>
    </row>
    <row r="553" spans="1:37" ht="12.75" customHeight="1">
      <c r="A553" s="1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1"/>
      <c r="AJ553" s="1"/>
      <c r="AK553" s="1"/>
    </row>
    <row r="554" spans="1:37" ht="12.75" customHeight="1">
      <c r="A554" s="1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1"/>
      <c r="AJ554" s="1"/>
      <c r="AK554" s="1"/>
    </row>
    <row r="555" spans="1:37" ht="12.75" customHeight="1">
      <c r="A555" s="1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1"/>
      <c r="AJ555" s="1"/>
      <c r="AK555" s="1"/>
    </row>
    <row r="556" spans="1:37" ht="12.75" customHeight="1">
      <c r="A556" s="1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1"/>
      <c r="AJ556" s="1"/>
      <c r="AK556" s="1"/>
    </row>
    <row r="557" spans="1:37" ht="12.75" customHeight="1">
      <c r="A557" s="1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1"/>
      <c r="AJ557" s="1"/>
      <c r="AK557" s="1"/>
    </row>
    <row r="558" spans="1:37" ht="12.75" customHeight="1">
      <c r="A558" s="1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1"/>
      <c r="AJ558" s="1"/>
      <c r="AK558" s="1"/>
    </row>
    <row r="559" spans="1:37" ht="12.75" customHeight="1">
      <c r="A559" s="1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1"/>
      <c r="AJ559" s="1"/>
      <c r="AK559" s="1"/>
    </row>
    <row r="560" spans="1:37" ht="12.75" customHeight="1">
      <c r="A560" s="1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1"/>
      <c r="AJ560" s="1"/>
      <c r="AK560" s="1"/>
    </row>
    <row r="561" spans="1:37" ht="12.75" customHeight="1">
      <c r="A561" s="1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1"/>
      <c r="AJ561" s="1"/>
      <c r="AK561" s="1"/>
    </row>
    <row r="562" spans="1:37" ht="12.75" customHeight="1">
      <c r="A562" s="1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1"/>
      <c r="AJ562" s="1"/>
      <c r="AK562" s="1"/>
    </row>
    <row r="563" spans="1:37" ht="12.75" customHeight="1">
      <c r="A563" s="1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1"/>
      <c r="AJ563" s="1"/>
      <c r="AK563" s="1"/>
    </row>
    <row r="564" spans="1:37" ht="12.75" customHeight="1">
      <c r="A564" s="1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1"/>
      <c r="AJ564" s="1"/>
      <c r="AK564" s="1"/>
    </row>
    <row r="565" spans="1:37" ht="12.75" customHeight="1">
      <c r="A565" s="1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1"/>
      <c r="AJ565" s="1"/>
      <c r="AK565" s="1"/>
    </row>
    <row r="566" spans="1:37" ht="12.75" customHeight="1">
      <c r="A566" s="1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1"/>
      <c r="AJ566" s="1"/>
      <c r="AK566" s="1"/>
    </row>
    <row r="567" spans="1:37" ht="12.75" customHeight="1">
      <c r="A567" s="1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1"/>
      <c r="AJ567" s="1"/>
      <c r="AK567" s="1"/>
    </row>
    <row r="568" spans="1:37" ht="12.75" customHeight="1">
      <c r="A568" s="1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1"/>
      <c r="AJ568" s="1"/>
      <c r="AK568" s="1"/>
    </row>
    <row r="569" spans="1:37" ht="12.75" customHeight="1">
      <c r="A569" s="1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1"/>
      <c r="AJ569" s="1"/>
      <c r="AK569" s="1"/>
    </row>
    <row r="570" spans="1:37" ht="12.75" customHeight="1">
      <c r="A570" s="1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1"/>
      <c r="AJ570" s="1"/>
      <c r="AK570" s="1"/>
    </row>
    <row r="571" spans="1:37" ht="12.75" customHeight="1">
      <c r="A571" s="1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1"/>
      <c r="AJ571" s="1"/>
      <c r="AK571" s="1"/>
    </row>
    <row r="572" spans="1:37" ht="12.75" customHeight="1">
      <c r="A572" s="1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1"/>
      <c r="AJ572" s="1"/>
      <c r="AK572" s="1"/>
    </row>
    <row r="573" spans="1:37" ht="12.75" customHeight="1">
      <c r="A573" s="1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1"/>
      <c r="AJ573" s="1"/>
      <c r="AK573" s="1"/>
    </row>
    <row r="574" spans="1:37" ht="12.75" customHeight="1">
      <c r="A574" s="1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1"/>
      <c r="AJ574" s="1"/>
      <c r="AK574" s="1"/>
    </row>
    <row r="575" spans="1:37" ht="12.75" customHeight="1">
      <c r="A575" s="1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1"/>
      <c r="AJ575" s="1"/>
      <c r="AK575" s="1"/>
    </row>
    <row r="576" spans="1:37" ht="12.75" customHeight="1">
      <c r="A576" s="1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1"/>
      <c r="AJ576" s="1"/>
      <c r="AK576" s="1"/>
    </row>
    <row r="577" spans="1:37" ht="12.75" customHeight="1">
      <c r="A577" s="1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1"/>
      <c r="AJ577" s="1"/>
      <c r="AK577" s="1"/>
    </row>
    <row r="578" spans="1:37" ht="12.75" customHeight="1">
      <c r="A578" s="1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1"/>
      <c r="AJ578" s="1"/>
      <c r="AK578" s="1"/>
    </row>
    <row r="579" spans="1:37" ht="12.75" customHeight="1">
      <c r="A579" s="1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1"/>
      <c r="AJ579" s="1"/>
      <c r="AK579" s="1"/>
    </row>
    <row r="580" spans="1:37" ht="12.75" customHeight="1">
      <c r="A580" s="1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1"/>
      <c r="AJ580" s="1"/>
      <c r="AK580" s="1"/>
    </row>
    <row r="581" spans="1:37" ht="12.75" customHeight="1">
      <c r="A581" s="1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1"/>
      <c r="AJ581" s="1"/>
      <c r="AK581" s="1"/>
    </row>
    <row r="582" spans="1:37" ht="12.75" customHeight="1">
      <c r="A582" s="1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1"/>
      <c r="AJ582" s="1"/>
      <c r="AK582" s="1"/>
    </row>
    <row r="583" spans="1:37" ht="12.75" customHeight="1">
      <c r="A583" s="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1"/>
      <c r="AJ583" s="1"/>
      <c r="AK583" s="1"/>
    </row>
    <row r="584" spans="1:37" ht="12.75" customHeight="1">
      <c r="A584" s="1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1"/>
      <c r="AJ584" s="1"/>
      <c r="AK584" s="1"/>
    </row>
    <row r="585" spans="1:37" ht="12.75" customHeight="1">
      <c r="A585" s="1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1"/>
      <c r="AJ585" s="1"/>
      <c r="AK585" s="1"/>
    </row>
    <row r="586" spans="1:37" ht="12.75" customHeight="1">
      <c r="A586" s="1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1"/>
      <c r="AJ586" s="1"/>
      <c r="AK586" s="1"/>
    </row>
    <row r="587" spans="1:37" ht="12.75" customHeight="1">
      <c r="A587" s="1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1"/>
      <c r="AJ587" s="1"/>
      <c r="AK587" s="1"/>
    </row>
    <row r="588" spans="1:37" ht="12.75" customHeight="1">
      <c r="A588" s="1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1"/>
      <c r="AJ588" s="1"/>
      <c r="AK588" s="1"/>
    </row>
    <row r="589" spans="1:37" ht="12.75" customHeight="1">
      <c r="A589" s="1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1"/>
      <c r="AJ589" s="1"/>
      <c r="AK589" s="1"/>
    </row>
    <row r="590" spans="1:37" ht="12.75" customHeight="1">
      <c r="A590" s="1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1"/>
      <c r="AJ590" s="1"/>
      <c r="AK590" s="1"/>
    </row>
    <row r="591" spans="1:37" ht="12.75" customHeight="1">
      <c r="A591" s="1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1"/>
      <c r="AJ591" s="1"/>
      <c r="AK591" s="1"/>
    </row>
    <row r="592" spans="1:37" ht="12.75" customHeight="1">
      <c r="A592" s="1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1"/>
      <c r="AJ592" s="1"/>
      <c r="AK592" s="1"/>
    </row>
    <row r="593" spans="1:37" ht="12.75" customHeight="1">
      <c r="A593" s="1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1"/>
      <c r="AJ593" s="1"/>
      <c r="AK593" s="1"/>
    </row>
    <row r="594" spans="1:37" ht="12.75" customHeight="1">
      <c r="A594" s="1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1"/>
      <c r="AJ594" s="1"/>
      <c r="AK594" s="1"/>
    </row>
    <row r="595" spans="1:37" ht="12.75" customHeight="1">
      <c r="A595" s="1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1"/>
      <c r="AJ595" s="1"/>
      <c r="AK595" s="1"/>
    </row>
    <row r="596" spans="1:37" ht="12.75" customHeight="1">
      <c r="A596" s="1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1"/>
      <c r="AJ596" s="1"/>
      <c r="AK596" s="1"/>
    </row>
    <row r="597" spans="1:37" ht="12.75" customHeight="1">
      <c r="A597" s="1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1"/>
      <c r="AJ597" s="1"/>
      <c r="AK597" s="1"/>
    </row>
    <row r="598" spans="1:37" ht="12.75" customHeight="1">
      <c r="A598" s="1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1"/>
      <c r="AJ598" s="1"/>
      <c r="AK598" s="1"/>
    </row>
    <row r="599" spans="1:37" ht="12.75" customHeight="1">
      <c r="A599" s="1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1"/>
      <c r="AJ599" s="1"/>
      <c r="AK599" s="1"/>
    </row>
    <row r="600" spans="1:37" ht="12.75" customHeight="1">
      <c r="A600" s="1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1"/>
      <c r="AJ600" s="1"/>
      <c r="AK600" s="1"/>
    </row>
    <row r="601" spans="1:37" ht="12.75" customHeight="1">
      <c r="A601" s="1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1"/>
      <c r="AJ601" s="1"/>
      <c r="AK601" s="1"/>
    </row>
    <row r="602" spans="1:37" ht="12.75" customHeight="1">
      <c r="A602" s="1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1"/>
      <c r="AJ602" s="1"/>
      <c r="AK602" s="1"/>
    </row>
    <row r="603" spans="1:37" ht="12.75" customHeight="1">
      <c r="A603" s="1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1"/>
      <c r="AJ603" s="1"/>
      <c r="AK603" s="1"/>
    </row>
    <row r="604" spans="1:37" ht="12.75" customHeight="1">
      <c r="A604" s="1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1"/>
      <c r="AJ604" s="1"/>
      <c r="AK604" s="1"/>
    </row>
    <row r="605" spans="1:37" ht="12.75" customHeight="1">
      <c r="A605" s="1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1"/>
      <c r="AJ605" s="1"/>
      <c r="AK605" s="1"/>
    </row>
    <row r="606" spans="1:37" ht="12.75" customHeight="1">
      <c r="A606" s="1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1"/>
      <c r="AJ606" s="1"/>
      <c r="AK606" s="1"/>
    </row>
    <row r="607" spans="1:37" ht="12.75" customHeight="1">
      <c r="A607" s="1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1"/>
      <c r="AJ607" s="1"/>
      <c r="AK607" s="1"/>
    </row>
    <row r="608" spans="1:37" ht="12.75" customHeight="1">
      <c r="A608" s="1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1"/>
      <c r="AJ608" s="1"/>
      <c r="AK608" s="1"/>
    </row>
    <row r="609" spans="1:37" ht="12.75" customHeight="1">
      <c r="A609" s="1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1"/>
      <c r="AJ609" s="1"/>
      <c r="AK609" s="1"/>
    </row>
    <row r="610" spans="1:37" ht="12.75" customHeight="1">
      <c r="A610" s="1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1"/>
      <c r="AJ610" s="1"/>
      <c r="AK610" s="1"/>
    </row>
    <row r="611" spans="1:37" ht="12.75" customHeight="1">
      <c r="A611" s="1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1"/>
      <c r="AJ611" s="1"/>
      <c r="AK611" s="1"/>
    </row>
    <row r="612" spans="1:37" ht="12.75" customHeight="1">
      <c r="A612" s="1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1"/>
      <c r="AJ612" s="1"/>
      <c r="AK612" s="1"/>
    </row>
    <row r="613" spans="1:37" ht="12.75" customHeight="1">
      <c r="A613" s="1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1"/>
      <c r="AJ613" s="1"/>
      <c r="AK613" s="1"/>
    </row>
    <row r="614" spans="1:37" ht="12.75" customHeight="1">
      <c r="A614" s="1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1"/>
      <c r="AJ614" s="1"/>
      <c r="AK614" s="1"/>
    </row>
    <row r="615" spans="1:37" ht="12.75" customHeight="1">
      <c r="A615" s="1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1"/>
      <c r="AJ615" s="1"/>
      <c r="AK615" s="1"/>
    </row>
    <row r="616" spans="1:37" ht="12.75" customHeight="1">
      <c r="A616" s="1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1"/>
      <c r="AJ616" s="1"/>
      <c r="AK616" s="1"/>
    </row>
    <row r="617" spans="1:37" ht="12.75" customHeight="1">
      <c r="A617" s="1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1"/>
      <c r="AJ617" s="1"/>
      <c r="AK617" s="1"/>
    </row>
    <row r="618" spans="1:37" ht="12.75" customHeight="1">
      <c r="A618" s="1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1"/>
      <c r="AJ618" s="1"/>
      <c r="AK618" s="1"/>
    </row>
    <row r="619" spans="1:37" ht="12.75" customHeight="1">
      <c r="A619" s="1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1"/>
      <c r="AJ619" s="1"/>
      <c r="AK619" s="1"/>
    </row>
    <row r="620" spans="1:37" ht="12.75" customHeight="1">
      <c r="A620" s="1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1"/>
      <c r="AJ620" s="1"/>
      <c r="AK620" s="1"/>
    </row>
    <row r="621" spans="1:37" ht="12.75" customHeight="1">
      <c r="A621" s="1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1"/>
      <c r="AJ621" s="1"/>
      <c r="AK621" s="1"/>
    </row>
    <row r="622" spans="1:37" ht="12.75" customHeight="1">
      <c r="A622" s="1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1"/>
      <c r="AJ622" s="1"/>
      <c r="AK622" s="1"/>
    </row>
    <row r="623" spans="1:37" ht="12.75" customHeight="1">
      <c r="A623" s="1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1"/>
      <c r="AJ623" s="1"/>
      <c r="AK623" s="1"/>
    </row>
    <row r="624" spans="1:37" ht="12.75" customHeight="1">
      <c r="A624" s="1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1"/>
      <c r="AJ624" s="1"/>
      <c r="AK624" s="1"/>
    </row>
    <row r="625" spans="1:37" ht="12.75" customHeight="1">
      <c r="A625" s="1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1"/>
      <c r="AJ625" s="1"/>
      <c r="AK625" s="1"/>
    </row>
    <row r="626" spans="1:37" ht="12.75" customHeight="1">
      <c r="A626" s="1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1"/>
      <c r="AJ626" s="1"/>
      <c r="AK626" s="1"/>
    </row>
    <row r="627" spans="1:37" ht="12.75" customHeight="1">
      <c r="A627" s="1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1"/>
      <c r="AJ627" s="1"/>
      <c r="AK627" s="1"/>
    </row>
    <row r="628" spans="1:37" ht="12.75" customHeight="1">
      <c r="A628" s="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1"/>
      <c r="AJ628" s="1"/>
      <c r="AK628" s="1"/>
    </row>
    <row r="629" spans="1:37" ht="12.75" customHeight="1">
      <c r="A629" s="1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1"/>
      <c r="AJ629" s="1"/>
      <c r="AK629" s="1"/>
    </row>
    <row r="630" spans="1:37" ht="12.75" customHeight="1">
      <c r="A630" s="1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1"/>
      <c r="AJ630" s="1"/>
      <c r="AK630" s="1"/>
    </row>
    <row r="631" spans="1:37" ht="12.75" customHeight="1">
      <c r="A631" s="1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1"/>
      <c r="AJ631" s="1"/>
      <c r="AK631" s="1"/>
    </row>
    <row r="632" spans="1:37" ht="12.75" customHeight="1">
      <c r="A632" s="1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1"/>
      <c r="AJ632" s="1"/>
      <c r="AK632" s="1"/>
    </row>
    <row r="633" spans="1:37" ht="12.75" customHeight="1">
      <c r="A633" s="1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1"/>
      <c r="AJ633" s="1"/>
      <c r="AK633" s="1"/>
    </row>
    <row r="634" spans="1:37" ht="12.75" customHeight="1">
      <c r="A634" s="1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1"/>
      <c r="AJ634" s="1"/>
      <c r="AK634" s="1"/>
    </row>
    <row r="635" spans="1:37" ht="12.75" customHeight="1">
      <c r="A635" s="1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1"/>
      <c r="AJ635" s="1"/>
      <c r="AK635" s="1"/>
    </row>
    <row r="636" spans="1:37" ht="12.75" customHeight="1">
      <c r="A636" s="1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1"/>
      <c r="AJ636" s="1"/>
      <c r="AK636" s="1"/>
    </row>
    <row r="637" spans="1:37" ht="12.75" customHeight="1">
      <c r="A637" s="1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1"/>
      <c r="AJ637" s="1"/>
      <c r="AK637" s="1"/>
    </row>
    <row r="638" spans="1:37" ht="12.75" customHeight="1">
      <c r="A638" s="1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1"/>
      <c r="AJ638" s="1"/>
      <c r="AK638" s="1"/>
    </row>
    <row r="639" spans="1:37" ht="12.75" customHeight="1">
      <c r="A639" s="1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1"/>
      <c r="AJ639" s="1"/>
      <c r="AK639" s="1"/>
    </row>
    <row r="640" spans="1:37" ht="12.75" customHeight="1">
      <c r="A640" s="1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1"/>
      <c r="AJ640" s="1"/>
      <c r="AK640" s="1"/>
    </row>
    <row r="641" spans="1:37" ht="12.75" customHeight="1">
      <c r="A641" s="1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1"/>
      <c r="AJ641" s="1"/>
      <c r="AK641" s="1"/>
    </row>
    <row r="642" spans="1:37" ht="12.75" customHeight="1">
      <c r="A642" s="1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1"/>
      <c r="AJ642" s="1"/>
      <c r="AK642" s="1"/>
    </row>
    <row r="643" spans="1:37" ht="12.75" customHeight="1">
      <c r="A643" s="1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1"/>
      <c r="AJ643" s="1"/>
      <c r="AK643" s="1"/>
    </row>
    <row r="644" spans="1:37" ht="12.75" customHeight="1">
      <c r="A644" s="1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1"/>
      <c r="AJ644" s="1"/>
      <c r="AK644" s="1"/>
    </row>
    <row r="645" spans="1:37" ht="12.75" customHeight="1">
      <c r="A645" s="1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1"/>
      <c r="AJ645" s="1"/>
      <c r="AK645" s="1"/>
    </row>
    <row r="646" spans="1:37" ht="12.75" customHeight="1">
      <c r="A646" s="1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1"/>
      <c r="AJ646" s="1"/>
      <c r="AK646" s="1"/>
    </row>
    <row r="647" spans="1:37" ht="12.75" customHeight="1">
      <c r="A647" s="1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1"/>
      <c r="AJ647" s="1"/>
      <c r="AK647" s="1"/>
    </row>
    <row r="648" spans="1:37" ht="12.75" customHeight="1">
      <c r="A648" s="1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1"/>
      <c r="AJ648" s="1"/>
      <c r="AK648" s="1"/>
    </row>
    <row r="649" spans="1:37" ht="12.75" customHeight="1">
      <c r="A649" s="1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1"/>
      <c r="AJ649" s="1"/>
      <c r="AK649" s="1"/>
    </row>
    <row r="650" spans="1:37" ht="12.75" customHeight="1">
      <c r="A650" s="1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1"/>
      <c r="AJ650" s="1"/>
      <c r="AK650" s="1"/>
    </row>
    <row r="651" spans="1:37" ht="12.75" customHeight="1">
      <c r="A651" s="1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1"/>
      <c r="AJ651" s="1"/>
      <c r="AK651" s="1"/>
    </row>
    <row r="652" spans="1:37" ht="12.75" customHeight="1">
      <c r="A652" s="1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1"/>
      <c r="AJ652" s="1"/>
      <c r="AK652" s="1"/>
    </row>
    <row r="653" spans="1:37" ht="12.75" customHeight="1">
      <c r="A653" s="1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1"/>
      <c r="AJ653" s="1"/>
      <c r="AK653" s="1"/>
    </row>
    <row r="654" spans="1:37" ht="12.75" customHeight="1">
      <c r="A654" s="1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1"/>
      <c r="AJ654" s="1"/>
      <c r="AK654" s="1"/>
    </row>
    <row r="655" spans="1:37" ht="12.75" customHeight="1">
      <c r="A655" s="1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1"/>
      <c r="AJ655" s="1"/>
      <c r="AK655" s="1"/>
    </row>
    <row r="656" spans="1:37" ht="12.75" customHeight="1">
      <c r="A656" s="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1"/>
      <c r="AJ656" s="1"/>
      <c r="AK656" s="1"/>
    </row>
    <row r="657" spans="1:37" ht="12.75" customHeight="1">
      <c r="A657" s="1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1"/>
      <c r="AJ657" s="1"/>
      <c r="AK657" s="1"/>
    </row>
    <row r="658" spans="1:37" ht="12.75" customHeight="1">
      <c r="A658" s="1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1"/>
      <c r="AJ658" s="1"/>
      <c r="AK658" s="1"/>
    </row>
    <row r="659" spans="1:37" ht="12.75" customHeight="1">
      <c r="A659" s="1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1"/>
      <c r="AJ659" s="1"/>
      <c r="AK659" s="1"/>
    </row>
    <row r="660" spans="1:37" ht="12.75" customHeight="1">
      <c r="A660" s="1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1"/>
      <c r="AJ660" s="1"/>
      <c r="AK660" s="1"/>
    </row>
    <row r="661" spans="1:37" ht="12.75" customHeight="1">
      <c r="A661" s="1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1"/>
      <c r="AJ661" s="1"/>
      <c r="AK661" s="1"/>
    </row>
    <row r="662" spans="1:37" ht="12.75" customHeight="1">
      <c r="A662" s="1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1"/>
      <c r="AJ662" s="1"/>
      <c r="AK662" s="1"/>
    </row>
    <row r="663" spans="1:37" ht="12.75" customHeight="1">
      <c r="A663" s="1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1"/>
      <c r="AJ663" s="1"/>
      <c r="AK663" s="1"/>
    </row>
    <row r="664" spans="1:37" ht="12.75" customHeight="1">
      <c r="A664" s="1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1"/>
      <c r="AJ664" s="1"/>
      <c r="AK664" s="1"/>
    </row>
    <row r="665" spans="1:37" ht="12.75" customHeight="1">
      <c r="A665" s="1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1"/>
      <c r="AJ665" s="1"/>
      <c r="AK665" s="1"/>
    </row>
    <row r="666" spans="1:37" ht="12.75" customHeight="1">
      <c r="A666" s="1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1"/>
      <c r="AJ666" s="1"/>
      <c r="AK666" s="1"/>
    </row>
    <row r="667" spans="1:37" ht="12.75" customHeight="1">
      <c r="A667" s="1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1"/>
      <c r="AJ667" s="1"/>
      <c r="AK667" s="1"/>
    </row>
    <row r="668" spans="1:37" ht="12.75" customHeight="1">
      <c r="A668" s="1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1"/>
      <c r="AJ668" s="1"/>
      <c r="AK668" s="1"/>
    </row>
    <row r="669" spans="1:37" ht="12.75" customHeight="1">
      <c r="A669" s="1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1"/>
      <c r="AJ669" s="1"/>
      <c r="AK669" s="1"/>
    </row>
    <row r="670" spans="1:37" ht="12.75" customHeight="1">
      <c r="A670" s="1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1"/>
      <c r="AJ670" s="1"/>
      <c r="AK670" s="1"/>
    </row>
    <row r="671" spans="1:37" ht="12.75" customHeight="1">
      <c r="A671" s="1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1"/>
      <c r="AJ671" s="1"/>
      <c r="AK671" s="1"/>
    </row>
    <row r="672" spans="1:37" ht="12.75" customHeight="1">
      <c r="A672" s="1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1"/>
      <c r="AJ672" s="1"/>
      <c r="AK672" s="1"/>
    </row>
    <row r="673" spans="1:37" ht="12.75" customHeight="1">
      <c r="A673" s="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1"/>
      <c r="AJ673" s="1"/>
      <c r="AK673" s="1"/>
    </row>
    <row r="674" spans="1:37" ht="12.75" customHeight="1">
      <c r="A674" s="1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1"/>
      <c r="AJ674" s="1"/>
      <c r="AK674" s="1"/>
    </row>
    <row r="675" spans="1:37" ht="12.75" customHeight="1">
      <c r="A675" s="1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1"/>
      <c r="AJ675" s="1"/>
      <c r="AK675" s="1"/>
    </row>
    <row r="676" spans="1:37" ht="12.75" customHeight="1">
      <c r="A676" s="1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1"/>
      <c r="AJ676" s="1"/>
      <c r="AK676" s="1"/>
    </row>
    <row r="677" spans="1:37" ht="12.75" customHeight="1">
      <c r="A677" s="1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1"/>
      <c r="AJ677" s="1"/>
      <c r="AK677" s="1"/>
    </row>
    <row r="678" spans="1:37" ht="12.75" customHeight="1">
      <c r="A678" s="1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1"/>
      <c r="AJ678" s="1"/>
      <c r="AK678" s="1"/>
    </row>
    <row r="679" spans="1:37" ht="12.75" customHeight="1">
      <c r="A679" s="1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1"/>
      <c r="AJ679" s="1"/>
      <c r="AK679" s="1"/>
    </row>
    <row r="680" spans="1:37" ht="12.75" customHeight="1">
      <c r="A680" s="1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1"/>
      <c r="AJ680" s="1"/>
      <c r="AK680" s="1"/>
    </row>
    <row r="681" spans="1:37" ht="12.75" customHeight="1">
      <c r="A681" s="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1"/>
      <c r="AJ681" s="1"/>
      <c r="AK681" s="1"/>
    </row>
    <row r="682" spans="1:37" ht="12.75" customHeight="1">
      <c r="A682" s="1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1"/>
      <c r="AJ682" s="1"/>
      <c r="AK682" s="1"/>
    </row>
    <row r="683" spans="1:37" ht="12.75" customHeight="1">
      <c r="A683" s="1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1"/>
      <c r="AJ683" s="1"/>
      <c r="AK683" s="1"/>
    </row>
    <row r="684" spans="1:37" ht="12.75" customHeight="1">
      <c r="A684" s="1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1"/>
      <c r="AJ684" s="1"/>
      <c r="AK684" s="1"/>
    </row>
    <row r="685" spans="1:37" ht="12.75" customHeight="1">
      <c r="A685" s="1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1"/>
      <c r="AJ685" s="1"/>
      <c r="AK685" s="1"/>
    </row>
    <row r="686" spans="1:37" ht="12.75" customHeight="1">
      <c r="A686" s="1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1"/>
      <c r="AJ686" s="1"/>
      <c r="AK686" s="1"/>
    </row>
    <row r="687" spans="1:37" ht="12.75" customHeight="1">
      <c r="A687" s="1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1"/>
      <c r="AJ687" s="1"/>
      <c r="AK687" s="1"/>
    </row>
    <row r="688" spans="1:37" ht="12.75" customHeight="1">
      <c r="A688" s="1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1"/>
      <c r="AJ688" s="1"/>
      <c r="AK688" s="1"/>
    </row>
    <row r="689" spans="1:37" ht="12.75" customHeight="1">
      <c r="A689" s="1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1"/>
      <c r="AJ689" s="1"/>
      <c r="AK689" s="1"/>
    </row>
    <row r="690" spans="1:37" ht="12.75" customHeight="1">
      <c r="A690" s="1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1"/>
      <c r="AJ690" s="1"/>
      <c r="AK690" s="1"/>
    </row>
    <row r="691" spans="1:37" ht="12.75" customHeight="1">
      <c r="A691" s="1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1"/>
      <c r="AJ691" s="1"/>
      <c r="AK691" s="1"/>
    </row>
    <row r="692" spans="1:37" ht="12.75" customHeight="1">
      <c r="A692" s="1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1"/>
      <c r="AJ692" s="1"/>
      <c r="AK692" s="1"/>
    </row>
    <row r="693" spans="1:37" ht="12.75" customHeight="1">
      <c r="A693" s="1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1"/>
      <c r="AJ693" s="1"/>
      <c r="AK693" s="1"/>
    </row>
    <row r="694" spans="1:37" ht="12.75" customHeight="1">
      <c r="A694" s="1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1"/>
      <c r="AJ694" s="1"/>
      <c r="AK694" s="1"/>
    </row>
    <row r="695" spans="1:37" ht="12.75" customHeight="1">
      <c r="A695" s="1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1"/>
      <c r="AJ695" s="1"/>
      <c r="AK695" s="1"/>
    </row>
    <row r="696" spans="1:37" ht="12.75" customHeight="1">
      <c r="A696" s="1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1"/>
      <c r="AJ696" s="1"/>
      <c r="AK696" s="1"/>
    </row>
    <row r="697" spans="1:37" ht="12.75" customHeight="1">
      <c r="A697" s="1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1"/>
      <c r="AJ697" s="1"/>
      <c r="AK697" s="1"/>
    </row>
    <row r="698" spans="1:37" ht="12.75" customHeight="1">
      <c r="A698" s="1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1"/>
      <c r="AJ698" s="1"/>
      <c r="AK698" s="1"/>
    </row>
    <row r="699" spans="1:37" ht="12.75" customHeight="1">
      <c r="A699" s="1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1"/>
      <c r="AJ699" s="1"/>
      <c r="AK699" s="1"/>
    </row>
    <row r="700" spans="1:37" ht="12.75" customHeight="1">
      <c r="A700" s="1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1"/>
      <c r="AJ700" s="1"/>
      <c r="AK700" s="1"/>
    </row>
    <row r="701" spans="1:37" ht="12.75" customHeight="1">
      <c r="A701" s="1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1"/>
      <c r="AJ701" s="1"/>
      <c r="AK701" s="1"/>
    </row>
    <row r="702" spans="1:37" ht="12.75" customHeight="1">
      <c r="A702" s="1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1"/>
      <c r="AJ702" s="1"/>
      <c r="AK702" s="1"/>
    </row>
    <row r="703" spans="1:37" ht="12.75" customHeight="1">
      <c r="A703" s="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1"/>
      <c r="AJ703" s="1"/>
      <c r="AK703" s="1"/>
    </row>
    <row r="704" spans="1:37" ht="12.75" customHeight="1">
      <c r="A704" s="1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1"/>
      <c r="AJ704" s="1"/>
      <c r="AK704" s="1"/>
    </row>
    <row r="705" spans="1:37" ht="12.75" customHeight="1">
      <c r="A705" s="1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1"/>
      <c r="AJ705" s="1"/>
      <c r="AK705" s="1"/>
    </row>
    <row r="706" spans="1:37" ht="12.75" customHeight="1">
      <c r="A706" s="1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1"/>
      <c r="AJ706" s="1"/>
      <c r="AK706" s="1"/>
    </row>
    <row r="707" spans="1:37" ht="12.75" customHeight="1">
      <c r="A707" s="1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1"/>
      <c r="AJ707" s="1"/>
      <c r="AK707" s="1"/>
    </row>
    <row r="708" spans="1:37" ht="12.75" customHeight="1">
      <c r="A708" s="1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1"/>
      <c r="AJ708" s="1"/>
      <c r="AK708" s="1"/>
    </row>
    <row r="709" spans="1:37" ht="12.75" customHeight="1">
      <c r="A709" s="1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1"/>
      <c r="AJ709" s="1"/>
      <c r="AK709" s="1"/>
    </row>
    <row r="710" spans="1:37" ht="12.75" customHeight="1">
      <c r="A710" s="1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1"/>
      <c r="AJ710" s="1"/>
      <c r="AK710" s="1"/>
    </row>
    <row r="711" spans="1:37" ht="12.75" customHeight="1">
      <c r="A711" s="1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1"/>
      <c r="AJ711" s="1"/>
      <c r="AK711" s="1"/>
    </row>
    <row r="712" spans="1:37" ht="12.75" customHeight="1">
      <c r="A712" s="1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1"/>
      <c r="AJ712" s="1"/>
      <c r="AK712" s="1"/>
    </row>
    <row r="713" spans="1:37" ht="12.75" customHeight="1">
      <c r="A713" s="1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1"/>
      <c r="AJ713" s="1"/>
      <c r="AK713" s="1"/>
    </row>
    <row r="714" spans="1:37" ht="12.75" customHeight="1">
      <c r="A714" s="1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1"/>
      <c r="AJ714" s="1"/>
      <c r="AK714" s="1"/>
    </row>
    <row r="715" spans="1:37" ht="12.75" customHeight="1">
      <c r="A715" s="1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1"/>
      <c r="AJ715" s="1"/>
      <c r="AK715" s="1"/>
    </row>
    <row r="716" spans="1:37" ht="12.75" customHeight="1">
      <c r="A716" s="1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1"/>
      <c r="AJ716" s="1"/>
      <c r="AK716" s="1"/>
    </row>
    <row r="717" spans="1:37" ht="12.75" customHeight="1">
      <c r="A717" s="1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1"/>
      <c r="AJ717" s="1"/>
      <c r="AK717" s="1"/>
    </row>
    <row r="718" spans="1:37" ht="12.75" customHeight="1">
      <c r="A718" s="1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1"/>
      <c r="AJ718" s="1"/>
      <c r="AK718" s="1"/>
    </row>
    <row r="719" spans="1:37" ht="12.75" customHeight="1">
      <c r="A719" s="1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1"/>
      <c r="AJ719" s="1"/>
      <c r="AK719" s="1"/>
    </row>
    <row r="720" spans="1:37" ht="12.75" customHeight="1">
      <c r="A720" s="1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1"/>
      <c r="AJ720" s="1"/>
      <c r="AK720" s="1"/>
    </row>
    <row r="721" spans="1:37" ht="12.75" customHeight="1">
      <c r="A721" s="1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1"/>
      <c r="AJ721" s="1"/>
      <c r="AK721" s="1"/>
    </row>
    <row r="722" spans="1:37" ht="12.75" customHeight="1">
      <c r="A722" s="1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1"/>
      <c r="AJ722" s="1"/>
      <c r="AK722" s="1"/>
    </row>
    <row r="723" spans="1:37" ht="12.75" customHeight="1">
      <c r="A723" s="1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1"/>
      <c r="AJ723" s="1"/>
      <c r="AK723" s="1"/>
    </row>
    <row r="724" spans="1:37" ht="12.75" customHeight="1">
      <c r="A724" s="1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1"/>
      <c r="AJ724" s="1"/>
      <c r="AK724" s="1"/>
    </row>
    <row r="725" spans="1:37" ht="12.75" customHeight="1">
      <c r="A725" s="1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1"/>
      <c r="AJ725" s="1"/>
      <c r="AK725" s="1"/>
    </row>
    <row r="726" spans="1:37" ht="12.75" customHeight="1">
      <c r="A726" s="1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1"/>
      <c r="AJ726" s="1"/>
      <c r="AK726" s="1"/>
    </row>
    <row r="727" spans="1:37" ht="12.75" customHeight="1">
      <c r="A727" s="1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1"/>
      <c r="AJ727" s="1"/>
      <c r="AK727" s="1"/>
    </row>
    <row r="728" spans="1:37" ht="12.75" customHeight="1">
      <c r="A728" s="1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1"/>
      <c r="AJ728" s="1"/>
      <c r="AK728" s="1"/>
    </row>
    <row r="729" spans="1:37" ht="12.75" customHeight="1">
      <c r="A729" s="1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1"/>
      <c r="AJ729" s="1"/>
      <c r="AK729" s="1"/>
    </row>
    <row r="730" spans="1:37" ht="12.75" customHeight="1">
      <c r="A730" s="1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1"/>
      <c r="AJ730" s="1"/>
      <c r="AK730" s="1"/>
    </row>
    <row r="731" spans="1:37" ht="12.75" customHeight="1">
      <c r="A731" s="1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1"/>
      <c r="AJ731" s="1"/>
      <c r="AK731" s="1"/>
    </row>
    <row r="732" spans="1:37" ht="12.75" customHeight="1">
      <c r="A732" s="1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1"/>
      <c r="AJ732" s="1"/>
      <c r="AK732" s="1"/>
    </row>
    <row r="733" spans="1:37" ht="12.75" customHeight="1">
      <c r="A733" s="1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1"/>
      <c r="AJ733" s="1"/>
      <c r="AK733" s="1"/>
    </row>
    <row r="734" spans="1:37" ht="12.75" customHeight="1">
      <c r="A734" s="1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1"/>
      <c r="AJ734" s="1"/>
      <c r="AK734" s="1"/>
    </row>
    <row r="735" spans="1:37" ht="12.75" customHeight="1">
      <c r="A735" s="1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1"/>
      <c r="AJ735" s="1"/>
      <c r="AK735" s="1"/>
    </row>
    <row r="736" spans="1:37" ht="12.75" customHeight="1">
      <c r="A736" s="1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1"/>
      <c r="AJ736" s="1"/>
      <c r="AK736" s="1"/>
    </row>
    <row r="737" spans="1:37" ht="12.75" customHeight="1">
      <c r="A737" s="1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1"/>
      <c r="AJ737" s="1"/>
      <c r="AK737" s="1"/>
    </row>
    <row r="738" spans="1:37" ht="12.75" customHeight="1">
      <c r="A738" s="1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1"/>
      <c r="AJ738" s="1"/>
      <c r="AK738" s="1"/>
    </row>
    <row r="739" spans="1:37" ht="12.75" customHeight="1">
      <c r="A739" s="1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1"/>
      <c r="AJ739" s="1"/>
      <c r="AK739" s="1"/>
    </row>
    <row r="740" spans="1:37" ht="12.75" customHeight="1">
      <c r="A740" s="1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1"/>
      <c r="AJ740" s="1"/>
      <c r="AK740" s="1"/>
    </row>
    <row r="741" spans="1:37" ht="12.75" customHeight="1">
      <c r="A741" s="1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1"/>
      <c r="AJ741" s="1"/>
      <c r="AK741" s="1"/>
    </row>
    <row r="742" spans="1:37" ht="12.75" customHeight="1">
      <c r="A742" s="1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1"/>
      <c r="AJ742" s="1"/>
      <c r="AK742" s="1"/>
    </row>
    <row r="743" spans="1:37" ht="12.75" customHeight="1">
      <c r="A743" s="1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1"/>
      <c r="AJ743" s="1"/>
      <c r="AK743" s="1"/>
    </row>
    <row r="744" spans="1:37" ht="12.75" customHeight="1">
      <c r="A744" s="1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1"/>
      <c r="AJ744" s="1"/>
      <c r="AK744" s="1"/>
    </row>
    <row r="745" spans="1:37" ht="12.75" customHeight="1">
      <c r="A745" s="1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1"/>
      <c r="AJ745" s="1"/>
      <c r="AK745" s="1"/>
    </row>
    <row r="746" spans="1:37" ht="12.75" customHeight="1">
      <c r="A746" s="1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1"/>
      <c r="AJ746" s="1"/>
      <c r="AK746" s="1"/>
    </row>
    <row r="747" spans="1:37" ht="12.75" customHeight="1">
      <c r="A747" s="1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1"/>
      <c r="AJ747" s="1"/>
      <c r="AK747" s="1"/>
    </row>
    <row r="748" spans="1:37" ht="12.75" customHeight="1">
      <c r="A748" s="1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1"/>
      <c r="AJ748" s="1"/>
      <c r="AK748" s="1"/>
    </row>
    <row r="749" spans="1:37" ht="12.75" customHeight="1">
      <c r="A749" s="1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1"/>
      <c r="AJ749" s="1"/>
      <c r="AK749" s="1"/>
    </row>
    <row r="750" spans="1:37" ht="12.75" customHeight="1">
      <c r="A750" s="1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1"/>
      <c r="AJ750" s="1"/>
      <c r="AK750" s="1"/>
    </row>
    <row r="751" spans="1:37" ht="12.75" customHeight="1">
      <c r="A751" s="1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1"/>
      <c r="AJ751" s="1"/>
      <c r="AK751" s="1"/>
    </row>
    <row r="752" spans="1:37" ht="12.75" customHeight="1">
      <c r="A752" s="1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1"/>
      <c r="AJ752" s="1"/>
      <c r="AK752" s="1"/>
    </row>
    <row r="753" spans="1:37" ht="12.75" customHeight="1">
      <c r="A753" s="1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1"/>
      <c r="AJ753" s="1"/>
      <c r="AK753" s="1"/>
    </row>
    <row r="754" spans="1:37" ht="12.75" customHeight="1">
      <c r="A754" s="1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1"/>
      <c r="AJ754" s="1"/>
      <c r="AK754" s="1"/>
    </row>
    <row r="755" spans="1:37" ht="12.75" customHeight="1">
      <c r="A755" s="1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1"/>
      <c r="AJ755" s="1"/>
      <c r="AK755" s="1"/>
    </row>
    <row r="756" spans="1:37" ht="12.75" customHeight="1">
      <c r="A756" s="1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1"/>
      <c r="AJ756" s="1"/>
      <c r="AK756" s="1"/>
    </row>
    <row r="757" spans="1:37" ht="12.75" customHeight="1">
      <c r="A757" s="1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1"/>
      <c r="AJ757" s="1"/>
      <c r="AK757" s="1"/>
    </row>
    <row r="758" spans="1:37" ht="12.75" customHeight="1">
      <c r="A758" s="1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1"/>
      <c r="AJ758" s="1"/>
      <c r="AK758" s="1"/>
    </row>
    <row r="759" spans="1:37" ht="12.75" customHeight="1">
      <c r="A759" s="1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1"/>
      <c r="AJ759" s="1"/>
      <c r="AK759" s="1"/>
    </row>
    <row r="760" spans="1:37" ht="12.75" customHeight="1">
      <c r="A760" s="1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1"/>
      <c r="AJ760" s="1"/>
      <c r="AK760" s="1"/>
    </row>
    <row r="761" spans="1:37" ht="12.75" customHeight="1">
      <c r="A761" s="1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1"/>
      <c r="AJ761" s="1"/>
      <c r="AK761" s="1"/>
    </row>
    <row r="762" spans="1:37" ht="12.75" customHeight="1">
      <c r="A762" s="1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1"/>
      <c r="AJ762" s="1"/>
      <c r="AK762" s="1"/>
    </row>
    <row r="763" spans="1:37" ht="12.75" customHeight="1">
      <c r="A763" s="1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1"/>
      <c r="AJ763" s="1"/>
      <c r="AK763" s="1"/>
    </row>
    <row r="764" spans="1:37" ht="12.75" customHeight="1">
      <c r="A764" s="1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1"/>
      <c r="AJ764" s="1"/>
      <c r="AK764" s="1"/>
    </row>
    <row r="765" spans="1:37" ht="12.75" customHeight="1">
      <c r="A765" s="1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1"/>
      <c r="AJ765" s="1"/>
      <c r="AK765" s="1"/>
    </row>
    <row r="766" spans="1:37" ht="12.75" customHeight="1">
      <c r="A766" s="1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1"/>
      <c r="AJ766" s="1"/>
      <c r="AK766" s="1"/>
    </row>
    <row r="767" spans="1:37" ht="12.75" customHeight="1">
      <c r="A767" s="1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1"/>
      <c r="AJ767" s="1"/>
      <c r="AK767" s="1"/>
    </row>
    <row r="768" spans="1:37" ht="12.75" customHeight="1">
      <c r="A768" s="1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1"/>
      <c r="AJ768" s="1"/>
      <c r="AK768" s="1"/>
    </row>
    <row r="769" spans="1:37" ht="12.75" customHeight="1">
      <c r="A769" s="1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1"/>
      <c r="AJ769" s="1"/>
      <c r="AK769" s="1"/>
    </row>
    <row r="770" spans="1:37" ht="12.75" customHeight="1">
      <c r="A770" s="1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1"/>
      <c r="AJ770" s="1"/>
      <c r="AK770" s="1"/>
    </row>
    <row r="771" spans="1:37" ht="12.75" customHeight="1">
      <c r="A771" s="1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1"/>
      <c r="AJ771" s="1"/>
      <c r="AK771" s="1"/>
    </row>
    <row r="772" spans="1:37" ht="12.75" customHeight="1">
      <c r="A772" s="1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1"/>
      <c r="AJ772" s="1"/>
      <c r="AK772" s="1"/>
    </row>
    <row r="773" spans="1:37" ht="12.75" customHeight="1">
      <c r="A773" s="1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1"/>
      <c r="AJ773" s="1"/>
      <c r="AK773" s="1"/>
    </row>
    <row r="774" spans="1:37" ht="12.75" customHeight="1">
      <c r="A774" s="1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1"/>
      <c r="AJ774" s="1"/>
      <c r="AK774" s="1"/>
    </row>
    <row r="775" spans="1:37" ht="12.75" customHeight="1">
      <c r="A775" s="1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1"/>
      <c r="AJ775" s="1"/>
      <c r="AK775" s="1"/>
    </row>
    <row r="776" spans="1:37" ht="12.75" customHeight="1">
      <c r="A776" s="1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1"/>
      <c r="AJ776" s="1"/>
      <c r="AK776" s="1"/>
    </row>
    <row r="777" spans="1:37" ht="12.75" customHeight="1">
      <c r="A777" s="1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1"/>
      <c r="AJ777" s="1"/>
      <c r="AK777" s="1"/>
    </row>
    <row r="778" spans="1:37" ht="12.75" customHeight="1">
      <c r="A778" s="1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1"/>
      <c r="AJ778" s="1"/>
      <c r="AK778" s="1"/>
    </row>
    <row r="779" spans="1:37" ht="12.75" customHeight="1">
      <c r="A779" s="1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1"/>
      <c r="AJ779" s="1"/>
      <c r="AK779" s="1"/>
    </row>
    <row r="780" spans="1:37" ht="12.75" customHeight="1">
      <c r="A780" s="1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1"/>
      <c r="AJ780" s="1"/>
      <c r="AK780" s="1"/>
    </row>
    <row r="781" spans="1:37" ht="12.75" customHeight="1">
      <c r="A781" s="1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1"/>
      <c r="AJ781" s="1"/>
      <c r="AK781" s="1"/>
    </row>
    <row r="782" spans="1:37" ht="12.75" customHeight="1">
      <c r="A782" s="1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1"/>
      <c r="AJ782" s="1"/>
      <c r="AK782" s="1"/>
    </row>
    <row r="783" spans="1:37" ht="12.75" customHeight="1">
      <c r="A783" s="1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1"/>
      <c r="AJ783" s="1"/>
      <c r="AK783" s="1"/>
    </row>
    <row r="784" spans="1:37" ht="12.75" customHeight="1">
      <c r="A784" s="1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1"/>
      <c r="AJ784" s="1"/>
      <c r="AK784" s="1"/>
    </row>
    <row r="785" spans="1:37" ht="12.75" customHeight="1">
      <c r="A785" s="1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1"/>
      <c r="AJ785" s="1"/>
      <c r="AK785" s="1"/>
    </row>
    <row r="786" spans="1:37" ht="12.75" customHeight="1">
      <c r="A786" s="1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1"/>
      <c r="AJ786" s="1"/>
      <c r="AK786" s="1"/>
    </row>
    <row r="787" spans="1:37" ht="12.75" customHeight="1">
      <c r="A787" s="1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1"/>
      <c r="AJ787" s="1"/>
      <c r="AK787" s="1"/>
    </row>
    <row r="788" spans="1:37" ht="12.75" customHeight="1">
      <c r="A788" s="1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1"/>
      <c r="AJ788" s="1"/>
      <c r="AK788" s="1"/>
    </row>
    <row r="789" spans="1:37" ht="12.75" customHeight="1">
      <c r="A789" s="1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1"/>
      <c r="AJ789" s="1"/>
      <c r="AK789" s="1"/>
    </row>
    <row r="790" spans="1:37" ht="12.75" customHeight="1">
      <c r="A790" s="1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1"/>
      <c r="AJ790" s="1"/>
      <c r="AK790" s="1"/>
    </row>
    <row r="791" spans="1:37" ht="12.75" customHeight="1">
      <c r="A791" s="1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1"/>
      <c r="AJ791" s="1"/>
      <c r="AK791" s="1"/>
    </row>
    <row r="792" spans="1:37" ht="12.75" customHeight="1">
      <c r="A792" s="1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1"/>
      <c r="AJ792" s="1"/>
      <c r="AK792" s="1"/>
    </row>
    <row r="793" spans="1:37" ht="12.75" customHeight="1">
      <c r="A793" s="1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1"/>
      <c r="AJ793" s="1"/>
      <c r="AK793" s="1"/>
    </row>
    <row r="794" spans="1:37" ht="12.75" customHeight="1">
      <c r="A794" s="1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1"/>
      <c r="AJ794" s="1"/>
      <c r="AK794" s="1"/>
    </row>
    <row r="795" spans="1:37" ht="12.75" customHeight="1">
      <c r="A795" s="1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1"/>
      <c r="AJ795" s="1"/>
      <c r="AK795" s="1"/>
    </row>
    <row r="796" spans="1:37" ht="12.75" customHeight="1">
      <c r="A796" s="1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1"/>
      <c r="AJ796" s="1"/>
      <c r="AK796" s="1"/>
    </row>
    <row r="797" spans="1:37" ht="12.75" customHeight="1">
      <c r="A797" s="1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1"/>
      <c r="AJ797" s="1"/>
      <c r="AK797" s="1"/>
    </row>
    <row r="798" spans="1:37" ht="12.75" customHeight="1">
      <c r="A798" s="1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1"/>
      <c r="AJ798" s="1"/>
      <c r="AK798" s="1"/>
    </row>
    <row r="799" spans="1:37" ht="12.75" customHeight="1">
      <c r="A799" s="1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1"/>
      <c r="AJ799" s="1"/>
      <c r="AK799" s="1"/>
    </row>
    <row r="800" spans="1:37" ht="12.75" customHeight="1">
      <c r="A800" s="1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1"/>
      <c r="AJ800" s="1"/>
      <c r="AK800" s="1"/>
    </row>
    <row r="801" spans="1:37" ht="12.75" customHeight="1">
      <c r="A801" s="1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1"/>
      <c r="AJ801" s="1"/>
      <c r="AK801" s="1"/>
    </row>
    <row r="802" spans="1:37" ht="12.75" customHeight="1">
      <c r="A802" s="1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1"/>
      <c r="AJ802" s="1"/>
      <c r="AK802" s="1"/>
    </row>
    <row r="803" spans="1:37" ht="12.75" customHeight="1">
      <c r="A803" s="1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1"/>
      <c r="AJ803" s="1"/>
      <c r="AK803" s="1"/>
    </row>
    <row r="804" spans="1:37" ht="12.75" customHeight="1">
      <c r="A804" s="1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1"/>
      <c r="AJ804" s="1"/>
      <c r="AK804" s="1"/>
    </row>
    <row r="805" spans="1:37" ht="12.75" customHeight="1">
      <c r="A805" s="1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1"/>
      <c r="AJ805" s="1"/>
      <c r="AK805" s="1"/>
    </row>
    <row r="806" spans="1:37" ht="12.75" customHeight="1">
      <c r="A806" s="1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1"/>
      <c r="AJ806" s="1"/>
      <c r="AK806" s="1"/>
    </row>
    <row r="807" spans="1:37" ht="12.75" customHeight="1">
      <c r="A807" s="1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1"/>
      <c r="AJ807" s="1"/>
      <c r="AK807" s="1"/>
    </row>
    <row r="808" spans="1:37" ht="12.75" customHeight="1">
      <c r="A808" s="1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1"/>
      <c r="AJ808" s="1"/>
      <c r="AK808" s="1"/>
    </row>
    <row r="809" spans="1:37" ht="12.75" customHeight="1">
      <c r="A809" s="1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1"/>
      <c r="AJ809" s="1"/>
      <c r="AK809" s="1"/>
    </row>
    <row r="810" spans="1:37" ht="12.75" customHeight="1">
      <c r="A810" s="1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1"/>
      <c r="AJ810" s="1"/>
      <c r="AK810" s="1"/>
    </row>
    <row r="811" spans="1:37" ht="12.75" customHeight="1">
      <c r="A811" s="1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1"/>
      <c r="AJ811" s="1"/>
      <c r="AK811" s="1"/>
    </row>
    <row r="812" spans="1:37" ht="12.75" customHeight="1">
      <c r="A812" s="1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1"/>
      <c r="AJ812" s="1"/>
      <c r="AK812" s="1"/>
    </row>
    <row r="813" spans="1:37" ht="12.75" customHeight="1">
      <c r="A813" s="1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1"/>
      <c r="AJ813" s="1"/>
      <c r="AK813" s="1"/>
    </row>
    <row r="814" spans="1:37" ht="12.75" customHeight="1">
      <c r="A814" s="1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1"/>
      <c r="AJ814" s="1"/>
      <c r="AK814" s="1"/>
    </row>
    <row r="815" spans="1:37" ht="12.75" customHeight="1">
      <c r="A815" s="1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1"/>
      <c r="AJ815" s="1"/>
      <c r="AK815" s="1"/>
    </row>
    <row r="816" spans="1:37" ht="12.75" customHeight="1">
      <c r="A816" s="1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1"/>
      <c r="AJ816" s="1"/>
      <c r="AK816" s="1"/>
    </row>
    <row r="817" spans="1:37" ht="12.75" customHeight="1">
      <c r="A817" s="1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1"/>
      <c r="AJ817" s="1"/>
      <c r="AK817" s="1"/>
    </row>
    <row r="818" spans="1:37" ht="12.75" customHeight="1">
      <c r="A818" s="1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1"/>
      <c r="AJ818" s="1"/>
      <c r="AK818" s="1"/>
    </row>
    <row r="819" spans="1:37" ht="12.75" customHeight="1">
      <c r="A819" s="1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1"/>
      <c r="AJ819" s="1"/>
      <c r="AK819" s="1"/>
    </row>
    <row r="820" spans="1:37" ht="12.75" customHeight="1">
      <c r="A820" s="1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1"/>
      <c r="AJ820" s="1"/>
      <c r="AK820" s="1"/>
    </row>
    <row r="821" spans="1:37" ht="12.75" customHeight="1">
      <c r="A821" s="1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1"/>
      <c r="AJ821" s="1"/>
      <c r="AK821" s="1"/>
    </row>
    <row r="822" spans="1:37" ht="12.75" customHeight="1">
      <c r="A822" s="1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1"/>
      <c r="AJ822" s="1"/>
      <c r="AK822" s="1"/>
    </row>
    <row r="823" spans="1:37" ht="12.75" customHeight="1">
      <c r="A823" s="1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1"/>
      <c r="AJ823" s="1"/>
      <c r="AK823" s="1"/>
    </row>
    <row r="824" spans="1:37" ht="12.75" customHeight="1">
      <c r="A824" s="1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1"/>
      <c r="AJ824" s="1"/>
      <c r="AK824" s="1"/>
    </row>
    <row r="825" spans="1:37" ht="12.75" customHeight="1">
      <c r="A825" s="1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1"/>
      <c r="AJ825" s="1"/>
      <c r="AK825" s="1"/>
    </row>
    <row r="826" spans="1:37" ht="12.75" customHeight="1">
      <c r="A826" s="1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1"/>
      <c r="AJ826" s="1"/>
      <c r="AK826" s="1"/>
    </row>
    <row r="827" spans="1:37" ht="12.75" customHeight="1">
      <c r="A827" s="1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1"/>
      <c r="AJ827" s="1"/>
      <c r="AK827" s="1"/>
    </row>
    <row r="828" spans="1:37" ht="12.75" customHeight="1">
      <c r="A828" s="1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1"/>
      <c r="AJ828" s="1"/>
      <c r="AK828" s="1"/>
    </row>
    <row r="829" spans="1:37" ht="12.75" customHeight="1">
      <c r="A829" s="1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1"/>
      <c r="AJ829" s="1"/>
      <c r="AK829" s="1"/>
    </row>
    <row r="830" spans="1:37" ht="12.75" customHeight="1">
      <c r="A830" s="1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1"/>
      <c r="AJ830" s="1"/>
      <c r="AK830" s="1"/>
    </row>
    <row r="831" spans="1:37" ht="12.75" customHeight="1">
      <c r="A831" s="1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1"/>
      <c r="AJ831" s="1"/>
      <c r="AK831" s="1"/>
    </row>
    <row r="832" spans="1:37" ht="12.75" customHeight="1">
      <c r="A832" s="1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1"/>
      <c r="AJ832" s="1"/>
      <c r="AK832" s="1"/>
    </row>
    <row r="833" spans="1:37" ht="12.75" customHeight="1">
      <c r="A833" s="1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1"/>
      <c r="AJ833" s="1"/>
      <c r="AK833" s="1"/>
    </row>
    <row r="834" spans="1:37" ht="12.75" customHeight="1">
      <c r="A834" s="1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1"/>
      <c r="AJ834" s="1"/>
      <c r="AK834" s="1"/>
    </row>
    <row r="835" spans="1:37" ht="12.75" customHeight="1">
      <c r="A835" s="1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1"/>
      <c r="AJ835" s="1"/>
      <c r="AK835" s="1"/>
    </row>
    <row r="836" spans="1:37" ht="12.75" customHeight="1">
      <c r="A836" s="1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1"/>
      <c r="AJ836" s="1"/>
      <c r="AK836" s="1"/>
    </row>
    <row r="837" spans="1:37" ht="12.75" customHeight="1">
      <c r="A837" s="1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1"/>
      <c r="AJ837" s="1"/>
      <c r="AK837" s="1"/>
    </row>
    <row r="838" spans="1:37" ht="12.75" customHeight="1">
      <c r="A838" s="1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1"/>
      <c r="AJ838" s="1"/>
      <c r="AK838" s="1"/>
    </row>
    <row r="839" spans="1:37" ht="12.75" customHeight="1">
      <c r="A839" s="1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1"/>
      <c r="AJ839" s="1"/>
      <c r="AK839" s="1"/>
    </row>
    <row r="840" spans="1:37" ht="12.75" customHeight="1">
      <c r="A840" s="1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1"/>
      <c r="AJ840" s="1"/>
      <c r="AK840" s="1"/>
    </row>
    <row r="841" spans="1:37" ht="12.75" customHeight="1">
      <c r="A841" s="1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1"/>
      <c r="AJ841" s="1"/>
      <c r="AK841" s="1"/>
    </row>
    <row r="842" spans="1:37" ht="12.75" customHeight="1">
      <c r="A842" s="1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1"/>
      <c r="AJ842" s="1"/>
      <c r="AK842" s="1"/>
    </row>
    <row r="843" spans="1:37" ht="12.75" customHeight="1">
      <c r="A843" s="1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1"/>
      <c r="AJ843" s="1"/>
      <c r="AK843" s="1"/>
    </row>
    <row r="844" spans="1:37" ht="12.75" customHeight="1">
      <c r="A844" s="1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1"/>
      <c r="AJ844" s="1"/>
      <c r="AK844" s="1"/>
    </row>
    <row r="845" spans="1:37" ht="12.75" customHeight="1">
      <c r="A845" s="1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1"/>
      <c r="AJ845" s="1"/>
      <c r="AK845" s="1"/>
    </row>
    <row r="846" spans="1:37" ht="12.75" customHeight="1">
      <c r="A846" s="1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1"/>
      <c r="AJ846" s="1"/>
      <c r="AK846" s="1"/>
    </row>
    <row r="847" spans="1:37" ht="12.75" customHeight="1">
      <c r="A847" s="1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1"/>
      <c r="AJ847" s="1"/>
      <c r="AK847" s="1"/>
    </row>
    <row r="848" spans="1:37" ht="12.75" customHeight="1">
      <c r="A848" s="1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1"/>
      <c r="AJ848" s="1"/>
      <c r="AK848" s="1"/>
    </row>
    <row r="849" spans="1:37" ht="12.75" customHeight="1">
      <c r="A849" s="1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1"/>
      <c r="AJ849" s="1"/>
      <c r="AK849" s="1"/>
    </row>
    <row r="850" spans="1:37" ht="12.75" customHeight="1">
      <c r="A850" s="1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1"/>
      <c r="AJ850" s="1"/>
      <c r="AK850" s="1"/>
    </row>
    <row r="851" spans="1:37" ht="12.75" customHeight="1">
      <c r="A851" s="1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1"/>
      <c r="AJ851" s="1"/>
      <c r="AK851" s="1"/>
    </row>
    <row r="852" spans="1:37" ht="12.75" customHeight="1">
      <c r="A852" s="1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1"/>
      <c r="AJ852" s="1"/>
      <c r="AK852" s="1"/>
    </row>
    <row r="853" spans="1:37" ht="12.75" customHeight="1">
      <c r="A853" s="1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1"/>
      <c r="AJ853" s="1"/>
      <c r="AK853" s="1"/>
    </row>
    <row r="854" spans="1:37" ht="12.75" customHeight="1">
      <c r="A854" s="1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1"/>
      <c r="AJ854" s="1"/>
      <c r="AK854" s="1"/>
    </row>
    <row r="855" spans="1:37" ht="12.75" customHeight="1">
      <c r="A855" s="1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1"/>
      <c r="AJ855" s="1"/>
      <c r="AK855" s="1"/>
    </row>
    <row r="856" spans="1:37" ht="12.75" customHeight="1">
      <c r="A856" s="1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1"/>
      <c r="AJ856" s="1"/>
      <c r="AK856" s="1"/>
    </row>
    <row r="857" spans="1:37" ht="12.75" customHeight="1">
      <c r="A857" s="1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1"/>
      <c r="AJ857" s="1"/>
      <c r="AK857" s="1"/>
    </row>
    <row r="858" spans="1:37" ht="12.75" customHeight="1">
      <c r="A858" s="1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1"/>
      <c r="AJ858" s="1"/>
      <c r="AK858" s="1"/>
    </row>
    <row r="859" spans="1:37" ht="12.75" customHeight="1">
      <c r="A859" s="1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1"/>
      <c r="AJ859" s="1"/>
      <c r="AK859" s="1"/>
    </row>
    <row r="860" spans="1:37" ht="12.75" customHeight="1">
      <c r="A860" s="1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1"/>
      <c r="AJ860" s="1"/>
      <c r="AK860" s="1"/>
    </row>
    <row r="861" spans="1:37" ht="12.75" customHeight="1">
      <c r="A861" s="1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1"/>
      <c r="AJ861" s="1"/>
      <c r="AK861" s="1"/>
    </row>
    <row r="862" spans="1:37" ht="12.75" customHeight="1">
      <c r="A862" s="1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1"/>
      <c r="AJ862" s="1"/>
      <c r="AK862" s="1"/>
    </row>
    <row r="863" spans="1:37" ht="12.75" customHeight="1">
      <c r="A863" s="1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1"/>
      <c r="AJ863" s="1"/>
      <c r="AK863" s="1"/>
    </row>
    <row r="864" spans="1:37" ht="12.75" customHeight="1">
      <c r="A864" s="1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1"/>
      <c r="AJ864" s="1"/>
      <c r="AK864" s="1"/>
    </row>
    <row r="865" spans="1:37" ht="12.75" customHeight="1">
      <c r="A865" s="1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1"/>
      <c r="AJ865" s="1"/>
      <c r="AK865" s="1"/>
    </row>
    <row r="866" spans="1:37" ht="12.75" customHeight="1">
      <c r="A866" s="1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1"/>
      <c r="AJ866" s="1"/>
      <c r="AK866" s="1"/>
    </row>
    <row r="867" spans="1:37" ht="12.75" customHeight="1">
      <c r="A867" s="1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1"/>
      <c r="AJ867" s="1"/>
      <c r="AK867" s="1"/>
    </row>
    <row r="868" spans="1:37" ht="12.75" customHeight="1">
      <c r="A868" s="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1"/>
      <c r="AJ868" s="1"/>
      <c r="AK868" s="1"/>
    </row>
    <row r="869" spans="1:37" ht="12.75" customHeight="1">
      <c r="A869" s="1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1"/>
      <c r="AJ869" s="1"/>
      <c r="AK869" s="1"/>
    </row>
    <row r="870" spans="1:37" ht="12.75" customHeight="1">
      <c r="A870" s="1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1"/>
      <c r="AJ870" s="1"/>
      <c r="AK870" s="1"/>
    </row>
    <row r="871" spans="1:37" ht="12.75" customHeight="1">
      <c r="A871" s="1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1"/>
      <c r="AJ871" s="1"/>
      <c r="AK871" s="1"/>
    </row>
    <row r="872" spans="1:37" ht="12.75" customHeight="1">
      <c r="A872" s="1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1"/>
      <c r="AJ872" s="1"/>
      <c r="AK872" s="1"/>
    </row>
    <row r="873" spans="1:37" ht="12.75" customHeight="1">
      <c r="A873" s="1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1"/>
      <c r="AJ873" s="1"/>
      <c r="AK873" s="1"/>
    </row>
    <row r="874" spans="1:37" ht="12.75" customHeight="1">
      <c r="A874" s="1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1"/>
      <c r="AJ874" s="1"/>
      <c r="AK874" s="1"/>
    </row>
    <row r="875" spans="1:37" ht="12.75" customHeight="1">
      <c r="A875" s="1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1"/>
      <c r="AJ875" s="1"/>
      <c r="AK875" s="1"/>
    </row>
    <row r="876" spans="1:37" ht="12.75" customHeight="1">
      <c r="A876" s="1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1"/>
      <c r="AJ876" s="1"/>
      <c r="AK876" s="1"/>
    </row>
    <row r="877" spans="1:37" ht="12.75" customHeight="1">
      <c r="A877" s="1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1"/>
      <c r="AJ877" s="1"/>
      <c r="AK877" s="1"/>
    </row>
    <row r="878" spans="1:37" ht="12.75" customHeight="1">
      <c r="A878" s="1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1"/>
      <c r="AJ878" s="1"/>
      <c r="AK878" s="1"/>
    </row>
    <row r="879" spans="1:37" ht="12.75" customHeight="1">
      <c r="A879" s="1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1"/>
      <c r="AJ879" s="1"/>
      <c r="AK879" s="1"/>
    </row>
    <row r="880" spans="1:37" ht="12.75" customHeight="1">
      <c r="A880" s="1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1"/>
      <c r="AJ880" s="1"/>
      <c r="AK880" s="1"/>
    </row>
    <row r="881" spans="1:37" ht="12.75" customHeight="1">
      <c r="A881" s="1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1"/>
      <c r="AJ881" s="1"/>
      <c r="AK881" s="1"/>
    </row>
    <row r="882" spans="1:37" ht="12.75" customHeight="1">
      <c r="A882" s="1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1"/>
      <c r="AJ882" s="1"/>
      <c r="AK882" s="1"/>
    </row>
    <row r="883" spans="1:37" ht="12.75" customHeight="1">
      <c r="A883" s="1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1"/>
      <c r="AJ883" s="1"/>
      <c r="AK883" s="1"/>
    </row>
    <row r="884" spans="1:37" ht="12.75" customHeight="1">
      <c r="A884" s="1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1"/>
      <c r="AJ884" s="1"/>
      <c r="AK884" s="1"/>
    </row>
    <row r="885" spans="1:37" ht="12.75" customHeight="1">
      <c r="A885" s="1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1"/>
      <c r="AJ885" s="1"/>
      <c r="AK885" s="1"/>
    </row>
    <row r="886" spans="1:37" ht="12.75" customHeight="1">
      <c r="A886" s="1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1"/>
      <c r="AJ886" s="1"/>
      <c r="AK886" s="1"/>
    </row>
    <row r="887" spans="1:37" ht="12.75" customHeight="1">
      <c r="A887" s="1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1"/>
      <c r="AJ887" s="1"/>
      <c r="AK887" s="1"/>
    </row>
    <row r="888" spans="1:37" ht="12.75" customHeight="1">
      <c r="A888" s="1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1"/>
      <c r="AJ888" s="1"/>
      <c r="AK888" s="1"/>
    </row>
    <row r="889" spans="1:37" ht="12.75" customHeight="1">
      <c r="A889" s="1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1"/>
      <c r="AJ889" s="1"/>
      <c r="AK889" s="1"/>
    </row>
    <row r="890" spans="1:37" ht="12.75" customHeight="1">
      <c r="A890" s="1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1"/>
      <c r="AJ890" s="1"/>
      <c r="AK890" s="1"/>
    </row>
    <row r="891" spans="1:37" ht="12.75" customHeight="1">
      <c r="A891" s="1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1"/>
      <c r="AJ891" s="1"/>
      <c r="AK891" s="1"/>
    </row>
    <row r="892" spans="1:37" ht="12.75" customHeight="1">
      <c r="A892" s="1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1"/>
      <c r="AJ892" s="1"/>
      <c r="AK892" s="1"/>
    </row>
    <row r="893" spans="1:37" ht="12.75" customHeight="1">
      <c r="A893" s="1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1"/>
      <c r="AJ893" s="1"/>
      <c r="AK893" s="1"/>
    </row>
    <row r="894" spans="1:37" ht="12.75" customHeight="1">
      <c r="A894" s="1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1"/>
      <c r="AJ894" s="1"/>
      <c r="AK894" s="1"/>
    </row>
    <row r="895" spans="1:37" ht="12.75" customHeight="1">
      <c r="A895" s="1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1"/>
      <c r="AJ895" s="1"/>
      <c r="AK895" s="1"/>
    </row>
    <row r="896" spans="1:37" ht="12.75" customHeight="1">
      <c r="A896" s="1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1"/>
      <c r="AJ896" s="1"/>
      <c r="AK896" s="1"/>
    </row>
    <row r="897" spans="1:37" ht="12.75" customHeight="1">
      <c r="A897" s="1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1"/>
      <c r="AJ897" s="1"/>
      <c r="AK897" s="1"/>
    </row>
    <row r="898" spans="1:37" ht="12.75" customHeight="1">
      <c r="A898" s="1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1"/>
      <c r="AJ898" s="1"/>
      <c r="AK898" s="1"/>
    </row>
    <row r="899" spans="1:37" ht="12.75" customHeight="1">
      <c r="A899" s="1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1"/>
      <c r="AJ899" s="1"/>
      <c r="AK899" s="1"/>
    </row>
    <row r="900" spans="1:37" ht="12.75" customHeight="1">
      <c r="A900" s="1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1"/>
      <c r="AJ900" s="1"/>
      <c r="AK900" s="1"/>
    </row>
    <row r="901" spans="1:37" ht="12.75" customHeight="1">
      <c r="A901" s="1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1"/>
      <c r="AJ901" s="1"/>
      <c r="AK901" s="1"/>
    </row>
    <row r="902" spans="1:37" ht="12.75" customHeight="1">
      <c r="A902" s="1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1"/>
      <c r="AJ902" s="1"/>
      <c r="AK902" s="1"/>
    </row>
    <row r="903" spans="1:37" ht="12.75" customHeight="1">
      <c r="A903" s="1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1"/>
      <c r="AJ903" s="1"/>
      <c r="AK903" s="1"/>
    </row>
    <row r="904" spans="1:37" ht="12.75" customHeight="1">
      <c r="A904" s="1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1"/>
      <c r="AJ904" s="1"/>
      <c r="AK904" s="1"/>
    </row>
    <row r="905" spans="1:37" ht="12.75" customHeight="1">
      <c r="A905" s="1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1"/>
      <c r="AJ905" s="1"/>
      <c r="AK905" s="1"/>
    </row>
    <row r="906" spans="1:37" ht="12.75" customHeight="1">
      <c r="A906" s="1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1"/>
      <c r="AJ906" s="1"/>
      <c r="AK906" s="1"/>
    </row>
    <row r="907" spans="1:37" ht="12.75" customHeight="1">
      <c r="A907" s="1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1"/>
      <c r="AJ907" s="1"/>
      <c r="AK907" s="1"/>
    </row>
    <row r="908" spans="1:37" ht="12.75" customHeight="1">
      <c r="A908" s="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1"/>
      <c r="AJ908" s="1"/>
      <c r="AK908" s="1"/>
    </row>
    <row r="909" spans="1:37" ht="12.75" customHeight="1">
      <c r="A909" s="1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1"/>
      <c r="AJ909" s="1"/>
      <c r="AK909" s="1"/>
    </row>
    <row r="910" spans="1:37" ht="12.75" customHeight="1">
      <c r="A910" s="1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1"/>
      <c r="AJ910" s="1"/>
      <c r="AK910" s="1"/>
    </row>
    <row r="911" spans="1:37" ht="12.75" customHeight="1">
      <c r="A911" s="1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1"/>
      <c r="AJ911" s="1"/>
      <c r="AK911" s="1"/>
    </row>
    <row r="912" spans="1:37" ht="12.75" customHeight="1">
      <c r="A912" s="1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1"/>
      <c r="AJ912" s="1"/>
      <c r="AK912" s="1"/>
    </row>
    <row r="913" spans="1:37" ht="12.75" customHeight="1">
      <c r="A913" s="1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1"/>
      <c r="AJ913" s="1"/>
      <c r="AK913" s="1"/>
    </row>
    <row r="914" spans="1:37" ht="12.75" customHeight="1">
      <c r="A914" s="1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1"/>
      <c r="AJ914" s="1"/>
      <c r="AK914" s="1"/>
    </row>
    <row r="915" spans="1:37" ht="12.75" customHeight="1">
      <c r="A915" s="1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1"/>
      <c r="AJ915" s="1"/>
      <c r="AK915" s="1"/>
    </row>
    <row r="916" spans="1:37" ht="12.75" customHeight="1">
      <c r="A916" s="1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1"/>
      <c r="AJ916" s="1"/>
      <c r="AK916" s="1"/>
    </row>
    <row r="917" spans="1:37" ht="12.75" customHeight="1">
      <c r="A917" s="1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1"/>
      <c r="AJ917" s="1"/>
      <c r="AK917" s="1"/>
    </row>
    <row r="918" spans="1:37" ht="12.75" customHeight="1">
      <c r="A918" s="1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1"/>
      <c r="AJ918" s="1"/>
      <c r="AK918" s="1"/>
    </row>
    <row r="919" spans="1:37" ht="12.75" customHeight="1">
      <c r="A919" s="1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1"/>
      <c r="AJ919" s="1"/>
      <c r="AK919" s="1"/>
    </row>
    <row r="920" spans="1:37" ht="12.75" customHeight="1">
      <c r="A920" s="1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1"/>
      <c r="AJ920" s="1"/>
      <c r="AK920" s="1"/>
    </row>
    <row r="921" spans="1:37" ht="12.75" customHeight="1">
      <c r="A921" s="1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1"/>
      <c r="AJ921" s="1"/>
      <c r="AK921" s="1"/>
    </row>
    <row r="922" spans="1:37" ht="12.75" customHeight="1">
      <c r="A922" s="1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1"/>
      <c r="AJ922" s="1"/>
      <c r="AK922" s="1"/>
    </row>
    <row r="923" spans="1:37" ht="12.75" customHeight="1">
      <c r="A923" s="1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1"/>
      <c r="AJ923" s="1"/>
      <c r="AK923" s="1"/>
    </row>
    <row r="924" spans="1:37" ht="12.75" customHeight="1">
      <c r="A924" s="1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1"/>
      <c r="AJ924" s="1"/>
      <c r="AK924" s="1"/>
    </row>
    <row r="925" spans="1:37" ht="12.75" customHeight="1">
      <c r="A925" s="1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1"/>
      <c r="AJ925" s="1"/>
      <c r="AK925" s="1"/>
    </row>
    <row r="926" spans="1:37" ht="12.75" customHeight="1">
      <c r="A926" s="1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1"/>
      <c r="AJ926" s="1"/>
      <c r="AK926" s="1"/>
    </row>
    <row r="927" spans="1:37" ht="12.75" customHeight="1">
      <c r="A927" s="1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1"/>
      <c r="AJ927" s="1"/>
      <c r="AK927" s="1"/>
    </row>
    <row r="928" spans="1:37" ht="12.75" customHeight="1">
      <c r="A928" s="1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1"/>
      <c r="AJ928" s="1"/>
      <c r="AK928" s="1"/>
    </row>
    <row r="929" spans="1:37" ht="12.75" customHeight="1">
      <c r="A929" s="1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1"/>
      <c r="AJ929" s="1"/>
      <c r="AK929" s="1"/>
    </row>
    <row r="930" spans="1:37" ht="12.75" customHeight="1">
      <c r="A930" s="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1"/>
      <c r="AJ930" s="1"/>
      <c r="AK930" s="1"/>
    </row>
    <row r="931" spans="1:37" ht="12.75" customHeight="1">
      <c r="A931" s="1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1"/>
      <c r="AJ931" s="1"/>
      <c r="AK931" s="1"/>
    </row>
    <row r="932" spans="1:37" ht="12.75" customHeight="1">
      <c r="A932" s="1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1"/>
      <c r="AJ932" s="1"/>
      <c r="AK932" s="1"/>
    </row>
    <row r="933" spans="1:37" ht="12.75" customHeight="1">
      <c r="A933" s="1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1"/>
      <c r="AJ933" s="1"/>
      <c r="AK933" s="1"/>
    </row>
    <row r="934" spans="1:37" ht="12.75" customHeight="1">
      <c r="A934" s="1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1"/>
      <c r="AJ934" s="1"/>
      <c r="AK934" s="1"/>
    </row>
    <row r="935" spans="1:37" ht="12.75" customHeight="1">
      <c r="A935" s="1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1"/>
      <c r="AJ935" s="1"/>
      <c r="AK935" s="1"/>
    </row>
    <row r="936" spans="1:37" ht="12.75" customHeight="1">
      <c r="A936" s="1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1"/>
      <c r="AJ936" s="1"/>
      <c r="AK936" s="1"/>
    </row>
    <row r="937" spans="1:37" ht="12.75" customHeight="1">
      <c r="A937" s="1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1"/>
      <c r="AJ937" s="1"/>
      <c r="AK937" s="1"/>
    </row>
    <row r="938" spans="1:37" ht="12.75" customHeight="1">
      <c r="A938" s="1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1"/>
      <c r="AJ938" s="1"/>
      <c r="AK938" s="1"/>
    </row>
    <row r="939" spans="1:37" ht="12.75" customHeight="1">
      <c r="A939" s="1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1"/>
      <c r="AJ939" s="1"/>
      <c r="AK939" s="1"/>
    </row>
    <row r="940" spans="1:37" ht="12.75" customHeight="1">
      <c r="A940" s="1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1"/>
      <c r="AJ940" s="1"/>
      <c r="AK940" s="1"/>
    </row>
    <row r="941" spans="1:37" ht="12.75" customHeight="1">
      <c r="A941" s="1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1"/>
      <c r="AJ941" s="1"/>
      <c r="AK941" s="1"/>
    </row>
    <row r="942" spans="1:37" ht="12.75" customHeight="1">
      <c r="A942" s="1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1"/>
      <c r="AJ942" s="1"/>
      <c r="AK942" s="1"/>
    </row>
    <row r="943" spans="1:37" ht="12.75" customHeight="1">
      <c r="A943" s="1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1"/>
      <c r="AJ943" s="1"/>
      <c r="AK943" s="1"/>
    </row>
    <row r="944" spans="1:37" ht="12.75" customHeight="1">
      <c r="A944" s="1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1"/>
      <c r="AJ944" s="1"/>
      <c r="AK944" s="1"/>
    </row>
    <row r="945" spans="1:37" ht="12.75" customHeight="1">
      <c r="A945" s="1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1"/>
      <c r="AJ945" s="1"/>
      <c r="AK945" s="1"/>
    </row>
    <row r="946" spans="1:37" ht="12.75" customHeight="1">
      <c r="A946" s="1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1"/>
      <c r="AJ946" s="1"/>
      <c r="AK946" s="1"/>
    </row>
    <row r="947" spans="1:37" ht="12.75" customHeight="1">
      <c r="A947" s="1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1"/>
      <c r="AJ947" s="1"/>
      <c r="AK947" s="1"/>
    </row>
    <row r="948" spans="1:37" ht="12.75" customHeight="1">
      <c r="A948" s="1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1"/>
      <c r="AJ948" s="1"/>
      <c r="AK948" s="1"/>
    </row>
    <row r="949" spans="1:37" ht="12.75" customHeight="1">
      <c r="A949" s="1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1"/>
      <c r="AJ949" s="1"/>
      <c r="AK949" s="1"/>
    </row>
    <row r="950" spans="1:37" ht="12.75" customHeight="1">
      <c r="A950" s="1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1"/>
      <c r="AJ950" s="1"/>
      <c r="AK950" s="1"/>
    </row>
    <row r="951" spans="1:37" ht="12.75" customHeight="1">
      <c r="A951" s="1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1"/>
      <c r="AJ951" s="1"/>
      <c r="AK951" s="1"/>
    </row>
    <row r="952" spans="1:37" ht="12.75" customHeight="1">
      <c r="A952" s="1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1"/>
      <c r="AJ952" s="1"/>
      <c r="AK952" s="1"/>
    </row>
    <row r="953" spans="1:37" ht="12.75" customHeight="1">
      <c r="A953" s="1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1"/>
      <c r="AJ953" s="1"/>
      <c r="AK953" s="1"/>
    </row>
    <row r="954" spans="1:37" ht="12.75" customHeight="1">
      <c r="A954" s="1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1"/>
      <c r="AJ954" s="1"/>
      <c r="AK954" s="1"/>
    </row>
    <row r="955" spans="1:37" ht="12.75" customHeight="1">
      <c r="A955" s="1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1"/>
      <c r="AJ955" s="1"/>
      <c r="AK955" s="1"/>
    </row>
    <row r="956" spans="1:37" ht="12.75" customHeight="1">
      <c r="A956" s="1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1"/>
      <c r="AJ956" s="1"/>
      <c r="AK956" s="1"/>
    </row>
    <row r="957" spans="1:37" ht="12.75" customHeight="1">
      <c r="A957" s="1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1"/>
      <c r="AJ957" s="1"/>
      <c r="AK957" s="1"/>
    </row>
    <row r="958" spans="1:37" ht="12.75" customHeight="1">
      <c r="A958" s="1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1"/>
      <c r="AJ958" s="1"/>
      <c r="AK958" s="1"/>
    </row>
    <row r="959" spans="1:37" ht="12.75" customHeight="1">
      <c r="A959" s="1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1"/>
      <c r="AJ959" s="1"/>
      <c r="AK959" s="1"/>
    </row>
    <row r="960" spans="1:37" ht="12.75" customHeight="1">
      <c r="A960" s="1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1"/>
      <c r="AJ960" s="1"/>
      <c r="AK960" s="1"/>
    </row>
    <row r="961" spans="1:37" ht="12.75" customHeight="1">
      <c r="A961" s="1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1"/>
      <c r="AJ961" s="1"/>
      <c r="AK961" s="1"/>
    </row>
    <row r="962" spans="1:37" ht="12.75" customHeight="1">
      <c r="A962" s="1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1"/>
      <c r="AJ962" s="1"/>
      <c r="AK962" s="1"/>
    </row>
    <row r="963" spans="1:37" ht="12.75" customHeight="1">
      <c r="A963" s="1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1"/>
      <c r="AJ963" s="1"/>
      <c r="AK963" s="1"/>
    </row>
    <row r="964" spans="1:37" ht="12.75" customHeight="1">
      <c r="A964" s="1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1"/>
      <c r="AJ964" s="1"/>
      <c r="AK964" s="1"/>
    </row>
    <row r="965" spans="1:37" ht="12.75" customHeight="1">
      <c r="A965" s="1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1"/>
      <c r="AJ965" s="1"/>
      <c r="AK965" s="1"/>
    </row>
    <row r="966" spans="1:37" ht="12.75" customHeight="1">
      <c r="A966" s="1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1"/>
      <c r="AJ966" s="1"/>
      <c r="AK966" s="1"/>
    </row>
    <row r="967" spans="1:37" ht="12.75" customHeight="1">
      <c r="A967" s="1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1"/>
      <c r="AJ967" s="1"/>
      <c r="AK967" s="1"/>
    </row>
    <row r="968" spans="1:37" ht="12.75" customHeight="1">
      <c r="A968" s="1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1"/>
      <c r="AJ968" s="1"/>
      <c r="AK968" s="1"/>
    </row>
    <row r="969" spans="1:37" ht="12.75" customHeight="1">
      <c r="A969" s="1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1"/>
      <c r="AJ969" s="1"/>
      <c r="AK969" s="1"/>
    </row>
    <row r="970" spans="1:37" ht="12.75" customHeight="1">
      <c r="A970" s="1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1"/>
      <c r="AJ970" s="1"/>
      <c r="AK970" s="1"/>
    </row>
    <row r="971" spans="1:37" ht="12.75" customHeight="1">
      <c r="A971" s="1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1"/>
      <c r="AJ971" s="1"/>
      <c r="AK971" s="1"/>
    </row>
    <row r="972" spans="1:37" ht="12.75" customHeight="1">
      <c r="A972" s="1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1"/>
      <c r="AJ972" s="1"/>
      <c r="AK972" s="1"/>
    </row>
    <row r="973" spans="1:37" ht="12.75" customHeight="1">
      <c r="A973" s="1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1"/>
      <c r="AJ973" s="1"/>
      <c r="AK973" s="1"/>
    </row>
    <row r="974" spans="1:37" ht="12.75" customHeight="1">
      <c r="A974" s="1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1"/>
      <c r="AJ974" s="1"/>
      <c r="AK974" s="1"/>
    </row>
    <row r="975" spans="1:37" ht="12.75" customHeight="1">
      <c r="A975" s="1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1"/>
      <c r="AJ975" s="1"/>
      <c r="AK975" s="1"/>
    </row>
    <row r="976" spans="1:37" ht="12.75" customHeight="1">
      <c r="A976" s="1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1"/>
      <c r="AJ976" s="1"/>
      <c r="AK976" s="1"/>
    </row>
    <row r="977" spans="1:37" ht="12.75" customHeight="1">
      <c r="A977" s="1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1"/>
      <c r="AJ977" s="1"/>
      <c r="AK977" s="1"/>
    </row>
    <row r="978" spans="1:37" ht="12.75" customHeight="1">
      <c r="A978" s="1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1"/>
      <c r="AJ978" s="1"/>
      <c r="AK978" s="1"/>
    </row>
    <row r="979" spans="1:37" ht="12.75" customHeight="1">
      <c r="A979" s="1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1"/>
      <c r="AJ979" s="1"/>
      <c r="AK979" s="1"/>
    </row>
    <row r="980" spans="1:37" ht="12.75" customHeight="1">
      <c r="A980" s="1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"/>
      <c r="N980" s="1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1"/>
      <c r="AJ980" s="1"/>
      <c r="AK980" s="1"/>
    </row>
    <row r="981" spans="1:37" ht="12.75" customHeight="1">
      <c r="A981" s="1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"/>
      <c r="N981" s="1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1"/>
      <c r="AJ981" s="1"/>
      <c r="AK981" s="1"/>
    </row>
    <row r="982" spans="1:37" ht="12.75" customHeight="1">
      <c r="A982" s="1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"/>
      <c r="N982" s="1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1"/>
      <c r="AJ982" s="1"/>
      <c r="AK982" s="1"/>
    </row>
    <row r="983" spans="1:37" ht="12.75" customHeight="1">
      <c r="A983" s="1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"/>
      <c r="N983" s="1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1"/>
      <c r="AJ983" s="1"/>
      <c r="AK983" s="1"/>
    </row>
    <row r="984" spans="1:37" ht="12.75" customHeight="1">
      <c r="A984" s="1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"/>
      <c r="N984" s="1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1"/>
      <c r="AJ984" s="1"/>
      <c r="AK984" s="1"/>
    </row>
    <row r="985" spans="1:37" ht="12.75" customHeight="1">
      <c r="A985" s="1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"/>
      <c r="N985" s="1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1"/>
      <c r="AJ985" s="1"/>
      <c r="AK985" s="1"/>
    </row>
    <row r="986" spans="1:37" ht="12.75" customHeight="1">
      <c r="A986" s="1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"/>
      <c r="N986" s="1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1"/>
      <c r="AJ986" s="1"/>
      <c r="AK986" s="1"/>
    </row>
    <row r="987" spans="1:37" ht="12.75" customHeight="1">
      <c r="A987" s="1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"/>
      <c r="N987" s="1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1"/>
      <c r="AJ987" s="1"/>
      <c r="AK987" s="1"/>
    </row>
    <row r="988" spans="1:37" ht="12.75" customHeight="1">
      <c r="A988" s="1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"/>
      <c r="N988" s="1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1"/>
      <c r="AJ988" s="1"/>
      <c r="AK988" s="1"/>
    </row>
    <row r="989" spans="1:37" ht="12.75" customHeight="1">
      <c r="A989" s="1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"/>
      <c r="N989" s="1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1"/>
      <c r="AJ989" s="1"/>
      <c r="AK989" s="1"/>
    </row>
    <row r="990" spans="1:37" ht="12.75" customHeight="1">
      <c r="A990" s="1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"/>
      <c r="N990" s="1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1"/>
      <c r="AJ990" s="1"/>
      <c r="AK990" s="1"/>
    </row>
    <row r="991" spans="1:37" ht="12.75" customHeight="1">
      <c r="A991" s="1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"/>
      <c r="N991" s="1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1"/>
      <c r="AJ991" s="1"/>
      <c r="AK991" s="1"/>
    </row>
    <row r="992" spans="1:37" ht="12.75" customHeight="1">
      <c r="A992" s="1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"/>
      <c r="N992" s="1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1"/>
      <c r="AJ992" s="1"/>
      <c r="AK992" s="1"/>
    </row>
    <row r="993" spans="1:37" ht="12.75" customHeight="1">
      <c r="A993" s="1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"/>
      <c r="N993" s="1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1"/>
      <c r="AJ993" s="1"/>
      <c r="AK993" s="1"/>
    </row>
    <row r="994" spans="1:37" ht="12.75" customHeight="1">
      <c r="A994" s="1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"/>
      <c r="N994" s="1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1"/>
      <c r="AJ994" s="1"/>
      <c r="AK994" s="1"/>
    </row>
    <row r="995" spans="1:37" ht="12.75" customHeight="1">
      <c r="A995" s="1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"/>
      <c r="N995" s="1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1"/>
      <c r="AJ995" s="1"/>
      <c r="AK995" s="1"/>
    </row>
    <row r="996" spans="1:37" ht="12.75" customHeight="1">
      <c r="A996" s="1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"/>
      <c r="N996" s="1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1"/>
      <c r="AJ996" s="1"/>
      <c r="AK996" s="1"/>
    </row>
    <row r="997" spans="1:37" ht="12.75" customHeight="1">
      <c r="A997" s="1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"/>
      <c r="N997" s="1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1"/>
      <c r="AJ997" s="1"/>
      <c r="AK997" s="1"/>
    </row>
    <row r="998" spans="1:37" ht="12.75" customHeight="1">
      <c r="A998" s="1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"/>
      <c r="N998" s="1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1"/>
      <c r="AJ998" s="1"/>
      <c r="AK998" s="1"/>
    </row>
    <row r="999" spans="1:37" ht="12.75" customHeight="1">
      <c r="A999" s="1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"/>
      <c r="N999" s="1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1"/>
      <c r="AJ999" s="1"/>
      <c r="AK999" s="1"/>
    </row>
    <row r="1000" spans="1:37" ht="12.75" customHeight="1">
      <c r="A1000" s="1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"/>
      <c r="N1000" s="1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1"/>
      <c r="AJ1000" s="1"/>
      <c r="AK1000" s="1"/>
    </row>
  </sheetData>
  <sheetProtection algorithmName="SHA-512" hashValue="tGA4HO0RJFSA1jVY5f0f5B97PORelflnNLmAwB0JCloxuqdzSItDeyUTodHpOnUnnyYuld4fOK7+tNCnoyfLUA==" saltValue="zdlZrfNXeMktw+TqbIc58A==" spinCount="100000" sheet="1"/>
  <mergeCells count="136">
    <mergeCell ref="I85:J85"/>
    <mergeCell ref="D81:G81"/>
    <mergeCell ref="D82:G82"/>
    <mergeCell ref="I82:J82"/>
    <mergeCell ref="D83:G83"/>
    <mergeCell ref="I83:J83"/>
    <mergeCell ref="D84:G84"/>
    <mergeCell ref="D85:G85"/>
    <mergeCell ref="I106:J106"/>
    <mergeCell ref="D102:G102"/>
    <mergeCell ref="I102:J102"/>
    <mergeCell ref="I103:J103"/>
    <mergeCell ref="D97:G97"/>
    <mergeCell ref="I97:J97"/>
    <mergeCell ref="D98:G98"/>
    <mergeCell ref="I98:J98"/>
    <mergeCell ref="D99:G99"/>
    <mergeCell ref="D100:G100"/>
    <mergeCell ref="I99:J99"/>
    <mergeCell ref="I100:J100"/>
    <mergeCell ref="D101:G101"/>
    <mergeCell ref="I101:J101"/>
    <mergeCell ref="D93:G93"/>
    <mergeCell ref="I92:J92"/>
    <mergeCell ref="D77:G77"/>
    <mergeCell ref="D78:G78"/>
    <mergeCell ref="I78:J78"/>
    <mergeCell ref="D79:G79"/>
    <mergeCell ref="I79:J79"/>
    <mergeCell ref="D80:G80"/>
    <mergeCell ref="I80:J80"/>
    <mergeCell ref="I81:J81"/>
    <mergeCell ref="I84:J84"/>
    <mergeCell ref="C109:J109"/>
    <mergeCell ref="C111:F111"/>
    <mergeCell ref="G111:I111"/>
    <mergeCell ref="J111:K111"/>
    <mergeCell ref="C113:K113"/>
    <mergeCell ref="C115:K115"/>
    <mergeCell ref="D103:G103"/>
    <mergeCell ref="D104:G104"/>
    <mergeCell ref="I104:J104"/>
    <mergeCell ref="D105:G105"/>
    <mergeCell ref="I105:J105"/>
    <mergeCell ref="D106:G106"/>
    <mergeCell ref="D107:G107"/>
    <mergeCell ref="I107:J107"/>
    <mergeCell ref="D108:G108"/>
    <mergeCell ref="I108:J108"/>
    <mergeCell ref="I93:J93"/>
    <mergeCell ref="D94:G94"/>
    <mergeCell ref="I94:J94"/>
    <mergeCell ref="D95:G95"/>
    <mergeCell ref="I95:J95"/>
    <mergeCell ref="I96:J96"/>
    <mergeCell ref="D96:G96"/>
    <mergeCell ref="D88:G88"/>
    <mergeCell ref="I88:J88"/>
    <mergeCell ref="I89:J89"/>
    <mergeCell ref="D89:G89"/>
    <mergeCell ref="D90:G90"/>
    <mergeCell ref="I90:J90"/>
    <mergeCell ref="D91:G91"/>
    <mergeCell ref="I91:J91"/>
    <mergeCell ref="D92:G92"/>
    <mergeCell ref="N66:O70"/>
    <mergeCell ref="D68:G68"/>
    <mergeCell ref="I68:J68"/>
    <mergeCell ref="I69:J69"/>
    <mergeCell ref="I70:J70"/>
    <mergeCell ref="D86:G86"/>
    <mergeCell ref="I86:J86"/>
    <mergeCell ref="D87:G87"/>
    <mergeCell ref="I87:J87"/>
    <mergeCell ref="D69:G69"/>
    <mergeCell ref="D70:G70"/>
    <mergeCell ref="D71:G71"/>
    <mergeCell ref="I71:J71"/>
    <mergeCell ref="D72:G72"/>
    <mergeCell ref="I72:J72"/>
    <mergeCell ref="I73:J73"/>
    <mergeCell ref="I76:J76"/>
    <mergeCell ref="I77:J77"/>
    <mergeCell ref="D73:G73"/>
    <mergeCell ref="D74:G74"/>
    <mergeCell ref="I74:J74"/>
    <mergeCell ref="D75:G75"/>
    <mergeCell ref="I75:J75"/>
    <mergeCell ref="D76:G76"/>
    <mergeCell ref="C52:F52"/>
    <mergeCell ref="G52:K52"/>
    <mergeCell ref="C53:K53"/>
    <mergeCell ref="C54:J54"/>
    <mergeCell ref="C55:K57"/>
    <mergeCell ref="C59:K59"/>
    <mergeCell ref="D61:J61"/>
    <mergeCell ref="D62:J62"/>
    <mergeCell ref="N65:O65"/>
    <mergeCell ref="I40:K40"/>
    <mergeCell ref="E40:F40"/>
    <mergeCell ref="D44:E44"/>
    <mergeCell ref="F44:G44"/>
    <mergeCell ref="C46:D46"/>
    <mergeCell ref="F47:K47"/>
    <mergeCell ref="C49:K49"/>
    <mergeCell ref="G50:K50"/>
    <mergeCell ref="G51:K51"/>
    <mergeCell ref="F46:K46"/>
    <mergeCell ref="E32:F32"/>
    <mergeCell ref="J32:K32"/>
    <mergeCell ref="E33:K33"/>
    <mergeCell ref="C35:K35"/>
    <mergeCell ref="E37:K37"/>
    <mergeCell ref="E38:F38"/>
    <mergeCell ref="I38:K38"/>
    <mergeCell ref="E39:F39"/>
    <mergeCell ref="I39:K39"/>
    <mergeCell ref="C25:K25"/>
    <mergeCell ref="C26:K26"/>
    <mergeCell ref="N26:O29"/>
    <mergeCell ref="C28:K28"/>
    <mergeCell ref="C30:D30"/>
    <mergeCell ref="J30:K30"/>
    <mergeCell ref="E30:F30"/>
    <mergeCell ref="H30:I30"/>
    <mergeCell ref="E31:F31"/>
    <mergeCell ref="H31:J31"/>
    <mergeCell ref="B12:L12"/>
    <mergeCell ref="N12:O12"/>
    <mergeCell ref="B13:L13"/>
    <mergeCell ref="N13:O18"/>
    <mergeCell ref="N20:O20"/>
    <mergeCell ref="C21:L21"/>
    <mergeCell ref="N21:O23"/>
    <mergeCell ref="C22:L22"/>
    <mergeCell ref="C23:L23"/>
  </mergeCells>
  <conditionalFormatting sqref="C54:J54">
    <cfRule type="cellIs" dxfId="0" priority="1" operator="equal">
      <formula>"-"</formula>
    </cfRule>
  </conditionalFormatting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7</xdr:col>
                    <xdr:colOff>60960</xdr:colOff>
                    <xdr:row>42</xdr:row>
                    <xdr:rowOff>160020</xdr:rowOff>
                  </from>
                  <to>
                    <xdr:col>11</xdr:col>
                    <xdr:colOff>76200</xdr:colOff>
                    <xdr:row>44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UTENTE</cp:lastModifiedBy>
  <dcterms:created xsi:type="dcterms:W3CDTF">2012-09-19T07:58:30Z</dcterms:created>
  <dcterms:modified xsi:type="dcterms:W3CDTF">2023-05-16T07:06:49Z</dcterms:modified>
</cp:coreProperties>
</file>