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68" activeTab="0"/>
  </bookViews>
  <sheets>
    <sheet name="Domanda" sheetId="1" r:id="rId1"/>
  </sheets>
  <definedNames>
    <definedName name="_xlnm.Print_Area" localSheetId="0">'Domanda'!$B$4:$L$121</definedName>
  </definedNames>
  <calcPr fullCalcOnLoad="1"/>
</workbook>
</file>

<file path=xl/sharedStrings.xml><?xml version="1.0" encoding="utf-8"?>
<sst xmlns="http://schemas.openxmlformats.org/spreadsheetml/2006/main" count="132" uniqueCount="117">
  <si>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</si>
  <si>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</si>
  <si>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</si>
  <si>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</si>
  <si>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</si>
  <si>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</si>
  <si>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</si>
  <si>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</si>
  <si>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</si>
  <si>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</si>
  <si>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</si>
  <si>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</si>
  <si>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</si>
  <si>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</si>
  <si>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</si>
  <si>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</si>
  <si>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</si>
  <si>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</si>
  <si>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</si>
  <si>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</si>
  <si>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</si>
  <si>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</si>
  <si>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</si>
  <si>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</si>
  <si>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</si>
  <si>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</si>
  <si>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</si>
  <si>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</si>
  <si>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</si>
  <si>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</si>
  <si>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</si>
  <si>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</si>
  <si>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</si>
  <si>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</si>
  <si>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</si>
  <si>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</si>
  <si>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</si>
  <si>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</si>
  <si>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Nome insegnamento</t>
  </si>
  <si>
    <t>crediti</t>
  </si>
  <si>
    <t>voto</t>
  </si>
  <si>
    <t>data</t>
  </si>
  <si>
    <t>Non_Erasmus</t>
  </si>
  <si>
    <t>ZONA DI CALCOLO DELLA MEDIA</t>
  </si>
  <si>
    <t>somma</t>
  </si>
  <si>
    <t>somma crediti</t>
  </si>
  <si>
    <t>somma controllata</t>
  </si>
  <si>
    <t>media ponderata</t>
  </si>
  <si>
    <t>Punteggio di Media</t>
  </si>
  <si>
    <t>finale</t>
  </si>
  <si>
    <t>divisione in quinti</t>
  </si>
  <si>
    <t>valore_finale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</si>
  <si>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</si>
  <si>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</si>
  <si>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</si>
  <si>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</si>
  <si>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</si>
  <si>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</si>
  <si>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</si>
  <si>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</si>
  <si>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</si>
  <si>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</si>
  <si>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</si>
  <si>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</si>
  <si>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</si>
  <si>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</si>
  <si>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</si>
  <si>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</si>
  <si>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</si>
  <si>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</si>
  <si>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</si>
  <si>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</si>
  <si>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r>
      <t>Ai fini del calcolo inserire il valore "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" nella casella voto, per indicare un voto pari a "</t>
    </r>
    <r>
      <rPr>
        <b/>
        <sz val="10"/>
        <rFont val="Arial"/>
        <family val="2"/>
      </rPr>
      <t>30 e Lode</t>
    </r>
    <r>
      <rPr>
        <sz val="10"/>
        <rFont val="Arial"/>
        <family val="2"/>
      </rPr>
      <t>"</t>
    </r>
  </si>
  <si>
    <t>voti</t>
  </si>
  <si>
    <t>NOME DEL FILE</t>
  </si>
  <si>
    <t>Tutti i campi contrassegnati dal colore</t>
  </si>
  <si>
    <t>sono obbligatori.
Le aree grigie, non risulteranno in stampa</t>
  </si>
  <si>
    <r>
      <t xml:space="preserve">da 15 a 30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0,85</t>
    </r>
  </si>
  <si>
    <r>
      <t xml:space="preserve">da 31 a 60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0,90</t>
    </r>
  </si>
  <si>
    <r>
      <t xml:space="preserve">da 61 a 90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0,95</t>
    </r>
  </si>
  <si>
    <r>
      <t xml:space="preserve">da 91 in poi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1</t>
    </r>
  </si>
  <si>
    <t>questo dato rappresenta l'opzione scelta, non il valora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</si>
  <si>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</si>
  <si>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</si>
  <si>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</si>
  <si>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</si>
  <si>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</si>
  <si>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A) mobilità compresa tra i 2 e i 3 mesi</t>
  </si>
  <si>
    <t>B) mobilità pari o superiore ai 4 mesi</t>
  </si>
  <si>
    <t>Valutazione linguistica</t>
  </si>
  <si>
    <t>Durata</t>
  </si>
  <si>
    <t>DOMANDA DI PARTECIPAZIONE - Lauree Triennali (L) o a Ciclo Unico (LMU)</t>
  </si>
  <si>
    <t>PRECEDENTE MOBILITA' PER STUDIO/PLACEMENT ERASMUS</t>
  </si>
  <si>
    <t>B) Autocertif. superamento esami di Lingua e Trad.</t>
  </si>
  <si>
    <t>SERVIZIO SPECIALE INTERNAZIONALIZZAZIONE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</si>
  <si>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</si>
  <si>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</si>
  <si>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</si>
  <si>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</si>
  <si>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</si>
  <si>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Intestatario</t>
  </si>
  <si>
    <t>Banca</t>
  </si>
  <si>
    <r>
      <t>Compilare il file e salvarlo nominandolo 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</si>
  <si>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PROGRAMMA ERASMUS+ / MOBILITA' PER STUDIO</t>
  </si>
  <si>
    <t>BANDO DI SELEZIONE PER FORTHEM CAMPUS</t>
  </si>
  <si>
    <t>FOOD AND FOODING a.a. 2021/2022</t>
  </si>
  <si>
    <t>L-25 Scienze e tecnologie agrarie</t>
  </si>
  <si>
    <t>L-25 Viticoltura ed enologia</t>
  </si>
  <si>
    <t>L-26 - Scienze e tecnologie agroalimentari</t>
  </si>
  <si>
    <t>Corso di Studio</t>
  </si>
  <si>
    <t>Area Disciplinare</t>
  </si>
  <si>
    <t>AREA</t>
  </si>
  <si>
    <t>089 : Agriculture, forestry, fisheries and veterinary not elsewhere classified</t>
  </si>
  <si>
    <t>0721 : Food processing</t>
  </si>
  <si>
    <t>Il Sottoscritto</t>
  </si>
  <si>
    <r>
      <t xml:space="preserve">DICHIARA </t>
    </r>
    <r>
      <rPr>
        <b/>
        <i/>
        <sz val="10"/>
        <rFont val="Arial"/>
        <family val="2"/>
      </rPr>
      <t>ai sensi dell'art. 4 Legge n. 15/68 e art. 46 D.P.R. n. 445/2000</t>
    </r>
  </si>
  <si>
    <t>• di avere preso visione del bando, di essere in possesso dei requisiti richiesti e di essere a conoscenza ed accettare tutte le prescrizioni e condizioni previste nel medesimo; 
• che tutti i propri dati riportati nella domanda di partecipazione al “BANDO DI SELEZIONE PER FORTHEM CAMPUS FOOD AND FOODING a.a.2021/22” corrispondono a verità;
• 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</si>
</sst>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5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9" fillId="1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2" fontId="10" fillId="35" borderId="0" xfId="0" applyNumberFormat="1" applyFont="1" applyFill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 applyProtection="1">
      <alignment horizontal="center"/>
      <protection/>
    </xf>
    <xf numFmtId="2" fontId="10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 horizontal="left"/>
    </xf>
    <xf numFmtId="14" fontId="10" fillId="35" borderId="0" xfId="0" applyNumberFormat="1" applyFont="1" applyFill="1" applyAlignment="1" applyProtection="1">
      <alignment/>
      <protection locked="0"/>
    </xf>
    <xf numFmtId="1" fontId="10" fillId="35" borderId="0" xfId="0" applyNumberFormat="1" applyFont="1" applyFill="1" applyAlignment="1" applyProtection="1">
      <alignment/>
      <protection locked="0"/>
    </xf>
    <xf numFmtId="2" fontId="9" fillId="0" borderId="13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19" fillId="36" borderId="15" xfId="47" applyFont="1" applyFill="1" applyBorder="1" applyAlignment="1">
      <alignment horizontal="center" vertical="center"/>
      <protection/>
    </xf>
    <xf numFmtId="0" fontId="19" fillId="0" borderId="16" xfId="47" applyFont="1" applyFill="1" applyBorder="1" applyAlignment="1">
      <alignment vertical="center"/>
      <protection/>
    </xf>
    <xf numFmtId="14" fontId="0" fillId="34" borderId="11" xfId="0" applyNumberFormat="1" applyFont="1" applyFill="1" applyBorder="1" applyAlignment="1" applyProtection="1">
      <alignment/>
      <protection locked="0"/>
    </xf>
    <xf numFmtId="0" fontId="9" fillId="37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8" fillId="9" borderId="0" xfId="0" applyFont="1" applyFill="1" applyAlignment="1">
      <alignment horizontal="center" vertical="center"/>
    </xf>
    <xf numFmtId="14" fontId="0" fillId="9" borderId="10" xfId="0" applyNumberFormat="1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9" fillId="37" borderId="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7" fillId="34" borderId="0" xfId="0" applyFont="1" applyFill="1" applyAlignment="1">
      <alignment horizontal="left" vertical="center" wrapText="1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1" fontId="0" fillId="9" borderId="10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9" borderId="14" xfId="0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9" fillId="1" borderId="1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6" fillId="34" borderId="11" xfId="36" applyFill="1" applyBorder="1" applyAlignment="1" applyProtection="1">
      <alignment horizontal="center"/>
      <protection locked="0"/>
    </xf>
    <xf numFmtId="0" fontId="0" fillId="9" borderId="0" xfId="0" applyFill="1" applyAlignment="1">
      <alignment horizontal="left" vertical="center" wrapText="1"/>
    </xf>
    <xf numFmtId="0" fontId="9" fillId="1" borderId="18" xfId="0" applyFont="1" applyFill="1" applyBorder="1" applyAlignment="1">
      <alignment horizontal="center"/>
    </xf>
    <xf numFmtId="0" fontId="9" fillId="1" borderId="17" xfId="0" applyFont="1" applyFill="1" applyBorder="1" applyAlignment="1">
      <alignment horizontal="center"/>
    </xf>
    <xf numFmtId="0" fontId="9" fillId="1" borderId="19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0</xdr:rowOff>
    </xdr:from>
    <xdr:to>
      <xdr:col>9</xdr:col>
      <xdr:colOff>609600</xdr:colOff>
      <xdr:row>10</xdr:row>
      <xdr:rowOff>142875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23850"/>
          <a:ext cx="4067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</xdr:row>
      <xdr:rowOff>161925</xdr:rowOff>
    </xdr:from>
    <xdr:to>
      <xdr:col>10</xdr:col>
      <xdr:colOff>0</xdr:colOff>
      <xdr:row>19</xdr:row>
      <xdr:rowOff>123825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895475"/>
          <a:ext cx="3724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92"/>
  <sheetViews>
    <sheetView tabSelected="1" zoomScalePageLayoutView="0" workbookViewId="0" topLeftCell="A3">
      <selection activeCell="Q3" sqref="Q1:AH16384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19" customWidth="1"/>
    <col min="16" max="16" width="10.00390625" style="20" customWidth="1"/>
    <col min="17" max="34" width="9.140625" style="20" hidden="1" customWidth="1"/>
    <col min="35" max="40" width="9.140625" style="14" customWidth="1"/>
    <col min="41" max="41" width="9.140625" style="2" customWidth="1"/>
    <col min="42" max="50" width="9.140625" style="1" customWidth="1"/>
  </cols>
  <sheetData>
    <row r="1" spans="3:37" s="16" customFormat="1" ht="16.5" customHeight="1" hidden="1">
      <c r="C1" s="16" t="s">
        <v>0</v>
      </c>
      <c r="D1" s="16" t="s">
        <v>1</v>
      </c>
      <c r="E1" s="16" t="s">
        <v>18</v>
      </c>
      <c r="F1" s="16" t="s">
        <v>19</v>
      </c>
      <c r="G1" s="16" t="s">
        <v>3</v>
      </c>
      <c r="H1" s="16" t="s">
        <v>20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111</v>
      </c>
      <c r="S1" s="16" t="s">
        <v>14</v>
      </c>
      <c r="U1" s="16" t="s">
        <v>100</v>
      </c>
      <c r="V1" s="16" t="s">
        <v>101</v>
      </c>
      <c r="W1" s="16" t="s">
        <v>98</v>
      </c>
      <c r="X1" s="16" t="s">
        <v>15</v>
      </c>
      <c r="Y1" s="16" t="s">
        <v>42</v>
      </c>
      <c r="Z1" s="16" t="s">
        <v>16</v>
      </c>
      <c r="AA1" s="16" t="s">
        <v>17</v>
      </c>
      <c r="AB1" s="16" t="s">
        <v>57</v>
      </c>
      <c r="AC1" s="16" t="s">
        <v>58</v>
      </c>
      <c r="AD1" s="16" t="s">
        <v>59</v>
      </c>
      <c r="AE1" s="16" t="s">
        <v>64</v>
      </c>
      <c r="AF1" s="16" t="s">
        <v>65</v>
      </c>
      <c r="AG1" s="16" t="s">
        <v>66</v>
      </c>
      <c r="AH1" s="16" t="s">
        <v>67</v>
      </c>
      <c r="AI1" s="16" t="s">
        <v>68</v>
      </c>
      <c r="AJ1" s="16" t="s">
        <v>69</v>
      </c>
      <c r="AK1" s="16" t="s">
        <v>70</v>
      </c>
    </row>
    <row r="2" spans="3:37" s="16" customFormat="1" ht="21" customHeight="1" hidden="1">
      <c r="C2" s="16">
        <f>E29</f>
        <v>0</v>
      </c>
      <c r="D2" s="16">
        <f>J29</f>
        <v>0</v>
      </c>
      <c r="E2" s="16">
        <f>E30</f>
        <v>0</v>
      </c>
      <c r="F2" s="28">
        <f>K30</f>
        <v>0</v>
      </c>
      <c r="G2" s="16">
        <f>E31</f>
        <v>0</v>
      </c>
      <c r="H2" s="16">
        <f>E32</f>
        <v>0</v>
      </c>
      <c r="I2" s="16">
        <f>J31</f>
        <v>0</v>
      </c>
      <c r="J2" s="16">
        <f>E36</f>
        <v>0</v>
      </c>
      <c r="K2" s="16">
        <f>E37</f>
        <v>0</v>
      </c>
      <c r="L2" s="16">
        <f>I37</f>
        <v>0</v>
      </c>
      <c r="M2" s="16">
        <f>E38</f>
        <v>0</v>
      </c>
      <c r="N2" s="16">
        <f>E39</f>
        <v>0</v>
      </c>
      <c r="O2" s="16">
        <f>I39</f>
        <v>0</v>
      </c>
      <c r="P2" s="16">
        <f>I38</f>
        <v>0</v>
      </c>
      <c r="Q2" s="16">
        <f>D43</f>
        <v>0</v>
      </c>
      <c r="U2" s="29">
        <f>G49</f>
        <v>0</v>
      </c>
      <c r="V2" s="16">
        <f>G50</f>
        <v>0</v>
      </c>
      <c r="W2" s="16">
        <f>G51</f>
        <v>0</v>
      </c>
      <c r="X2" s="16" t="b">
        <v>0</v>
      </c>
      <c r="Z2" s="16">
        <f>K60</f>
        <v>0</v>
      </c>
      <c r="AA2" s="17" t="e">
        <f>K108</f>
        <v>#DIV/0!</v>
      </c>
      <c r="AB2" s="16">
        <f>E65</f>
        <v>0</v>
      </c>
      <c r="AE2" s="16">
        <f>F110</f>
        <v>0</v>
      </c>
      <c r="AF2" s="16">
        <f>D114</f>
        <v>0</v>
      </c>
      <c r="AG2" s="16">
        <f>I114</f>
        <v>0</v>
      </c>
      <c r="AI2" s="16">
        <f>F117</f>
        <v>0</v>
      </c>
      <c r="AJ2" s="16">
        <f>F118</f>
        <v>0</v>
      </c>
      <c r="AK2" s="16">
        <f>F119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24" t="s">
        <v>81</v>
      </c>
    </row>
    <row r="4" spans="2:1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34" ht="14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AB5" s="25" t="s">
        <v>63</v>
      </c>
      <c r="AC5" s="25" t="s">
        <v>31</v>
      </c>
      <c r="AD5" s="25" t="s">
        <v>26</v>
      </c>
      <c r="AE5" s="32" t="s">
        <v>111</v>
      </c>
      <c r="AF5" s="25" t="s">
        <v>36</v>
      </c>
      <c r="AG5" s="25" t="s">
        <v>89</v>
      </c>
      <c r="AH5" s="25" t="s">
        <v>90</v>
      </c>
    </row>
    <row r="6" spans="2:36" ht="14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AB6" s="20" t="s">
        <v>60</v>
      </c>
      <c r="AC6" s="20" t="s">
        <v>35</v>
      </c>
      <c r="AD6" s="20" t="s">
        <v>27</v>
      </c>
      <c r="AE6" s="33" t="s">
        <v>112</v>
      </c>
      <c r="AF6" s="26" t="s">
        <v>108</v>
      </c>
      <c r="AG6" s="20" t="s">
        <v>84</v>
      </c>
      <c r="AH6" s="20" t="s">
        <v>87</v>
      </c>
      <c r="AI6" s="20"/>
      <c r="AJ6" s="20"/>
    </row>
    <row r="7" spans="2:36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AB7" s="20" t="s">
        <v>61</v>
      </c>
      <c r="AC7" s="20" t="s">
        <v>32</v>
      </c>
      <c r="AD7" s="20" t="s">
        <v>28</v>
      </c>
      <c r="AE7" s="33" t="s">
        <v>113</v>
      </c>
      <c r="AF7" s="26" t="s">
        <v>106</v>
      </c>
      <c r="AG7" s="20" t="s">
        <v>93</v>
      </c>
      <c r="AH7" s="20" t="s">
        <v>88</v>
      </c>
      <c r="AI7" s="20"/>
      <c r="AJ7" s="20"/>
    </row>
    <row r="8" spans="2:36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B8" s="20" t="s">
        <v>62</v>
      </c>
      <c r="AC8" s="20" t="s">
        <v>33</v>
      </c>
      <c r="AD8" s="20" t="s">
        <v>29</v>
      </c>
      <c r="AF8" s="26" t="s">
        <v>107</v>
      </c>
      <c r="AG8" s="20" t="s">
        <v>82</v>
      </c>
      <c r="AI8" s="20"/>
      <c r="AJ8" s="20"/>
    </row>
    <row r="9" spans="2:36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AC9" s="20" t="s">
        <v>34</v>
      </c>
      <c r="AD9" s="20" t="s">
        <v>30</v>
      </c>
      <c r="AI9" s="20"/>
      <c r="AJ9" s="20"/>
    </row>
    <row r="10" spans="2:31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AD10" s="20" t="s">
        <v>83</v>
      </c>
      <c r="AE10" s="33"/>
    </row>
    <row r="11" spans="2:31" ht="14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AE11" s="33"/>
    </row>
    <row r="12" spans="2:31" ht="14.25">
      <c r="B12" s="63" t="s">
        <v>94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N12" s="59" t="s">
        <v>74</v>
      </c>
      <c r="O12" s="59"/>
      <c r="AE12" s="33"/>
    </row>
    <row r="13" spans="2:31" ht="12.7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N13" s="61" t="s">
        <v>102</v>
      </c>
      <c r="O13" s="61"/>
      <c r="AE13" s="33"/>
    </row>
    <row r="14" spans="2:32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61"/>
      <c r="O14" s="61"/>
      <c r="AE14" s="33"/>
      <c r="AF14" s="26"/>
    </row>
    <row r="15" spans="2:32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61"/>
      <c r="O15" s="61"/>
      <c r="AE15" s="33"/>
      <c r="AF15" s="26"/>
    </row>
    <row r="16" spans="2:32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61"/>
      <c r="O16" s="61"/>
      <c r="AE16" s="33"/>
      <c r="AF16" s="26"/>
    </row>
    <row r="17" spans="2:32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61"/>
      <c r="O17" s="61"/>
      <c r="AE17" s="33"/>
      <c r="AF17" s="26"/>
    </row>
    <row r="18" spans="2:32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61"/>
      <c r="O18" s="61"/>
      <c r="AE18" s="33"/>
      <c r="AF18" s="26"/>
    </row>
    <row r="19" spans="2:32" ht="6" customHeight="1">
      <c r="B19" s="4"/>
      <c r="C19" s="4"/>
      <c r="D19" s="7"/>
      <c r="E19" s="4"/>
      <c r="F19" s="4"/>
      <c r="G19" s="4"/>
      <c r="H19" s="4"/>
      <c r="I19" s="4"/>
      <c r="J19" s="4"/>
      <c r="K19" s="4"/>
      <c r="L19" s="4"/>
      <c r="AE19" s="33"/>
      <c r="AF19" s="26"/>
    </row>
    <row r="20" spans="2:32" ht="15"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N20" s="60" t="s">
        <v>71</v>
      </c>
      <c r="O20" s="60"/>
      <c r="AE20" s="33"/>
      <c r="AF20" s="26"/>
    </row>
    <row r="21" spans="2:32" ht="14.25" customHeight="1">
      <c r="B21" s="4"/>
      <c r="C21" s="55" t="s">
        <v>103</v>
      </c>
      <c r="D21" s="55"/>
      <c r="E21" s="55"/>
      <c r="F21" s="55"/>
      <c r="G21" s="55"/>
      <c r="H21" s="55"/>
      <c r="I21" s="55"/>
      <c r="J21" s="55"/>
      <c r="K21" s="55"/>
      <c r="L21" s="55"/>
      <c r="N21" s="61" t="s">
        <v>75</v>
      </c>
      <c r="O21" s="61"/>
      <c r="AE21" s="33"/>
      <c r="AF21" s="26"/>
    </row>
    <row r="22" spans="2:32" ht="13.5">
      <c r="B22" s="4"/>
      <c r="C22" s="55" t="s">
        <v>104</v>
      </c>
      <c r="D22" s="55"/>
      <c r="E22" s="55"/>
      <c r="F22" s="55"/>
      <c r="G22" s="55"/>
      <c r="H22" s="55"/>
      <c r="I22" s="55"/>
      <c r="J22" s="55"/>
      <c r="K22" s="55"/>
      <c r="L22" s="55"/>
      <c r="N22" s="61"/>
      <c r="O22" s="61"/>
      <c r="AF22" s="26"/>
    </row>
    <row r="23" spans="2:32" ht="13.5">
      <c r="B23" s="4"/>
      <c r="C23" s="55" t="s">
        <v>105</v>
      </c>
      <c r="D23" s="55"/>
      <c r="E23" s="55"/>
      <c r="F23" s="55"/>
      <c r="G23" s="55"/>
      <c r="H23" s="55"/>
      <c r="I23" s="55"/>
      <c r="J23" s="55"/>
      <c r="K23" s="55"/>
      <c r="L23" s="55"/>
      <c r="N23" s="61"/>
      <c r="O23" s="61"/>
      <c r="AF23" s="26"/>
    </row>
    <row r="24" spans="2:32" ht="13.5">
      <c r="B24" s="4"/>
      <c r="C24" s="8"/>
      <c r="D24" s="4"/>
      <c r="E24" s="4"/>
      <c r="F24" s="4"/>
      <c r="G24" s="4"/>
      <c r="H24" s="4"/>
      <c r="I24" s="4"/>
      <c r="J24" s="4"/>
      <c r="K24" s="4"/>
      <c r="L24" s="4"/>
      <c r="N24" s="40"/>
      <c r="O24" s="41"/>
      <c r="AF24" s="26"/>
    </row>
    <row r="25" spans="2:32" ht="14.25" customHeight="1">
      <c r="B25" s="4"/>
      <c r="C25" s="69" t="s">
        <v>91</v>
      </c>
      <c r="D25" s="69"/>
      <c r="E25" s="69"/>
      <c r="F25" s="69"/>
      <c r="G25" s="69"/>
      <c r="H25" s="69"/>
      <c r="I25" s="69"/>
      <c r="J25" s="69"/>
      <c r="K25" s="69"/>
      <c r="L25" s="4"/>
      <c r="N25" s="61" t="s">
        <v>76</v>
      </c>
      <c r="O25" s="61"/>
      <c r="AF25" s="26"/>
    </row>
    <row r="26" spans="2:3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61"/>
      <c r="O26" s="61"/>
      <c r="AF26" s="26"/>
    </row>
    <row r="27" spans="2:32" ht="14.25" customHeight="1">
      <c r="B27" s="4"/>
      <c r="C27" s="55" t="s">
        <v>21</v>
      </c>
      <c r="D27" s="55"/>
      <c r="E27" s="55"/>
      <c r="F27" s="55"/>
      <c r="G27" s="55"/>
      <c r="H27" s="55"/>
      <c r="I27" s="55"/>
      <c r="J27" s="55"/>
      <c r="K27" s="55"/>
      <c r="L27" s="4"/>
      <c r="N27" s="61"/>
      <c r="O27" s="61"/>
      <c r="AF27" s="26"/>
    </row>
    <row r="28" spans="2:32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N28" s="61"/>
      <c r="O28" s="61"/>
      <c r="AF28" s="26"/>
    </row>
    <row r="29" spans="2:32" ht="12.75">
      <c r="B29" s="4"/>
      <c r="C29" s="53" t="s">
        <v>0</v>
      </c>
      <c r="D29" s="53"/>
      <c r="E29" s="58"/>
      <c r="F29" s="75"/>
      <c r="G29" s="4"/>
      <c r="H29" s="53" t="s">
        <v>1</v>
      </c>
      <c r="I29" s="53"/>
      <c r="J29" s="58"/>
      <c r="K29" s="57"/>
      <c r="L29" s="4"/>
      <c r="AF29" s="26"/>
    </row>
    <row r="30" spans="2:32" ht="12.75">
      <c r="B30" s="4"/>
      <c r="C30" s="39" t="s">
        <v>2</v>
      </c>
      <c r="D30" s="39"/>
      <c r="E30" s="58"/>
      <c r="F30" s="75"/>
      <c r="G30" s="4"/>
      <c r="H30" s="54" t="s">
        <v>52</v>
      </c>
      <c r="I30" s="53"/>
      <c r="J30" s="53"/>
      <c r="K30" s="34"/>
      <c r="L30" s="4"/>
      <c r="AF30" s="26"/>
    </row>
    <row r="31" spans="2:32" ht="12.75" customHeight="1">
      <c r="B31" s="4"/>
      <c r="C31" s="39" t="s">
        <v>3</v>
      </c>
      <c r="D31" s="39"/>
      <c r="E31" s="58"/>
      <c r="F31" s="75"/>
      <c r="G31" s="4"/>
      <c r="H31" s="39" t="s">
        <v>5</v>
      </c>
      <c r="I31" s="39" t="s">
        <v>53</v>
      </c>
      <c r="J31" s="58"/>
      <c r="K31" s="57"/>
      <c r="L31" s="4"/>
      <c r="N31" s="13"/>
      <c r="O31" s="21"/>
      <c r="AF31" s="26"/>
    </row>
    <row r="32" spans="2:32" ht="12.75">
      <c r="B32" s="4"/>
      <c r="C32" s="39" t="s">
        <v>4</v>
      </c>
      <c r="D32" s="39"/>
      <c r="E32" s="58"/>
      <c r="F32" s="57"/>
      <c r="G32" s="57"/>
      <c r="H32" s="57"/>
      <c r="I32" s="57"/>
      <c r="J32" s="57"/>
      <c r="K32" s="57"/>
      <c r="L32" s="9"/>
      <c r="AF32" s="26"/>
    </row>
    <row r="33" spans="2:32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AF33" s="26"/>
    </row>
    <row r="34" spans="2:32" ht="13.5">
      <c r="B34" s="4"/>
      <c r="C34" s="55" t="s">
        <v>22</v>
      </c>
      <c r="D34" s="55"/>
      <c r="E34" s="55"/>
      <c r="F34" s="55"/>
      <c r="G34" s="55"/>
      <c r="H34" s="55"/>
      <c r="I34" s="55"/>
      <c r="J34" s="55"/>
      <c r="K34" s="55"/>
      <c r="L34" s="4"/>
      <c r="AF34" s="26"/>
    </row>
    <row r="35" spans="2:3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AF35" s="26"/>
    </row>
    <row r="36" spans="2:32" ht="12.75">
      <c r="B36" s="4"/>
      <c r="C36" s="39" t="s">
        <v>6</v>
      </c>
      <c r="D36" s="4"/>
      <c r="E36" s="58"/>
      <c r="F36" s="57"/>
      <c r="G36" s="57"/>
      <c r="H36" s="57"/>
      <c r="I36" s="57"/>
      <c r="J36" s="57"/>
      <c r="K36" s="57"/>
      <c r="L36" s="4"/>
      <c r="AF36" s="26"/>
    </row>
    <row r="37" spans="2:32" ht="12.75">
      <c r="B37" s="4"/>
      <c r="C37" s="39" t="s">
        <v>7</v>
      </c>
      <c r="D37" s="4"/>
      <c r="E37" s="57"/>
      <c r="F37" s="57"/>
      <c r="G37" s="4"/>
      <c r="H37" s="39" t="s">
        <v>8</v>
      </c>
      <c r="I37" s="66"/>
      <c r="J37" s="67"/>
      <c r="K37" s="67"/>
      <c r="L37" s="4"/>
      <c r="AF37" s="26"/>
    </row>
    <row r="38" spans="2:32" ht="12.75">
      <c r="B38" s="4"/>
      <c r="C38" s="39" t="s">
        <v>23</v>
      </c>
      <c r="D38" s="4"/>
      <c r="E38" s="58"/>
      <c r="F38" s="57"/>
      <c r="G38" s="4"/>
      <c r="H38" s="39" t="s">
        <v>12</v>
      </c>
      <c r="I38" s="70"/>
      <c r="J38" s="57"/>
      <c r="K38" s="57"/>
      <c r="L38" s="4"/>
      <c r="AF38" s="26"/>
    </row>
    <row r="39" spans="2:32" ht="12.75">
      <c r="B39" s="4"/>
      <c r="C39" s="39" t="s">
        <v>10</v>
      </c>
      <c r="D39" s="4"/>
      <c r="E39" s="57"/>
      <c r="F39" s="57"/>
      <c r="G39" s="4"/>
      <c r="H39" s="39" t="s">
        <v>11</v>
      </c>
      <c r="I39" s="67"/>
      <c r="J39" s="67"/>
      <c r="K39" s="67"/>
      <c r="L39" s="4"/>
      <c r="AF39" s="26"/>
    </row>
    <row r="40" spans="2:3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AF40" s="26"/>
    </row>
    <row r="41" spans="2:32" ht="13.5">
      <c r="B41" s="4"/>
      <c r="C41" s="4"/>
      <c r="D41" s="7" t="s">
        <v>24</v>
      </c>
      <c r="E41" s="4"/>
      <c r="F41" s="4"/>
      <c r="G41" s="4"/>
      <c r="H41" s="4"/>
      <c r="I41" s="4"/>
      <c r="J41" s="4"/>
      <c r="K41" s="4"/>
      <c r="L41" s="4"/>
      <c r="AF41" s="26"/>
    </row>
    <row r="42" spans="2:3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AF42" s="26"/>
    </row>
    <row r="43" spans="2:32" ht="12.75">
      <c r="B43" s="4"/>
      <c r="C43" s="39" t="s">
        <v>13</v>
      </c>
      <c r="D43" s="57"/>
      <c r="E43" s="57"/>
      <c r="F43" s="54" t="s">
        <v>110</v>
      </c>
      <c r="G43" s="53"/>
      <c r="I43" s="4"/>
      <c r="J43" s="4"/>
      <c r="K43" s="4"/>
      <c r="L43" s="4"/>
      <c r="AF43" s="26"/>
    </row>
    <row r="44" spans="2:3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AF44" s="26"/>
    </row>
    <row r="45" spans="2:32" ht="12.75">
      <c r="B45" s="4"/>
      <c r="C45" s="54" t="s">
        <v>109</v>
      </c>
      <c r="D45" s="53"/>
      <c r="E45" s="39"/>
      <c r="F45" s="4"/>
      <c r="G45" s="4"/>
      <c r="H45" s="4"/>
      <c r="I45" s="4"/>
      <c r="J45" s="4"/>
      <c r="K45" s="4"/>
      <c r="L45" s="4"/>
      <c r="AF45" s="26"/>
    </row>
    <row r="46" spans="2:32" ht="12.75">
      <c r="B46" s="4"/>
      <c r="C46" s="4"/>
      <c r="D46" s="10"/>
      <c r="E46" s="10"/>
      <c r="F46" s="76" t="s">
        <v>25</v>
      </c>
      <c r="G46" s="76"/>
      <c r="H46" s="76"/>
      <c r="I46" s="76"/>
      <c r="J46" s="76"/>
      <c r="K46" s="76"/>
      <c r="L46" s="10"/>
      <c r="AF46" s="26"/>
    </row>
    <row r="47" spans="2:3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AF47" s="26"/>
    </row>
    <row r="48" spans="2:32" ht="12.75">
      <c r="B48" s="4"/>
      <c r="C48" s="77" t="s">
        <v>95</v>
      </c>
      <c r="D48" s="77"/>
      <c r="E48" s="77"/>
      <c r="F48" s="77"/>
      <c r="G48" s="77"/>
      <c r="H48" s="77"/>
      <c r="I48" s="77"/>
      <c r="J48" s="77"/>
      <c r="K48" s="77"/>
      <c r="L48" s="4"/>
      <c r="AF48" s="26"/>
    </row>
    <row r="49" spans="2:32" ht="14.25" customHeight="1">
      <c r="B49" s="4"/>
      <c r="C49" s="27" t="s">
        <v>96</v>
      </c>
      <c r="D49" s="27"/>
      <c r="E49" s="27"/>
      <c r="F49" s="27"/>
      <c r="G49" s="56"/>
      <c r="H49" s="56"/>
      <c r="I49" s="56"/>
      <c r="J49" s="56"/>
      <c r="K49" s="56"/>
      <c r="L49" s="4"/>
      <c r="AF49" s="26"/>
    </row>
    <row r="50" spans="2:32" ht="12.75">
      <c r="B50" s="4"/>
      <c r="C50" s="27" t="s">
        <v>97</v>
      </c>
      <c r="D50" s="27"/>
      <c r="E50" s="27"/>
      <c r="F50" s="27"/>
      <c r="G50" s="52"/>
      <c r="H50" s="52"/>
      <c r="I50" s="52"/>
      <c r="J50" s="52"/>
      <c r="K50" s="52"/>
      <c r="L50" s="4"/>
      <c r="AF50" s="26"/>
    </row>
    <row r="51" spans="2:32" ht="12.75">
      <c r="B51" s="4"/>
      <c r="C51" s="65" t="s">
        <v>98</v>
      </c>
      <c r="D51" s="65"/>
      <c r="E51" s="65"/>
      <c r="F51" s="65"/>
      <c r="G51" s="52"/>
      <c r="H51" s="52"/>
      <c r="I51" s="52"/>
      <c r="J51" s="52"/>
      <c r="K51" s="52"/>
      <c r="L51" s="4"/>
      <c r="AF51" s="26"/>
    </row>
    <row r="52" spans="2:32" ht="12.75"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"/>
      <c r="AF52" s="26"/>
    </row>
    <row r="53" spans="2:32" ht="13.5">
      <c r="B53" s="4"/>
      <c r="C53" s="50" t="str">
        <f>IF(LEN(G51)=27,"CONTROLLO IBAN: Il codice IBAN inserito rispetta i 27 caratteri","CONTROLLO IBAN: Il codice IBAN inserito non rispetta i 27 caratteri")</f>
        <v>CONTROLLO IBAN: Il codice IBAN inserito non rispetta i 27 caratteri</v>
      </c>
      <c r="D53" s="50"/>
      <c r="E53" s="50"/>
      <c r="F53" s="50"/>
      <c r="G53" s="50"/>
      <c r="H53" s="50"/>
      <c r="I53" s="50"/>
      <c r="J53" s="50"/>
      <c r="K53" s="7"/>
      <c r="L53" s="5"/>
      <c r="AF53" s="26"/>
    </row>
    <row r="54" spans="2:32" ht="12.75">
      <c r="B54" s="4"/>
      <c r="C54" s="51" t="s">
        <v>99</v>
      </c>
      <c r="D54" s="51"/>
      <c r="E54" s="51"/>
      <c r="F54" s="51"/>
      <c r="G54" s="51"/>
      <c r="H54" s="51"/>
      <c r="I54" s="51"/>
      <c r="J54" s="51"/>
      <c r="K54" s="51"/>
      <c r="L54" s="5"/>
      <c r="AF54" s="26"/>
    </row>
    <row r="55" spans="2:32" ht="12.75">
      <c r="B55" s="4"/>
      <c r="C55" s="51"/>
      <c r="D55" s="51"/>
      <c r="E55" s="51"/>
      <c r="F55" s="51"/>
      <c r="G55" s="51"/>
      <c r="H55" s="51"/>
      <c r="I55" s="51"/>
      <c r="J55" s="51"/>
      <c r="K55" s="51"/>
      <c r="L55" s="5"/>
      <c r="AF55" s="26"/>
    </row>
    <row r="56" spans="2:32" ht="78.75" customHeight="1">
      <c r="B56" s="4"/>
      <c r="C56" s="51"/>
      <c r="D56" s="51"/>
      <c r="E56" s="51"/>
      <c r="F56" s="51"/>
      <c r="G56" s="51"/>
      <c r="H56" s="51"/>
      <c r="I56" s="51"/>
      <c r="J56" s="51"/>
      <c r="K56" s="51"/>
      <c r="L56" s="5"/>
      <c r="AF56" s="26"/>
    </row>
    <row r="57" spans="2:32" ht="12.7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AF57" s="26"/>
    </row>
    <row r="58" spans="2:32" ht="13.5">
      <c r="B58" s="4"/>
      <c r="C58" s="55" t="s">
        <v>92</v>
      </c>
      <c r="D58" s="55"/>
      <c r="E58" s="55"/>
      <c r="F58" s="55"/>
      <c r="G58" s="55"/>
      <c r="H58" s="55"/>
      <c r="I58" s="55"/>
      <c r="J58" s="55"/>
      <c r="K58" s="55"/>
      <c r="L58" s="4"/>
      <c r="AF58" s="26"/>
    </row>
    <row r="59" spans="2:32" ht="13.5" thickBo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AF59" s="26"/>
    </row>
    <row r="60" spans="2:12" ht="25.5" customHeight="1" thickBot="1">
      <c r="B60" s="4"/>
      <c r="C60" s="42"/>
      <c r="D60" s="71" t="s">
        <v>85</v>
      </c>
      <c r="E60" s="71"/>
      <c r="F60" s="71"/>
      <c r="G60" s="71"/>
      <c r="H60" s="71"/>
      <c r="I60" s="71"/>
      <c r="J60" s="71"/>
      <c r="K60" s="18"/>
      <c r="L60" s="4"/>
    </row>
    <row r="61" spans="2:12" ht="30.75" customHeight="1">
      <c r="B61" s="4"/>
      <c r="C61" s="42"/>
      <c r="D61" s="71" t="s">
        <v>86</v>
      </c>
      <c r="E61" s="71"/>
      <c r="F61" s="71"/>
      <c r="G61" s="71"/>
      <c r="H61" s="71"/>
      <c r="I61" s="71"/>
      <c r="J61" s="71"/>
      <c r="K61" s="39"/>
      <c r="L61" s="4"/>
    </row>
    <row r="62" spans="2:12" ht="13.5" customHeight="1">
      <c r="B62" s="4"/>
      <c r="C62" s="11"/>
      <c r="D62" s="12"/>
      <c r="E62" s="12"/>
      <c r="F62" s="12"/>
      <c r="G62" s="12"/>
      <c r="H62" s="12"/>
      <c r="I62" s="12"/>
      <c r="J62" s="12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5" ht="14.25">
      <c r="B64" s="4"/>
      <c r="C64" s="7" t="s">
        <v>37</v>
      </c>
      <c r="D64" s="4"/>
      <c r="E64" s="4"/>
      <c r="F64" s="4"/>
      <c r="G64" s="4"/>
      <c r="H64" s="4"/>
      <c r="I64" s="4"/>
      <c r="J64" s="4"/>
      <c r="K64" s="4"/>
      <c r="L64" s="4"/>
      <c r="N64" s="60" t="s">
        <v>71</v>
      </c>
      <c r="O64" s="60"/>
    </row>
    <row r="65" spans="2:15" ht="12.75" customHeight="1">
      <c r="B65" s="4"/>
      <c r="C65" s="39" t="s">
        <v>54</v>
      </c>
      <c r="D65" s="39"/>
      <c r="E65" s="15"/>
      <c r="F65" s="4"/>
      <c r="G65" s="39" t="s">
        <v>55</v>
      </c>
      <c r="H65" s="4"/>
      <c r="I65" s="39" t="s">
        <v>56</v>
      </c>
      <c r="J65" s="4"/>
      <c r="K65" s="4"/>
      <c r="L65" s="4"/>
      <c r="N65" s="61" t="s">
        <v>72</v>
      </c>
      <c r="O65" s="61"/>
    </row>
    <row r="66" spans="2:15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61"/>
      <c r="O66" s="61"/>
    </row>
    <row r="67" spans="2:22" ht="12.75">
      <c r="B67" s="4"/>
      <c r="C67" s="3"/>
      <c r="D67" s="68" t="s">
        <v>38</v>
      </c>
      <c r="E67" s="68"/>
      <c r="F67" s="68"/>
      <c r="G67" s="68"/>
      <c r="H67" s="3" t="s">
        <v>41</v>
      </c>
      <c r="I67" s="68" t="s">
        <v>40</v>
      </c>
      <c r="J67" s="68"/>
      <c r="K67" s="3" t="s">
        <v>39</v>
      </c>
      <c r="N67" s="61"/>
      <c r="O67" s="61"/>
      <c r="R67" s="20" t="s">
        <v>73</v>
      </c>
      <c r="S67" s="20" t="s">
        <v>39</v>
      </c>
      <c r="V67" s="20" t="s">
        <v>43</v>
      </c>
    </row>
    <row r="68" spans="2:22" ht="12.75">
      <c r="B68" s="4"/>
      <c r="C68" s="6">
        <v>1</v>
      </c>
      <c r="D68" s="52"/>
      <c r="E68" s="52"/>
      <c r="F68" s="52"/>
      <c r="G68" s="52"/>
      <c r="H68" s="43"/>
      <c r="I68" s="52"/>
      <c r="J68" s="52"/>
      <c r="K68" s="44"/>
      <c r="L68" s="4"/>
      <c r="N68" s="61"/>
      <c r="O68" s="61"/>
      <c r="R68" s="20">
        <f aca="true" t="shared" si="0" ref="R68:R107">I68</f>
        <v>0</v>
      </c>
      <c r="S68" s="20">
        <f aca="true" t="shared" si="1" ref="S68:S107">K68</f>
        <v>0</v>
      </c>
      <c r="V68" s="20">
        <f>R68*S68</f>
        <v>0</v>
      </c>
    </row>
    <row r="69" spans="2:22" ht="12.75">
      <c r="B69" s="4"/>
      <c r="C69" s="6">
        <v>2</v>
      </c>
      <c r="D69" s="52"/>
      <c r="E69" s="52"/>
      <c r="F69" s="52"/>
      <c r="G69" s="52"/>
      <c r="H69" s="43"/>
      <c r="I69" s="52"/>
      <c r="J69" s="52"/>
      <c r="K69" s="44"/>
      <c r="L69" s="4"/>
      <c r="N69" s="61"/>
      <c r="O69" s="61"/>
      <c r="R69" s="20">
        <f t="shared" si="0"/>
        <v>0</v>
      </c>
      <c r="S69" s="20">
        <f t="shared" si="1"/>
        <v>0</v>
      </c>
      <c r="V69" s="20">
        <f aca="true" t="shared" si="2" ref="V69:V107">R69*S69</f>
        <v>0</v>
      </c>
    </row>
    <row r="70" spans="2:22" ht="12.75">
      <c r="B70" s="4"/>
      <c r="C70" s="6">
        <v>3</v>
      </c>
      <c r="D70" s="52"/>
      <c r="E70" s="52"/>
      <c r="F70" s="52"/>
      <c r="G70" s="52"/>
      <c r="H70" s="43"/>
      <c r="I70" s="52"/>
      <c r="J70" s="52"/>
      <c r="K70" s="44"/>
      <c r="L70" s="4"/>
      <c r="R70" s="20">
        <f t="shared" si="0"/>
        <v>0</v>
      </c>
      <c r="S70" s="20">
        <f t="shared" si="1"/>
        <v>0</v>
      </c>
      <c r="V70" s="20">
        <f t="shared" si="2"/>
        <v>0</v>
      </c>
    </row>
    <row r="71" spans="2:22" ht="12.75">
      <c r="B71" s="4"/>
      <c r="C71" s="6">
        <v>4</v>
      </c>
      <c r="D71" s="52"/>
      <c r="E71" s="52"/>
      <c r="F71" s="52"/>
      <c r="G71" s="52"/>
      <c r="H71" s="43"/>
      <c r="I71" s="52"/>
      <c r="J71" s="52"/>
      <c r="K71" s="44"/>
      <c r="L71" s="4"/>
      <c r="R71" s="20">
        <f t="shared" si="0"/>
        <v>0</v>
      </c>
      <c r="S71" s="20">
        <f t="shared" si="1"/>
        <v>0</v>
      </c>
      <c r="V71" s="20">
        <f t="shared" si="2"/>
        <v>0</v>
      </c>
    </row>
    <row r="72" spans="2:22" ht="12.75">
      <c r="B72" s="4"/>
      <c r="C72" s="6">
        <v>5</v>
      </c>
      <c r="D72" s="52"/>
      <c r="E72" s="52"/>
      <c r="F72" s="52"/>
      <c r="G72" s="52"/>
      <c r="H72" s="43"/>
      <c r="I72" s="52"/>
      <c r="J72" s="52"/>
      <c r="K72" s="44"/>
      <c r="L72" s="4"/>
      <c r="R72" s="20">
        <f t="shared" si="0"/>
        <v>0</v>
      </c>
      <c r="S72" s="20">
        <f t="shared" si="1"/>
        <v>0</v>
      </c>
      <c r="V72" s="20">
        <f t="shared" si="2"/>
        <v>0</v>
      </c>
    </row>
    <row r="73" spans="2:22" ht="12.75">
      <c r="B73" s="4"/>
      <c r="C73" s="6">
        <v>6</v>
      </c>
      <c r="D73" s="52"/>
      <c r="E73" s="52"/>
      <c r="F73" s="52"/>
      <c r="G73" s="52"/>
      <c r="H73" s="43"/>
      <c r="I73" s="52"/>
      <c r="J73" s="52"/>
      <c r="K73" s="44"/>
      <c r="L73" s="4"/>
      <c r="R73" s="20">
        <f t="shared" si="0"/>
        <v>0</v>
      </c>
      <c r="S73" s="20">
        <f t="shared" si="1"/>
        <v>0</v>
      </c>
      <c r="V73" s="20">
        <f t="shared" si="2"/>
        <v>0</v>
      </c>
    </row>
    <row r="74" spans="2:22" ht="12.75">
      <c r="B74" s="4"/>
      <c r="C74" s="6">
        <v>7</v>
      </c>
      <c r="D74" s="52"/>
      <c r="E74" s="52"/>
      <c r="F74" s="52"/>
      <c r="G74" s="52"/>
      <c r="H74" s="44"/>
      <c r="I74" s="52"/>
      <c r="J74" s="52"/>
      <c r="K74" s="44"/>
      <c r="L74" s="4"/>
      <c r="R74" s="20">
        <f t="shared" si="0"/>
        <v>0</v>
      </c>
      <c r="S74" s="20">
        <f t="shared" si="1"/>
        <v>0</v>
      </c>
      <c r="V74" s="20">
        <f t="shared" si="2"/>
        <v>0</v>
      </c>
    </row>
    <row r="75" spans="2:22" ht="12.75">
      <c r="B75" s="4"/>
      <c r="C75" s="6">
        <v>8</v>
      </c>
      <c r="D75" s="52"/>
      <c r="E75" s="52"/>
      <c r="F75" s="52"/>
      <c r="G75" s="52"/>
      <c r="H75" s="44"/>
      <c r="I75" s="52"/>
      <c r="J75" s="52"/>
      <c r="K75" s="44"/>
      <c r="L75" s="4"/>
      <c r="R75" s="20">
        <f t="shared" si="0"/>
        <v>0</v>
      </c>
      <c r="S75" s="20">
        <f t="shared" si="1"/>
        <v>0</v>
      </c>
      <c r="V75" s="20">
        <f t="shared" si="2"/>
        <v>0</v>
      </c>
    </row>
    <row r="76" spans="2:22" ht="12.75">
      <c r="B76" s="4"/>
      <c r="C76" s="6">
        <v>9</v>
      </c>
      <c r="D76" s="52"/>
      <c r="E76" s="52"/>
      <c r="F76" s="52"/>
      <c r="G76" s="52"/>
      <c r="H76" s="44"/>
      <c r="I76" s="52"/>
      <c r="J76" s="52"/>
      <c r="K76" s="44"/>
      <c r="L76" s="4"/>
      <c r="R76" s="20">
        <f t="shared" si="0"/>
        <v>0</v>
      </c>
      <c r="S76" s="20">
        <f t="shared" si="1"/>
        <v>0</v>
      </c>
      <c r="V76" s="20">
        <f t="shared" si="2"/>
        <v>0</v>
      </c>
    </row>
    <row r="77" spans="2:22" ht="12.75">
      <c r="B77" s="4"/>
      <c r="C77" s="6">
        <v>10</v>
      </c>
      <c r="D77" s="52"/>
      <c r="E77" s="52"/>
      <c r="F77" s="52"/>
      <c r="G77" s="52"/>
      <c r="H77" s="44"/>
      <c r="I77" s="52"/>
      <c r="J77" s="52"/>
      <c r="K77" s="44"/>
      <c r="L77" s="4"/>
      <c r="R77" s="20">
        <f t="shared" si="0"/>
        <v>0</v>
      </c>
      <c r="S77" s="20">
        <f t="shared" si="1"/>
        <v>0</v>
      </c>
      <c r="V77" s="20">
        <f t="shared" si="2"/>
        <v>0</v>
      </c>
    </row>
    <row r="78" spans="2:22" ht="12.75">
      <c r="B78" s="4"/>
      <c r="C78" s="6">
        <v>11</v>
      </c>
      <c r="D78" s="52"/>
      <c r="E78" s="52"/>
      <c r="F78" s="52"/>
      <c r="G78" s="52"/>
      <c r="H78" s="44"/>
      <c r="I78" s="52"/>
      <c r="J78" s="52"/>
      <c r="K78" s="44"/>
      <c r="L78" s="4"/>
      <c r="R78" s="20">
        <f t="shared" si="0"/>
        <v>0</v>
      </c>
      <c r="S78" s="20">
        <f t="shared" si="1"/>
        <v>0</v>
      </c>
      <c r="V78" s="20">
        <f t="shared" si="2"/>
        <v>0</v>
      </c>
    </row>
    <row r="79" spans="2:22" ht="12.75">
      <c r="B79" s="4"/>
      <c r="C79" s="6">
        <v>12</v>
      </c>
      <c r="D79" s="52"/>
      <c r="E79" s="52"/>
      <c r="F79" s="52"/>
      <c r="G79" s="52"/>
      <c r="H79" s="44"/>
      <c r="I79" s="52"/>
      <c r="J79" s="52"/>
      <c r="K79" s="44"/>
      <c r="L79" s="4"/>
      <c r="R79" s="20">
        <f t="shared" si="0"/>
        <v>0</v>
      </c>
      <c r="S79" s="20">
        <f t="shared" si="1"/>
        <v>0</v>
      </c>
      <c r="V79" s="20">
        <f t="shared" si="2"/>
        <v>0</v>
      </c>
    </row>
    <row r="80" spans="2:22" ht="12.75">
      <c r="B80" s="4"/>
      <c r="C80" s="6">
        <v>13</v>
      </c>
      <c r="D80" s="52"/>
      <c r="E80" s="52"/>
      <c r="F80" s="52"/>
      <c r="G80" s="52"/>
      <c r="H80" s="44"/>
      <c r="I80" s="52"/>
      <c r="J80" s="52"/>
      <c r="K80" s="44"/>
      <c r="L80" s="4"/>
      <c r="R80" s="20">
        <f t="shared" si="0"/>
        <v>0</v>
      </c>
      <c r="S80" s="20">
        <f t="shared" si="1"/>
        <v>0</v>
      </c>
      <c r="V80" s="20">
        <f t="shared" si="2"/>
        <v>0</v>
      </c>
    </row>
    <row r="81" spans="2:22" ht="12.75">
      <c r="B81" s="4"/>
      <c r="C81" s="6">
        <v>14</v>
      </c>
      <c r="D81" s="52"/>
      <c r="E81" s="52"/>
      <c r="F81" s="52"/>
      <c r="G81" s="52"/>
      <c r="H81" s="44"/>
      <c r="I81" s="52"/>
      <c r="J81" s="52"/>
      <c r="K81" s="44"/>
      <c r="L81" s="4"/>
      <c r="R81" s="20">
        <f t="shared" si="0"/>
        <v>0</v>
      </c>
      <c r="S81" s="20">
        <f t="shared" si="1"/>
        <v>0</v>
      </c>
      <c r="V81" s="20">
        <f t="shared" si="2"/>
        <v>0</v>
      </c>
    </row>
    <row r="82" spans="2:22" ht="12.75">
      <c r="B82" s="4"/>
      <c r="C82" s="6">
        <v>15</v>
      </c>
      <c r="D82" s="52"/>
      <c r="E82" s="52"/>
      <c r="F82" s="52"/>
      <c r="G82" s="52"/>
      <c r="H82" s="44"/>
      <c r="I82" s="52"/>
      <c r="J82" s="52"/>
      <c r="K82" s="44"/>
      <c r="L82" s="4"/>
      <c r="R82" s="20">
        <f t="shared" si="0"/>
        <v>0</v>
      </c>
      <c r="S82" s="20">
        <f t="shared" si="1"/>
        <v>0</v>
      </c>
      <c r="V82" s="20">
        <f t="shared" si="2"/>
        <v>0</v>
      </c>
    </row>
    <row r="83" spans="2:22" ht="12.75">
      <c r="B83" s="4"/>
      <c r="C83" s="6">
        <v>16</v>
      </c>
      <c r="D83" s="52"/>
      <c r="E83" s="52"/>
      <c r="F83" s="52"/>
      <c r="G83" s="52"/>
      <c r="H83" s="44"/>
      <c r="I83" s="52"/>
      <c r="J83" s="52"/>
      <c r="K83" s="44"/>
      <c r="L83" s="4"/>
      <c r="R83" s="20">
        <f t="shared" si="0"/>
        <v>0</v>
      </c>
      <c r="S83" s="20">
        <f t="shared" si="1"/>
        <v>0</v>
      </c>
      <c r="V83" s="20">
        <f t="shared" si="2"/>
        <v>0</v>
      </c>
    </row>
    <row r="84" spans="2:22" ht="12.75">
      <c r="B84" s="4"/>
      <c r="C84" s="6">
        <v>17</v>
      </c>
      <c r="D84" s="52"/>
      <c r="E84" s="52"/>
      <c r="F84" s="52"/>
      <c r="G84" s="52"/>
      <c r="H84" s="44"/>
      <c r="I84" s="52"/>
      <c r="J84" s="52"/>
      <c r="K84" s="44"/>
      <c r="L84" s="4"/>
      <c r="R84" s="20">
        <f t="shared" si="0"/>
        <v>0</v>
      </c>
      <c r="S84" s="20">
        <f t="shared" si="1"/>
        <v>0</v>
      </c>
      <c r="V84" s="20">
        <f t="shared" si="2"/>
        <v>0</v>
      </c>
    </row>
    <row r="85" spans="2:22" ht="12.75">
      <c r="B85" s="4"/>
      <c r="C85" s="6">
        <v>18</v>
      </c>
      <c r="D85" s="52"/>
      <c r="E85" s="52"/>
      <c r="F85" s="52"/>
      <c r="G85" s="52"/>
      <c r="H85" s="44"/>
      <c r="I85" s="52"/>
      <c r="J85" s="52"/>
      <c r="K85" s="44"/>
      <c r="L85" s="4"/>
      <c r="R85" s="20">
        <f t="shared" si="0"/>
        <v>0</v>
      </c>
      <c r="S85" s="20">
        <f t="shared" si="1"/>
        <v>0</v>
      </c>
      <c r="V85" s="20">
        <f t="shared" si="2"/>
        <v>0</v>
      </c>
    </row>
    <row r="86" spans="2:22" ht="12.75">
      <c r="B86" s="4"/>
      <c r="C86" s="6">
        <v>19</v>
      </c>
      <c r="D86" s="52"/>
      <c r="E86" s="52"/>
      <c r="F86" s="52"/>
      <c r="G86" s="52"/>
      <c r="H86" s="44"/>
      <c r="I86" s="52"/>
      <c r="J86" s="52"/>
      <c r="K86" s="44"/>
      <c r="L86" s="4"/>
      <c r="R86" s="20">
        <f t="shared" si="0"/>
        <v>0</v>
      </c>
      <c r="S86" s="20">
        <f t="shared" si="1"/>
        <v>0</v>
      </c>
      <c r="V86" s="20">
        <f t="shared" si="2"/>
        <v>0</v>
      </c>
    </row>
    <row r="87" spans="2:22" ht="12.75">
      <c r="B87" s="4"/>
      <c r="C87" s="6">
        <v>20</v>
      </c>
      <c r="D87" s="52"/>
      <c r="E87" s="52"/>
      <c r="F87" s="52"/>
      <c r="G87" s="52"/>
      <c r="H87" s="44"/>
      <c r="I87" s="52"/>
      <c r="J87" s="52"/>
      <c r="K87" s="44"/>
      <c r="L87" s="4"/>
      <c r="R87" s="20">
        <f t="shared" si="0"/>
        <v>0</v>
      </c>
      <c r="S87" s="20">
        <f t="shared" si="1"/>
        <v>0</v>
      </c>
      <c r="V87" s="20">
        <f t="shared" si="2"/>
        <v>0</v>
      </c>
    </row>
    <row r="88" spans="2:22" ht="12.75">
      <c r="B88" s="4"/>
      <c r="C88" s="6">
        <v>21</v>
      </c>
      <c r="D88" s="52"/>
      <c r="E88" s="52"/>
      <c r="F88" s="52"/>
      <c r="G88" s="52"/>
      <c r="H88" s="44"/>
      <c r="I88" s="52"/>
      <c r="J88" s="52"/>
      <c r="K88" s="44"/>
      <c r="L88" s="4"/>
      <c r="R88" s="20">
        <f t="shared" si="0"/>
        <v>0</v>
      </c>
      <c r="S88" s="20">
        <f t="shared" si="1"/>
        <v>0</v>
      </c>
      <c r="V88" s="20">
        <f t="shared" si="2"/>
        <v>0</v>
      </c>
    </row>
    <row r="89" spans="2:22" ht="12.75">
      <c r="B89" s="4"/>
      <c r="C89" s="6">
        <v>22</v>
      </c>
      <c r="D89" s="52"/>
      <c r="E89" s="52"/>
      <c r="F89" s="52"/>
      <c r="G89" s="52"/>
      <c r="H89" s="44"/>
      <c r="I89" s="52"/>
      <c r="J89" s="52"/>
      <c r="K89" s="44"/>
      <c r="L89" s="4"/>
      <c r="R89" s="20">
        <f t="shared" si="0"/>
        <v>0</v>
      </c>
      <c r="S89" s="20">
        <f t="shared" si="1"/>
        <v>0</v>
      </c>
      <c r="V89" s="20">
        <f t="shared" si="2"/>
        <v>0</v>
      </c>
    </row>
    <row r="90" spans="2:22" ht="12.75">
      <c r="B90" s="4"/>
      <c r="C90" s="6">
        <v>23</v>
      </c>
      <c r="D90" s="52"/>
      <c r="E90" s="52"/>
      <c r="F90" s="52"/>
      <c r="G90" s="52"/>
      <c r="H90" s="44"/>
      <c r="I90" s="52"/>
      <c r="J90" s="52"/>
      <c r="K90" s="44"/>
      <c r="L90" s="4"/>
      <c r="R90" s="20">
        <f t="shared" si="0"/>
        <v>0</v>
      </c>
      <c r="S90" s="20">
        <f t="shared" si="1"/>
        <v>0</v>
      </c>
      <c r="V90" s="20">
        <f t="shared" si="2"/>
        <v>0</v>
      </c>
    </row>
    <row r="91" spans="2:22" ht="12.75">
      <c r="B91" s="4"/>
      <c r="C91" s="6">
        <v>24</v>
      </c>
      <c r="D91" s="52"/>
      <c r="E91" s="52"/>
      <c r="F91" s="52"/>
      <c r="G91" s="52"/>
      <c r="H91" s="44"/>
      <c r="I91" s="52"/>
      <c r="J91" s="52"/>
      <c r="K91" s="44"/>
      <c r="L91" s="4"/>
      <c r="R91" s="20">
        <f t="shared" si="0"/>
        <v>0</v>
      </c>
      <c r="S91" s="20">
        <f t="shared" si="1"/>
        <v>0</v>
      </c>
      <c r="V91" s="20">
        <f t="shared" si="2"/>
        <v>0</v>
      </c>
    </row>
    <row r="92" spans="2:22" ht="12.75">
      <c r="B92" s="4"/>
      <c r="C92" s="6">
        <v>25</v>
      </c>
      <c r="D92" s="52"/>
      <c r="E92" s="52"/>
      <c r="F92" s="52"/>
      <c r="G92" s="52"/>
      <c r="H92" s="44"/>
      <c r="I92" s="52"/>
      <c r="J92" s="52"/>
      <c r="K92" s="44"/>
      <c r="L92" s="4"/>
      <c r="R92" s="20">
        <f t="shared" si="0"/>
        <v>0</v>
      </c>
      <c r="S92" s="20">
        <f t="shared" si="1"/>
        <v>0</v>
      </c>
      <c r="V92" s="20">
        <f t="shared" si="2"/>
        <v>0</v>
      </c>
    </row>
    <row r="93" spans="2:22" ht="12.75">
      <c r="B93" s="4"/>
      <c r="C93" s="6">
        <v>26</v>
      </c>
      <c r="D93" s="52"/>
      <c r="E93" s="52"/>
      <c r="F93" s="52"/>
      <c r="G93" s="52"/>
      <c r="H93" s="44"/>
      <c r="I93" s="52"/>
      <c r="J93" s="52"/>
      <c r="K93" s="44"/>
      <c r="L93" s="4"/>
      <c r="R93" s="20">
        <f t="shared" si="0"/>
        <v>0</v>
      </c>
      <c r="S93" s="20">
        <f t="shared" si="1"/>
        <v>0</v>
      </c>
      <c r="V93" s="20">
        <f t="shared" si="2"/>
        <v>0</v>
      </c>
    </row>
    <row r="94" spans="2:22" ht="12.75">
      <c r="B94" s="4"/>
      <c r="C94" s="6">
        <v>27</v>
      </c>
      <c r="D94" s="52"/>
      <c r="E94" s="52"/>
      <c r="F94" s="52"/>
      <c r="G94" s="52"/>
      <c r="H94" s="44"/>
      <c r="I94" s="52"/>
      <c r="J94" s="52"/>
      <c r="K94" s="44"/>
      <c r="L94" s="4"/>
      <c r="R94" s="20">
        <f t="shared" si="0"/>
        <v>0</v>
      </c>
      <c r="S94" s="20">
        <f t="shared" si="1"/>
        <v>0</v>
      </c>
      <c r="V94" s="20">
        <f t="shared" si="2"/>
        <v>0</v>
      </c>
    </row>
    <row r="95" spans="2:22" ht="12.75">
      <c r="B95" s="4"/>
      <c r="C95" s="6">
        <v>28</v>
      </c>
      <c r="D95" s="52"/>
      <c r="E95" s="52"/>
      <c r="F95" s="52"/>
      <c r="G95" s="52"/>
      <c r="H95" s="44"/>
      <c r="I95" s="52"/>
      <c r="J95" s="52"/>
      <c r="K95" s="44"/>
      <c r="L95" s="4"/>
      <c r="R95" s="20">
        <f t="shared" si="0"/>
        <v>0</v>
      </c>
      <c r="S95" s="20">
        <f t="shared" si="1"/>
        <v>0</v>
      </c>
      <c r="V95" s="20">
        <f t="shared" si="2"/>
        <v>0</v>
      </c>
    </row>
    <row r="96" spans="2:22" ht="12.75">
      <c r="B96" s="4"/>
      <c r="C96" s="6">
        <v>29</v>
      </c>
      <c r="D96" s="52"/>
      <c r="E96" s="52"/>
      <c r="F96" s="52"/>
      <c r="G96" s="52"/>
      <c r="H96" s="44"/>
      <c r="I96" s="52"/>
      <c r="J96" s="52"/>
      <c r="K96" s="44"/>
      <c r="L96" s="4"/>
      <c r="R96" s="20">
        <f t="shared" si="0"/>
        <v>0</v>
      </c>
      <c r="S96" s="20">
        <f t="shared" si="1"/>
        <v>0</v>
      </c>
      <c r="V96" s="20">
        <f t="shared" si="2"/>
        <v>0</v>
      </c>
    </row>
    <row r="97" spans="2:22" ht="12.75">
      <c r="B97" s="4"/>
      <c r="C97" s="6">
        <v>30</v>
      </c>
      <c r="D97" s="52"/>
      <c r="E97" s="52"/>
      <c r="F97" s="52"/>
      <c r="G97" s="52"/>
      <c r="H97" s="44"/>
      <c r="I97" s="52"/>
      <c r="J97" s="52"/>
      <c r="K97" s="44"/>
      <c r="L97" s="4"/>
      <c r="R97" s="20">
        <f t="shared" si="0"/>
        <v>0</v>
      </c>
      <c r="S97" s="20">
        <f t="shared" si="1"/>
        <v>0</v>
      </c>
      <c r="V97" s="20">
        <f t="shared" si="2"/>
        <v>0</v>
      </c>
    </row>
    <row r="98" spans="2:22" ht="12.75">
      <c r="B98" s="4"/>
      <c r="C98" s="6">
        <v>31</v>
      </c>
      <c r="D98" s="52"/>
      <c r="E98" s="52"/>
      <c r="F98" s="52"/>
      <c r="G98" s="52"/>
      <c r="H98" s="44"/>
      <c r="I98" s="52"/>
      <c r="J98" s="52"/>
      <c r="K98" s="44"/>
      <c r="L98" s="4"/>
      <c r="R98" s="20">
        <f t="shared" si="0"/>
        <v>0</v>
      </c>
      <c r="S98" s="20">
        <f t="shared" si="1"/>
        <v>0</v>
      </c>
      <c r="V98" s="20">
        <f t="shared" si="2"/>
        <v>0</v>
      </c>
    </row>
    <row r="99" spans="2:22" ht="12.75">
      <c r="B99" s="4"/>
      <c r="C99" s="6">
        <v>32</v>
      </c>
      <c r="D99" s="52"/>
      <c r="E99" s="52"/>
      <c r="F99" s="52"/>
      <c r="G99" s="52"/>
      <c r="H99" s="44"/>
      <c r="I99" s="52"/>
      <c r="J99" s="52"/>
      <c r="K99" s="44"/>
      <c r="L99" s="4"/>
      <c r="R99" s="20">
        <f t="shared" si="0"/>
        <v>0</v>
      </c>
      <c r="S99" s="20">
        <f t="shared" si="1"/>
        <v>0</v>
      </c>
      <c r="V99" s="20">
        <f t="shared" si="2"/>
        <v>0</v>
      </c>
    </row>
    <row r="100" spans="2:22" ht="12.75">
      <c r="B100" s="4"/>
      <c r="C100" s="6">
        <v>33</v>
      </c>
      <c r="D100" s="52"/>
      <c r="E100" s="52"/>
      <c r="F100" s="52"/>
      <c r="G100" s="52"/>
      <c r="H100" s="44"/>
      <c r="I100" s="52"/>
      <c r="J100" s="52"/>
      <c r="K100" s="44"/>
      <c r="L100" s="4"/>
      <c r="R100" s="20">
        <f t="shared" si="0"/>
        <v>0</v>
      </c>
      <c r="S100" s="20">
        <f t="shared" si="1"/>
        <v>0</v>
      </c>
      <c r="V100" s="20">
        <f t="shared" si="2"/>
        <v>0</v>
      </c>
    </row>
    <row r="101" spans="2:22" ht="12.75">
      <c r="B101" s="4"/>
      <c r="C101" s="6">
        <v>34</v>
      </c>
      <c r="D101" s="52"/>
      <c r="E101" s="52"/>
      <c r="F101" s="52"/>
      <c r="G101" s="52"/>
      <c r="H101" s="44"/>
      <c r="I101" s="52"/>
      <c r="J101" s="52"/>
      <c r="K101" s="44"/>
      <c r="L101" s="4"/>
      <c r="R101" s="20">
        <f t="shared" si="0"/>
        <v>0</v>
      </c>
      <c r="S101" s="20">
        <f t="shared" si="1"/>
        <v>0</v>
      </c>
      <c r="V101" s="20">
        <f t="shared" si="2"/>
        <v>0</v>
      </c>
    </row>
    <row r="102" spans="2:22" ht="12.75">
      <c r="B102" s="4"/>
      <c r="C102" s="6">
        <v>35</v>
      </c>
      <c r="D102" s="52"/>
      <c r="E102" s="52"/>
      <c r="F102" s="52"/>
      <c r="G102" s="52"/>
      <c r="H102" s="44"/>
      <c r="I102" s="52"/>
      <c r="J102" s="52"/>
      <c r="K102" s="44"/>
      <c r="L102" s="4"/>
      <c r="R102" s="20">
        <f t="shared" si="0"/>
        <v>0</v>
      </c>
      <c r="S102" s="20">
        <f t="shared" si="1"/>
        <v>0</v>
      </c>
      <c r="V102" s="20">
        <f t="shared" si="2"/>
        <v>0</v>
      </c>
    </row>
    <row r="103" spans="2:22" ht="12.75">
      <c r="B103" s="4"/>
      <c r="C103" s="6">
        <v>36</v>
      </c>
      <c r="D103" s="52"/>
      <c r="E103" s="52"/>
      <c r="F103" s="52"/>
      <c r="G103" s="52"/>
      <c r="H103" s="44"/>
      <c r="I103" s="52"/>
      <c r="J103" s="52"/>
      <c r="K103" s="44"/>
      <c r="L103" s="4"/>
      <c r="R103" s="20">
        <f t="shared" si="0"/>
        <v>0</v>
      </c>
      <c r="S103" s="20">
        <f t="shared" si="1"/>
        <v>0</v>
      </c>
      <c r="V103" s="20">
        <f t="shared" si="2"/>
        <v>0</v>
      </c>
    </row>
    <row r="104" spans="2:22" ht="12.75">
      <c r="B104" s="4"/>
      <c r="C104" s="6">
        <v>37</v>
      </c>
      <c r="D104" s="52"/>
      <c r="E104" s="52"/>
      <c r="F104" s="52"/>
      <c r="G104" s="52"/>
      <c r="H104" s="44"/>
      <c r="I104" s="52"/>
      <c r="J104" s="52"/>
      <c r="K104" s="44"/>
      <c r="L104" s="4"/>
      <c r="R104" s="20">
        <f t="shared" si="0"/>
        <v>0</v>
      </c>
      <c r="S104" s="20">
        <f t="shared" si="1"/>
        <v>0</v>
      </c>
      <c r="V104" s="20">
        <f t="shared" si="2"/>
        <v>0</v>
      </c>
    </row>
    <row r="105" spans="2:22" ht="12.75">
      <c r="B105" s="4"/>
      <c r="C105" s="6">
        <v>38</v>
      </c>
      <c r="D105" s="52"/>
      <c r="E105" s="52"/>
      <c r="F105" s="52"/>
      <c r="G105" s="52"/>
      <c r="H105" s="44"/>
      <c r="I105" s="52"/>
      <c r="J105" s="52"/>
      <c r="K105" s="44"/>
      <c r="L105" s="4"/>
      <c r="R105" s="20">
        <f t="shared" si="0"/>
        <v>0</v>
      </c>
      <c r="S105" s="20">
        <f t="shared" si="1"/>
        <v>0</v>
      </c>
      <c r="V105" s="20">
        <f t="shared" si="2"/>
        <v>0</v>
      </c>
    </row>
    <row r="106" spans="2:22" ht="12.75">
      <c r="B106" s="4"/>
      <c r="C106" s="6">
        <v>39</v>
      </c>
      <c r="D106" s="52"/>
      <c r="E106" s="52"/>
      <c r="F106" s="52"/>
      <c r="G106" s="52"/>
      <c r="H106" s="44"/>
      <c r="I106" s="52"/>
      <c r="J106" s="52"/>
      <c r="K106" s="44"/>
      <c r="L106" s="4"/>
      <c r="R106" s="20">
        <f t="shared" si="0"/>
        <v>0</v>
      </c>
      <c r="S106" s="20">
        <f t="shared" si="1"/>
        <v>0</v>
      </c>
      <c r="V106" s="20">
        <f t="shared" si="2"/>
        <v>0</v>
      </c>
    </row>
    <row r="107" spans="2:22" ht="13.5" thickBot="1">
      <c r="B107" s="4"/>
      <c r="C107" s="31">
        <v>40</v>
      </c>
      <c r="D107" s="62"/>
      <c r="E107" s="62"/>
      <c r="F107" s="62"/>
      <c r="G107" s="62"/>
      <c r="H107" s="45"/>
      <c r="I107" s="62"/>
      <c r="J107" s="62"/>
      <c r="K107" s="45"/>
      <c r="L107" s="4"/>
      <c r="R107" s="20">
        <f t="shared" si="0"/>
        <v>0</v>
      </c>
      <c r="S107" s="20">
        <f t="shared" si="1"/>
        <v>0</v>
      </c>
      <c r="V107" s="20">
        <f t="shared" si="2"/>
        <v>0</v>
      </c>
    </row>
    <row r="108" spans="2:12" ht="13.5" thickBot="1">
      <c r="B108" s="4"/>
      <c r="C108" s="72" t="s">
        <v>48</v>
      </c>
      <c r="D108" s="73"/>
      <c r="E108" s="73"/>
      <c r="F108" s="73"/>
      <c r="G108" s="73"/>
      <c r="H108" s="73"/>
      <c r="I108" s="73"/>
      <c r="J108" s="74"/>
      <c r="K108" s="30" t="e">
        <f>IF(Y115&gt;0,Y115,0)</f>
        <v>#DIV/0!</v>
      </c>
      <c r="L108" s="4"/>
    </row>
    <row r="109" spans="2:2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R109" s="22">
        <f>SUMIF(V68:V107,"&gt;0")</f>
        <v>0</v>
      </c>
      <c r="S109" s="22"/>
      <c r="T109" s="22"/>
      <c r="U109" s="22"/>
      <c r="V109" s="22">
        <f>SUMIF(R68:R107,"&gt;0",S68:S107)</f>
        <v>0</v>
      </c>
      <c r="W109" s="22"/>
      <c r="X109" s="22">
        <f>SUM(S68:S107)</f>
        <v>0</v>
      </c>
      <c r="Z109" s="23" t="e">
        <f>R109/V109</f>
        <v>#DIV/0!</v>
      </c>
    </row>
    <row r="110" spans="2:26" ht="18.75" customHeight="1">
      <c r="B110" s="4"/>
      <c r="C110" s="46" t="s">
        <v>114</v>
      </c>
      <c r="D110" s="46"/>
      <c r="E110" s="46"/>
      <c r="F110" s="46"/>
      <c r="G110" s="47">
        <f>J29</f>
        <v>0</v>
      </c>
      <c r="H110" s="47"/>
      <c r="I110" s="47"/>
      <c r="J110" s="47">
        <f>E29</f>
        <v>0</v>
      </c>
      <c r="K110" s="47"/>
      <c r="L110" s="4"/>
      <c r="R110" s="22" t="s">
        <v>44</v>
      </c>
      <c r="S110" s="22"/>
      <c r="T110" s="22"/>
      <c r="U110" s="22"/>
      <c r="V110" s="22" t="s">
        <v>46</v>
      </c>
      <c r="W110" s="22"/>
      <c r="X110" s="22" t="s">
        <v>45</v>
      </c>
      <c r="Z110" s="22" t="s">
        <v>47</v>
      </c>
    </row>
    <row r="111" spans="2:26" ht="18.75" customHeight="1">
      <c r="B111" s="4"/>
      <c r="C111" s="37"/>
      <c r="D111" s="37"/>
      <c r="E111" s="37"/>
      <c r="F111" s="37"/>
      <c r="G111" s="35"/>
      <c r="H111" s="35"/>
      <c r="I111" s="35"/>
      <c r="J111" s="35"/>
      <c r="K111" s="35"/>
      <c r="L111" s="4"/>
      <c r="R111" s="22"/>
      <c r="S111" s="22"/>
      <c r="T111" s="22"/>
      <c r="U111" s="22"/>
      <c r="V111" s="22"/>
      <c r="W111" s="22"/>
      <c r="X111" s="22"/>
      <c r="Z111" s="22"/>
    </row>
    <row r="112" spans="2:26" ht="18.75" customHeight="1">
      <c r="B112" s="4"/>
      <c r="C112" s="47" t="s">
        <v>115</v>
      </c>
      <c r="D112" s="47"/>
      <c r="E112" s="47"/>
      <c r="F112" s="47"/>
      <c r="G112" s="47"/>
      <c r="H112" s="47"/>
      <c r="I112" s="47"/>
      <c r="J112" s="47"/>
      <c r="K112" s="47"/>
      <c r="L112" s="4"/>
      <c r="R112" s="22"/>
      <c r="S112" s="22"/>
      <c r="T112" s="22"/>
      <c r="U112" s="22"/>
      <c r="V112" s="22"/>
      <c r="W112" s="22"/>
      <c r="X112" s="22"/>
      <c r="Z112" s="22"/>
    </row>
    <row r="113" spans="2:12" ht="12.75">
      <c r="B113" s="4"/>
      <c r="C113" s="38"/>
      <c r="D113" s="38"/>
      <c r="E113" s="38"/>
      <c r="F113" s="38"/>
      <c r="G113" s="38"/>
      <c r="H113" s="38"/>
      <c r="I113" s="38"/>
      <c r="J113" s="38"/>
      <c r="K113" s="38"/>
      <c r="L113" s="4"/>
    </row>
    <row r="114" spans="2:26" ht="114" customHeight="1">
      <c r="B114" s="4"/>
      <c r="C114" s="48" t="s">
        <v>116</v>
      </c>
      <c r="D114" s="48"/>
      <c r="E114" s="48"/>
      <c r="F114" s="48"/>
      <c r="G114" s="48"/>
      <c r="H114" s="48"/>
      <c r="I114" s="48"/>
      <c r="J114" s="48"/>
      <c r="K114" s="48"/>
      <c r="L114" s="4"/>
      <c r="R114" s="20" t="s">
        <v>77</v>
      </c>
      <c r="S114" s="20" t="b">
        <f>IF($X$109&lt;0,TRUE)</f>
        <v>0</v>
      </c>
      <c r="V114" s="20" t="b">
        <f>IF($X$109&lt;=30,TRUE)</f>
        <v>1</v>
      </c>
      <c r="W114" s="23" t="e">
        <f>IF(S114=V114,0,$Z$109*0.85)</f>
        <v>#DIV/0!</v>
      </c>
      <c r="Y114" s="23" t="e">
        <f>W119</f>
        <v>#DIV/0!</v>
      </c>
      <c r="Z114" s="20" t="s">
        <v>49</v>
      </c>
    </row>
    <row r="115" spans="2:26" ht="12.75">
      <c r="B115" s="4"/>
      <c r="C115" s="36"/>
      <c r="D115" s="36"/>
      <c r="E115" s="36"/>
      <c r="F115" s="36"/>
      <c r="G115" s="36"/>
      <c r="H115" s="36"/>
      <c r="I115" s="36"/>
      <c r="J115" s="36"/>
      <c r="K115" s="36"/>
      <c r="L115" s="4"/>
      <c r="R115" s="20" t="s">
        <v>78</v>
      </c>
      <c r="S115" s="20" t="b">
        <f>IF($X$109&lt;31,TRUE)</f>
        <v>1</v>
      </c>
      <c r="V115" s="20" t="b">
        <f>IF($X$109&lt;=60,TRUE)</f>
        <v>1</v>
      </c>
      <c r="W115" s="23">
        <f>IF(S115=V115,0,$Z$109*0.9)</f>
        <v>0</v>
      </c>
      <c r="Y115" s="23" t="e">
        <f>Y114/3-5</f>
        <v>#DIV/0!</v>
      </c>
      <c r="Z115" s="20" t="s">
        <v>50</v>
      </c>
    </row>
    <row r="116" spans="2:25" ht="12.75">
      <c r="B116" s="4"/>
      <c r="C116" s="36"/>
      <c r="D116" s="36"/>
      <c r="E116" s="36"/>
      <c r="F116" s="36"/>
      <c r="G116" s="36"/>
      <c r="H116" s="36"/>
      <c r="I116" s="36"/>
      <c r="J116" s="36"/>
      <c r="K116" s="36"/>
      <c r="L116" s="4"/>
      <c r="W116" s="23"/>
      <c r="Y116" s="23"/>
    </row>
    <row r="117" spans="2:23" ht="12.75">
      <c r="B117" s="4"/>
      <c r="C117" s="36"/>
      <c r="D117" s="36"/>
      <c r="E117" s="36"/>
      <c r="F117" s="36"/>
      <c r="G117" s="36"/>
      <c r="H117" s="36"/>
      <c r="I117" s="36"/>
      <c r="J117" s="36"/>
      <c r="K117" s="36"/>
      <c r="L117" s="4"/>
      <c r="R117" s="20" t="s">
        <v>79</v>
      </c>
      <c r="S117" s="20" t="b">
        <f>IF($X$109&lt;61,TRUE)</f>
        <v>1</v>
      </c>
      <c r="V117" s="20" t="b">
        <f>IF($X$109&lt;=90,TRUE)</f>
        <v>1</v>
      </c>
      <c r="W117" s="23">
        <f>IF(S117=V117,0,$Z$109*0.95)</f>
        <v>0</v>
      </c>
    </row>
    <row r="118" spans="2:23" ht="12.75">
      <c r="B118" s="4"/>
      <c r="C118" s="36"/>
      <c r="D118" s="36"/>
      <c r="E118" s="36"/>
      <c r="F118" s="36"/>
      <c r="G118" s="36"/>
      <c r="H118" s="36"/>
      <c r="I118" s="36"/>
      <c r="J118" s="36"/>
      <c r="K118" s="36"/>
      <c r="L118" s="4"/>
      <c r="R118" s="20" t="s">
        <v>80</v>
      </c>
      <c r="S118" s="20" t="b">
        <f>IF($X$109&gt;=91,TRUE)</f>
        <v>0</v>
      </c>
      <c r="W118" s="23">
        <f>IF(S118=V118,0,$Z$109*1)</f>
        <v>0</v>
      </c>
    </row>
    <row r="119" spans="2:24" ht="12.75">
      <c r="B119" s="4"/>
      <c r="C119" s="36"/>
      <c r="D119" s="36"/>
      <c r="E119" s="36"/>
      <c r="F119" s="36"/>
      <c r="G119" s="36"/>
      <c r="H119" s="36"/>
      <c r="I119" s="36"/>
      <c r="J119" s="36"/>
      <c r="K119" s="36"/>
      <c r="L119" s="4"/>
      <c r="W119" s="23" t="e">
        <f>SUM(W114:W118)</f>
        <v>#DIV/0!</v>
      </c>
      <c r="X119" s="20" t="s">
        <v>51</v>
      </c>
    </row>
    <row r="120" spans="2:26" ht="12.75">
      <c r="B120" s="4"/>
      <c r="C120" s="36"/>
      <c r="D120" s="36"/>
      <c r="E120" s="36"/>
      <c r="F120" s="36"/>
      <c r="G120" s="36"/>
      <c r="H120" s="36"/>
      <c r="I120" s="36"/>
      <c r="J120" s="36"/>
      <c r="K120" s="36"/>
      <c r="L120" s="4"/>
      <c r="R120" s="22"/>
      <c r="S120" s="22"/>
      <c r="T120" s="22"/>
      <c r="U120" s="22"/>
      <c r="V120" s="22"/>
      <c r="W120" s="22"/>
      <c r="X120" s="22"/>
      <c r="Z120" s="23"/>
    </row>
    <row r="121" spans="2:26" ht="12.7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4"/>
      <c r="R121" s="22"/>
      <c r="S121" s="22"/>
      <c r="T121" s="22"/>
      <c r="U121" s="22"/>
      <c r="V121" s="22"/>
      <c r="W121" s="22"/>
      <c r="X121" s="22"/>
      <c r="Z121" s="23"/>
    </row>
    <row r="122" spans="2:2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R122" s="22"/>
      <c r="S122" s="22"/>
      <c r="T122" s="22"/>
      <c r="U122" s="22"/>
      <c r="V122" s="22"/>
      <c r="W122" s="22"/>
      <c r="X122" s="22"/>
      <c r="Z122" s="23"/>
    </row>
    <row r="123" spans="2:2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R123" s="22"/>
      <c r="S123" s="22"/>
      <c r="T123" s="22"/>
      <c r="U123" s="22"/>
      <c r="V123" s="22"/>
      <c r="W123" s="22"/>
      <c r="X123" s="22"/>
      <c r="Z123" s="23"/>
    </row>
    <row r="124" spans="2:2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R124" s="22"/>
      <c r="S124" s="22"/>
      <c r="T124" s="22"/>
      <c r="U124" s="22"/>
      <c r="V124" s="22"/>
      <c r="W124" s="22"/>
      <c r="X124" s="22"/>
      <c r="Z124" s="23"/>
    </row>
    <row r="125" spans="2:2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R125" s="22"/>
      <c r="S125" s="22"/>
      <c r="T125" s="22"/>
      <c r="U125" s="22"/>
      <c r="V125" s="22"/>
      <c r="W125" s="22"/>
      <c r="X125" s="22"/>
      <c r="Z125" s="23"/>
    </row>
    <row r="126" spans="2:2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R126" s="22"/>
      <c r="S126" s="22"/>
      <c r="T126" s="22"/>
      <c r="U126" s="22"/>
      <c r="V126" s="22"/>
      <c r="W126" s="22"/>
      <c r="X126" s="22"/>
      <c r="Z126" s="23"/>
    </row>
    <row r="127" spans="2:2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R127" s="22"/>
      <c r="S127" s="22"/>
      <c r="T127" s="22"/>
      <c r="U127" s="22"/>
      <c r="V127" s="22"/>
      <c r="W127" s="22"/>
      <c r="X127" s="22"/>
      <c r="Z127" s="23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</sheetData>
  <sheetProtection/>
  <mergeCells count="134">
    <mergeCell ref="C108:J108"/>
    <mergeCell ref="E29:F29"/>
    <mergeCell ref="E30:F30"/>
    <mergeCell ref="E36:K36"/>
    <mergeCell ref="F46:K46"/>
    <mergeCell ref="D60:J60"/>
    <mergeCell ref="E37:F37"/>
    <mergeCell ref="E38:F38"/>
    <mergeCell ref="C48:K48"/>
    <mergeCell ref="E31:F31"/>
    <mergeCell ref="D67:G67"/>
    <mergeCell ref="C21:L21"/>
    <mergeCell ref="C25:K25"/>
    <mergeCell ref="C22:L22"/>
    <mergeCell ref="C23:L23"/>
    <mergeCell ref="E39:F39"/>
    <mergeCell ref="I38:K38"/>
    <mergeCell ref="D61:J61"/>
    <mergeCell ref="C58:K58"/>
    <mergeCell ref="D68:G68"/>
    <mergeCell ref="D69:G69"/>
    <mergeCell ref="D70:G70"/>
    <mergeCell ref="J29:K29"/>
    <mergeCell ref="E32:K32"/>
    <mergeCell ref="I37:K37"/>
    <mergeCell ref="I39:K39"/>
    <mergeCell ref="I67:J67"/>
    <mergeCell ref="I68:J68"/>
    <mergeCell ref="I69:J69"/>
    <mergeCell ref="D71:G71"/>
    <mergeCell ref="D72:G72"/>
    <mergeCell ref="D73:G73"/>
    <mergeCell ref="D74:G74"/>
    <mergeCell ref="D75:G75"/>
    <mergeCell ref="I73:J73"/>
    <mergeCell ref="I74:J74"/>
    <mergeCell ref="I75:J75"/>
    <mergeCell ref="D76:G76"/>
    <mergeCell ref="D77:G77"/>
    <mergeCell ref="I77:J77"/>
    <mergeCell ref="D78:G78"/>
    <mergeCell ref="D79:G79"/>
    <mergeCell ref="D80:G80"/>
    <mergeCell ref="I79:J79"/>
    <mergeCell ref="I80:J80"/>
    <mergeCell ref="D81:G81"/>
    <mergeCell ref="D82:G82"/>
    <mergeCell ref="D85:G85"/>
    <mergeCell ref="D104:G104"/>
    <mergeCell ref="D83:G83"/>
    <mergeCell ref="D84:G84"/>
    <mergeCell ref="D103:G103"/>
    <mergeCell ref="D89:G89"/>
    <mergeCell ref="D93:G93"/>
    <mergeCell ref="D99:G99"/>
    <mergeCell ref="D100:G100"/>
    <mergeCell ref="D102:G102"/>
    <mergeCell ref="D101:G101"/>
    <mergeCell ref="D86:G86"/>
    <mergeCell ref="D87:G87"/>
    <mergeCell ref="D88:G88"/>
    <mergeCell ref="D105:G105"/>
    <mergeCell ref="D90:G90"/>
    <mergeCell ref="D91:G91"/>
    <mergeCell ref="D92:G92"/>
    <mergeCell ref="D94:G94"/>
    <mergeCell ref="D106:G106"/>
    <mergeCell ref="D95:G95"/>
    <mergeCell ref="D96:G96"/>
    <mergeCell ref="D97:G97"/>
    <mergeCell ref="D98:G98"/>
    <mergeCell ref="I102:J102"/>
    <mergeCell ref="I88:J88"/>
    <mergeCell ref="I87:J87"/>
    <mergeCell ref="I104:J104"/>
    <mergeCell ref="I90:J90"/>
    <mergeCell ref="I91:J91"/>
    <mergeCell ref="I100:J100"/>
    <mergeCell ref="C51:F51"/>
    <mergeCell ref="G51:K51"/>
    <mergeCell ref="I84:J84"/>
    <mergeCell ref="I105:J105"/>
    <mergeCell ref="I106:J106"/>
    <mergeCell ref="I81:J81"/>
    <mergeCell ref="I92:J92"/>
    <mergeCell ref="I93:J93"/>
    <mergeCell ref="I94:J94"/>
    <mergeCell ref="I95:J95"/>
    <mergeCell ref="I107:J107"/>
    <mergeCell ref="D107:G107"/>
    <mergeCell ref="B12:L12"/>
    <mergeCell ref="B13:L13"/>
    <mergeCell ref="I82:J82"/>
    <mergeCell ref="I83:J83"/>
    <mergeCell ref="I71:J71"/>
    <mergeCell ref="I72:J72"/>
    <mergeCell ref="I76:J76"/>
    <mergeCell ref="C27:K27"/>
    <mergeCell ref="N12:O12"/>
    <mergeCell ref="N20:O20"/>
    <mergeCell ref="N64:O64"/>
    <mergeCell ref="N21:O23"/>
    <mergeCell ref="N25:O28"/>
    <mergeCell ref="N65:O69"/>
    <mergeCell ref="N13:O18"/>
    <mergeCell ref="C29:D29"/>
    <mergeCell ref="H30:J30"/>
    <mergeCell ref="C34:K34"/>
    <mergeCell ref="G49:K49"/>
    <mergeCell ref="G50:K50"/>
    <mergeCell ref="D43:E43"/>
    <mergeCell ref="F43:G43"/>
    <mergeCell ref="J31:K31"/>
    <mergeCell ref="C45:D45"/>
    <mergeCell ref="I98:J98"/>
    <mergeCell ref="I99:J99"/>
    <mergeCell ref="I101:J101"/>
    <mergeCell ref="I97:J97"/>
    <mergeCell ref="I78:J78"/>
    <mergeCell ref="H29:I29"/>
    <mergeCell ref="I89:J89"/>
    <mergeCell ref="I85:J85"/>
    <mergeCell ref="I86:J86"/>
    <mergeCell ref="I70:J70"/>
    <mergeCell ref="C110:F110"/>
    <mergeCell ref="G110:I110"/>
    <mergeCell ref="J110:K110"/>
    <mergeCell ref="C112:K112"/>
    <mergeCell ref="C114:K114"/>
    <mergeCell ref="C52:K52"/>
    <mergeCell ref="C53:J53"/>
    <mergeCell ref="C54:K56"/>
    <mergeCell ref="I103:J103"/>
    <mergeCell ref="I96:J96"/>
  </mergeCells>
  <conditionalFormatting sqref="C53:J53">
    <cfRule type="cellIs" priority="1" dxfId="0" operator="equal" stopIfTrue="1">
      <formula>"-"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Fabio Butera</cp:lastModifiedBy>
  <cp:lastPrinted>2021-05-13T13:32:42Z</cp:lastPrinted>
  <dcterms:created xsi:type="dcterms:W3CDTF">2012-09-19T07:58:30Z</dcterms:created>
  <dcterms:modified xsi:type="dcterms:W3CDTF">2021-05-13T13:37:17Z</dcterms:modified>
  <cp:category/>
  <cp:version/>
  <cp:contentType/>
  <cp:contentStatus/>
</cp:coreProperties>
</file>