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Questa_cartella_di_lavoro" defaultThemeVersion="124226"/>
  <bookViews>
    <workbookView xWindow="0" yWindow="0" windowWidth="28800" windowHeight="12435" activeTab="2"/>
  </bookViews>
  <sheets>
    <sheet name="Sezione generale" sheetId="15" r:id="rId1"/>
    <sheet name="Sezione generale_old" sheetId="1" state="hidden" r:id="rId2"/>
    <sheet name="Mappatura processi" sheetId="13" r:id="rId3"/>
    <sheet name="competenze" sheetId="14" state="hidden" r:id="rId4"/>
    <sheet name="Parametri" sheetId="16" state="hidden" r:id="rId5"/>
  </sheets>
  <externalReferences>
    <externalReference r:id="rId6"/>
  </externalReferences>
  <definedNames>
    <definedName name="_xlnm._FilterDatabase" localSheetId="3" hidden="1">competenze!$B$1:$D$31</definedName>
    <definedName name="Altissimo">Parametri!$B$23:$C$25</definedName>
    <definedName name="Alto">Parametri!$B$26:$C$26</definedName>
    <definedName name="_xlnm.Print_Area" localSheetId="3">competenze!$B$1:$D$31</definedName>
    <definedName name="_xlnm.Print_Area" localSheetId="2">'Mappatura processi'!$A$1:$R$29</definedName>
    <definedName name="Attiivita_disciplinata_da">'Mappatura processi'!$C$55:$C$57</definedName>
    <definedName name="Direzione">#REF!</definedName>
    <definedName name="Esecutore_azione">'Mappatura processi'!$C$49:$C$50</definedName>
    <definedName name="Medio">Parametri!$B$27:$C$27</definedName>
    <definedName name="Probabilità">'Mappatura processi'!$C$59:$C$61</definedName>
    <definedName name="Profilo_dirigente" localSheetId="3">[1]Parametri!$B$2:$B$6</definedName>
    <definedName name="Profilo_dirigente">#REF!</definedName>
    <definedName name="Struttura">#REF!</definedName>
    <definedName name="Tipo_attività">'Mappatura processi'!$C$52:$C$53</definedName>
    <definedName name="Tipo_relazione">#REF!</definedName>
    <definedName name="_xlnm.Print_Titles" localSheetId="2">'Mappatura processi'!$1:$3</definedName>
    <definedName name="ufficio">#REF!</definedName>
  </definedNames>
  <calcPr calcId="152511"/>
</workbook>
</file>

<file path=xl/calcChain.xml><?xml version="1.0" encoding="utf-8"?>
<calcChain xmlns="http://schemas.openxmlformats.org/spreadsheetml/2006/main">
  <c r="C120" i="16" l="1"/>
  <c r="C121" i="16"/>
  <c r="C122" i="16"/>
  <c r="C123" i="16"/>
  <c r="C124" i="16"/>
  <c r="C125" i="16"/>
  <c r="C28" i="16"/>
  <c r="C29" i="16"/>
  <c r="C30" i="16"/>
  <c r="C31" i="16"/>
  <c r="C32" i="16"/>
  <c r="C33" i="16"/>
  <c r="C34" i="16"/>
  <c r="C35" i="16"/>
  <c r="C36" i="16"/>
  <c r="C37" i="16"/>
  <c r="C38" i="16"/>
  <c r="C39" i="16"/>
  <c r="C40" i="16"/>
  <c r="C41" i="16"/>
  <c r="C42" i="16"/>
  <c r="C43" i="16"/>
  <c r="C44" i="16"/>
  <c r="C45" i="16"/>
  <c r="C46" i="16"/>
  <c r="C47" i="16"/>
  <c r="C48" i="16"/>
  <c r="C49" i="16"/>
  <c r="C50" i="16"/>
  <c r="C51" i="16"/>
  <c r="C52" i="16"/>
  <c r="C53" i="16"/>
  <c r="C54" i="16"/>
  <c r="C55" i="16"/>
  <c r="C56" i="16"/>
  <c r="C57" i="16"/>
  <c r="C58" i="16"/>
  <c r="C59" i="16"/>
  <c r="C60" i="16"/>
  <c r="C61" i="16"/>
  <c r="C62" i="16"/>
  <c r="C63" i="16"/>
  <c r="C64" i="16"/>
  <c r="C65" i="16"/>
  <c r="C66" i="16"/>
  <c r="C67" i="16"/>
  <c r="C68" i="16"/>
  <c r="C69" i="16"/>
  <c r="C70" i="16"/>
  <c r="C71" i="16"/>
  <c r="C72" i="16"/>
  <c r="C73" i="16"/>
  <c r="C74" i="16"/>
  <c r="C75" i="16"/>
  <c r="C76" i="16"/>
  <c r="C77" i="16"/>
  <c r="C78" i="16"/>
  <c r="C79" i="16"/>
  <c r="C80" i="16"/>
  <c r="C81" i="16"/>
  <c r="C82" i="16"/>
  <c r="C83" i="16"/>
  <c r="C84" i="16"/>
  <c r="C85" i="16"/>
  <c r="C86" i="16"/>
  <c r="C87" i="16"/>
  <c r="C88" i="16"/>
  <c r="C89" i="16"/>
  <c r="C90" i="16"/>
  <c r="C91" i="16"/>
  <c r="C92" i="16"/>
  <c r="C93" i="16"/>
  <c r="C94" i="16"/>
  <c r="C95" i="16"/>
  <c r="C96" i="16"/>
  <c r="C97" i="16"/>
  <c r="C98" i="16"/>
  <c r="C99" i="16"/>
  <c r="C100" i="16"/>
  <c r="C101" i="16"/>
  <c r="C102" i="16"/>
  <c r="C103" i="16"/>
  <c r="C104" i="16"/>
  <c r="C105" i="16"/>
  <c r="C106" i="16"/>
  <c r="C107" i="16"/>
  <c r="C108" i="16"/>
  <c r="C109" i="16"/>
  <c r="C110" i="16"/>
  <c r="C111" i="16"/>
  <c r="C112" i="16"/>
  <c r="C113" i="16"/>
  <c r="C114" i="16"/>
  <c r="C115" i="16"/>
  <c r="C116" i="16"/>
  <c r="C117" i="16"/>
  <c r="C118" i="16"/>
  <c r="C119" i="16"/>
  <c r="C24" i="16"/>
  <c r="C25" i="16"/>
  <c r="C26" i="16"/>
  <c r="C27" i="16"/>
  <c r="C23" i="16"/>
  <c r="F23" i="16" s="1"/>
  <c r="F112" i="16" l="1"/>
  <c r="D112" i="16"/>
  <c r="E112" i="16"/>
  <c r="F104" i="16"/>
  <c r="D104" i="16"/>
  <c r="E104" i="16"/>
  <c r="F96" i="16"/>
  <c r="D96" i="16"/>
  <c r="E96" i="16"/>
  <c r="F84" i="16"/>
  <c r="E84" i="16"/>
  <c r="D84" i="16"/>
  <c r="F76" i="16"/>
  <c r="E76" i="16"/>
  <c r="D76" i="16"/>
  <c r="E68" i="16"/>
  <c r="D68" i="16"/>
  <c r="F68" i="16"/>
  <c r="E33" i="16"/>
  <c r="F33" i="16"/>
  <c r="D33" i="16"/>
  <c r="F119" i="16"/>
  <c r="E119" i="16"/>
  <c r="D119" i="16"/>
  <c r="F111" i="16"/>
  <c r="E111" i="16"/>
  <c r="D111" i="16"/>
  <c r="F103" i="16"/>
  <c r="E103" i="16"/>
  <c r="D103" i="16"/>
  <c r="F95" i="16"/>
  <c r="E95" i="16"/>
  <c r="D95" i="16"/>
  <c r="F87" i="16"/>
  <c r="E87" i="16"/>
  <c r="D87" i="16"/>
  <c r="F83" i="16"/>
  <c r="E83" i="16"/>
  <c r="D83" i="16"/>
  <c r="F75" i="16"/>
  <c r="E75" i="16"/>
  <c r="D75" i="16"/>
  <c r="F67" i="16"/>
  <c r="E67" i="16"/>
  <c r="D67" i="16"/>
  <c r="F59" i="16"/>
  <c r="E59" i="16"/>
  <c r="D59" i="16"/>
  <c r="E43" i="16"/>
  <c r="F43" i="16"/>
  <c r="D43" i="16"/>
  <c r="E118" i="16"/>
  <c r="D118" i="16"/>
  <c r="F118" i="16"/>
  <c r="E114" i="16"/>
  <c r="D114" i="16"/>
  <c r="F114" i="16"/>
  <c r="E110" i="16"/>
  <c r="D110" i="16"/>
  <c r="F110" i="16"/>
  <c r="E106" i="16"/>
  <c r="D106" i="16"/>
  <c r="F106" i="16"/>
  <c r="E102" i="16"/>
  <c r="D102" i="16"/>
  <c r="F102" i="16"/>
  <c r="E98" i="16"/>
  <c r="D98" i="16"/>
  <c r="F98" i="16"/>
  <c r="E94" i="16"/>
  <c r="D94" i="16"/>
  <c r="F94" i="16"/>
  <c r="E90" i="16"/>
  <c r="D90" i="16"/>
  <c r="F90" i="16"/>
  <c r="E86" i="16"/>
  <c r="D86" i="16"/>
  <c r="F86" i="16"/>
  <c r="E82" i="16"/>
  <c r="D82" i="16"/>
  <c r="F82" i="16"/>
  <c r="E78" i="16"/>
  <c r="F78" i="16"/>
  <c r="D78" i="16"/>
  <c r="E74" i="16"/>
  <c r="F74" i="16"/>
  <c r="D74" i="16"/>
  <c r="E70" i="16"/>
  <c r="F70" i="16"/>
  <c r="D70" i="16"/>
  <c r="E66" i="16"/>
  <c r="D66" i="16"/>
  <c r="F66" i="16"/>
  <c r="E62" i="16"/>
  <c r="F62" i="16"/>
  <c r="D62" i="16"/>
  <c r="F46" i="16"/>
  <c r="D46" i="16"/>
  <c r="E46" i="16"/>
  <c r="D42" i="16"/>
  <c r="F42" i="16"/>
  <c r="E42" i="16"/>
  <c r="F34" i="16"/>
  <c r="E34" i="16"/>
  <c r="D34" i="16"/>
  <c r="E122" i="16"/>
  <c r="D122" i="16"/>
  <c r="F122" i="16"/>
  <c r="D117" i="16"/>
  <c r="E117" i="16"/>
  <c r="F117" i="16"/>
  <c r="D113" i="16"/>
  <c r="F113" i="16"/>
  <c r="E113" i="16"/>
  <c r="D109" i="16"/>
  <c r="E109" i="16"/>
  <c r="F109" i="16"/>
  <c r="D105" i="16"/>
  <c r="F105" i="16"/>
  <c r="E105" i="16"/>
  <c r="D101" i="16"/>
  <c r="E101" i="16"/>
  <c r="F101" i="16"/>
  <c r="D97" i="16"/>
  <c r="F97" i="16"/>
  <c r="E97" i="16"/>
  <c r="D93" i="16"/>
  <c r="F93" i="16"/>
  <c r="E93" i="16"/>
  <c r="D89" i="16"/>
  <c r="F89" i="16"/>
  <c r="E89" i="16"/>
  <c r="D85" i="16"/>
  <c r="E85" i="16"/>
  <c r="F85" i="16"/>
  <c r="D81" i="16"/>
  <c r="F81" i="16"/>
  <c r="E81" i="16"/>
  <c r="D77" i="16"/>
  <c r="F77" i="16"/>
  <c r="E77" i="16"/>
  <c r="D73" i="16"/>
  <c r="E73" i="16"/>
  <c r="F73" i="16"/>
  <c r="D69" i="16"/>
  <c r="F69" i="16"/>
  <c r="E69" i="16"/>
  <c r="D65" i="16"/>
  <c r="F65" i="16"/>
  <c r="E65" i="16"/>
  <c r="D125" i="16"/>
  <c r="E125" i="16"/>
  <c r="F125" i="16"/>
  <c r="D121" i="16"/>
  <c r="F121" i="16"/>
  <c r="E121" i="16"/>
  <c r="F88" i="16"/>
  <c r="E88" i="16"/>
  <c r="D88" i="16"/>
  <c r="D60" i="16"/>
  <c r="F60" i="16"/>
  <c r="E60" i="16"/>
  <c r="F124" i="16"/>
  <c r="E124" i="16"/>
  <c r="D124" i="16"/>
  <c r="F120" i="16"/>
  <c r="D120" i="16"/>
  <c r="E120" i="16"/>
  <c r="F116" i="16"/>
  <c r="E116" i="16"/>
  <c r="D116" i="16"/>
  <c r="F100" i="16"/>
  <c r="E100" i="16"/>
  <c r="D100" i="16"/>
  <c r="F64" i="16"/>
  <c r="E64" i="16"/>
  <c r="D64" i="16"/>
  <c r="F108" i="16"/>
  <c r="E108" i="16"/>
  <c r="D108" i="16"/>
  <c r="F92" i="16"/>
  <c r="E92" i="16"/>
  <c r="D92" i="16"/>
  <c r="F80" i="16"/>
  <c r="E80" i="16"/>
  <c r="D80" i="16"/>
  <c r="D72" i="16"/>
  <c r="F72" i="16"/>
  <c r="E72" i="16"/>
  <c r="F115" i="16"/>
  <c r="E115" i="16"/>
  <c r="D115" i="16"/>
  <c r="F107" i="16"/>
  <c r="E107" i="16"/>
  <c r="D107" i="16"/>
  <c r="F99" i="16"/>
  <c r="E99" i="16"/>
  <c r="D99" i="16"/>
  <c r="F91" i="16"/>
  <c r="E91" i="16"/>
  <c r="D91" i="16"/>
  <c r="F79" i="16"/>
  <c r="E79" i="16"/>
  <c r="D79" i="16"/>
  <c r="F71" i="16"/>
  <c r="E71" i="16"/>
  <c r="D71" i="16"/>
  <c r="F63" i="16"/>
  <c r="E63" i="16"/>
  <c r="D63" i="16"/>
  <c r="D39" i="16"/>
  <c r="F39" i="16"/>
  <c r="E39" i="16"/>
  <c r="F123" i="16"/>
  <c r="E123" i="16"/>
  <c r="D123" i="16"/>
  <c r="D61" i="16"/>
  <c r="F61" i="16"/>
  <c r="E61" i="16"/>
  <c r="E58" i="16"/>
  <c r="D58" i="16"/>
  <c r="F58" i="16"/>
  <c r="F57" i="16"/>
  <c r="E57" i="16"/>
  <c r="D57" i="16"/>
  <c r="F56" i="16"/>
  <c r="E56" i="16"/>
  <c r="D56" i="16"/>
  <c r="F55" i="16"/>
  <c r="E55" i="16"/>
  <c r="D55" i="16"/>
  <c r="E54" i="16"/>
  <c r="D54" i="16"/>
  <c r="F54" i="16"/>
  <c r="D53" i="16"/>
  <c r="F53" i="16"/>
  <c r="E53" i="16"/>
  <c r="F52" i="16"/>
  <c r="E52" i="16"/>
  <c r="D52" i="16"/>
  <c r="F51" i="16"/>
  <c r="E51" i="16"/>
  <c r="D51" i="16"/>
  <c r="E50" i="16"/>
  <c r="D50" i="16"/>
  <c r="F50" i="16"/>
  <c r="D49" i="16"/>
  <c r="F49" i="16"/>
  <c r="E49" i="16"/>
  <c r="F48" i="16"/>
  <c r="E48" i="16"/>
  <c r="D48" i="16"/>
  <c r="F47" i="16"/>
  <c r="E47" i="16"/>
  <c r="D47" i="16"/>
  <c r="D45" i="16"/>
  <c r="F45" i="16"/>
  <c r="E45" i="16"/>
  <c r="D44" i="16"/>
  <c r="F44" i="16"/>
  <c r="E44" i="16"/>
  <c r="E41" i="16"/>
  <c r="D41" i="16"/>
  <c r="F41" i="16"/>
  <c r="D40" i="16"/>
  <c r="F40" i="16"/>
  <c r="E40" i="16"/>
  <c r="F38" i="16"/>
  <c r="E38" i="16"/>
  <c r="D38" i="16"/>
  <c r="E37" i="16"/>
  <c r="D37" i="16"/>
  <c r="F37" i="16"/>
  <c r="D36" i="16"/>
  <c r="F36" i="16"/>
  <c r="E36" i="16"/>
  <c r="F35" i="16"/>
  <c r="E35" i="16"/>
  <c r="D35" i="16"/>
  <c r="D32" i="16"/>
  <c r="F32" i="16"/>
  <c r="E32" i="16"/>
  <c r="F31" i="16"/>
  <c r="E31" i="16"/>
  <c r="D31" i="16"/>
  <c r="F30" i="16"/>
  <c r="E30" i="16"/>
  <c r="D30" i="16"/>
  <c r="E29" i="16"/>
  <c r="D29" i="16"/>
  <c r="F29" i="16"/>
  <c r="D28" i="16"/>
  <c r="F28" i="16"/>
  <c r="E28" i="16"/>
  <c r="E27" i="16"/>
  <c r="F27" i="16"/>
  <c r="D27" i="16"/>
  <c r="F26" i="16"/>
  <c r="D26" i="16"/>
  <c r="E26" i="16"/>
  <c r="E25" i="16"/>
  <c r="F25" i="16"/>
  <c r="D25" i="16"/>
  <c r="F24" i="16"/>
  <c r="D24" i="16"/>
  <c r="E24" i="16"/>
  <c r="D23" i="16"/>
  <c r="E23" i="16"/>
  <c r="G94" i="16" l="1"/>
  <c r="G83" i="16"/>
  <c r="G119" i="16"/>
  <c r="G76" i="16"/>
  <c r="G38" i="16"/>
  <c r="G63" i="16"/>
  <c r="G99" i="16"/>
  <c r="G80" i="16"/>
  <c r="G100" i="16"/>
  <c r="G113" i="16"/>
  <c r="G70" i="16"/>
  <c r="G75" i="16"/>
  <c r="G103" i="16"/>
  <c r="G116" i="16"/>
  <c r="G73" i="16"/>
  <c r="G89" i="16"/>
  <c r="G105" i="16"/>
  <c r="G117" i="16"/>
  <c r="G122" i="16"/>
  <c r="G90" i="16"/>
  <c r="G91" i="16"/>
  <c r="G64" i="16"/>
  <c r="G34" i="16"/>
  <c r="G102" i="16"/>
  <c r="G67" i="16"/>
  <c r="G30" i="16"/>
  <c r="G79" i="16"/>
  <c r="G108" i="16"/>
  <c r="G120" i="16"/>
  <c r="G124" i="16"/>
  <c r="G60" i="16"/>
  <c r="G121" i="16"/>
  <c r="G125" i="16"/>
  <c r="G65" i="16"/>
  <c r="G81" i="16"/>
  <c r="G97" i="16"/>
  <c r="G109" i="16"/>
  <c r="G42" i="16"/>
  <c r="G62" i="16"/>
  <c r="G66" i="16"/>
  <c r="G78" i="16"/>
  <c r="G82" i="16"/>
  <c r="G98" i="16"/>
  <c r="G118" i="16"/>
  <c r="G59" i="16"/>
  <c r="G87" i="16"/>
  <c r="G84" i="16"/>
  <c r="G96" i="16"/>
  <c r="G35" i="16"/>
  <c r="G123" i="16"/>
  <c r="G39" i="16"/>
  <c r="G71" i="16"/>
  <c r="G107" i="16"/>
  <c r="G115" i="16"/>
  <c r="G72" i="16"/>
  <c r="G92" i="16"/>
  <c r="G88" i="16"/>
  <c r="G77" i="16"/>
  <c r="G93" i="16"/>
  <c r="G74" i="16"/>
  <c r="G114" i="16"/>
  <c r="G43" i="16"/>
  <c r="G112" i="16"/>
  <c r="G46" i="16"/>
  <c r="G106" i="16"/>
  <c r="G110" i="16"/>
  <c r="G111" i="16"/>
  <c r="G31" i="16"/>
  <c r="G69" i="16"/>
  <c r="G85" i="16"/>
  <c r="G101" i="16"/>
  <c r="G86" i="16"/>
  <c r="G95" i="16"/>
  <c r="G33" i="16"/>
  <c r="G68" i="16"/>
  <c r="G104" i="16"/>
  <c r="G61" i="16"/>
  <c r="G58" i="16"/>
  <c r="G57" i="16"/>
  <c r="G56" i="16"/>
  <c r="G55" i="16"/>
  <c r="G54" i="16"/>
  <c r="G53" i="16"/>
  <c r="G52" i="16"/>
  <c r="G51" i="16"/>
  <c r="G50" i="16"/>
  <c r="G49" i="16"/>
  <c r="G48" i="16"/>
  <c r="G47" i="16"/>
  <c r="G45" i="16"/>
  <c r="G44" i="16"/>
  <c r="G41" i="16"/>
  <c r="G40" i="16"/>
  <c r="G37" i="16"/>
  <c r="G36" i="16"/>
  <c r="G32" i="16"/>
  <c r="G29" i="16"/>
  <c r="G28" i="16"/>
  <c r="G25" i="16"/>
  <c r="G27" i="16"/>
  <c r="G26" i="16"/>
  <c r="G24" i="16"/>
  <c r="G23" i="16"/>
  <c r="C3" i="1" l="1"/>
  <c r="C5" i="1"/>
</calcChain>
</file>

<file path=xl/sharedStrings.xml><?xml version="1.0" encoding="utf-8"?>
<sst xmlns="http://schemas.openxmlformats.org/spreadsheetml/2006/main" count="321" uniqueCount="234">
  <si>
    <t>Sezione I: INFORMAZIONI DI CARATTERE GENERALE</t>
  </si>
  <si>
    <t>UFFICIO</t>
  </si>
  <si>
    <t>Profilo dirigente</t>
  </si>
  <si>
    <t>Ufficio</t>
  </si>
  <si>
    <t>SGPRES</t>
  </si>
  <si>
    <t>Uffici del Presidente</t>
  </si>
  <si>
    <t>SGCON</t>
  </si>
  <si>
    <t>Segreteria tecnica</t>
  </si>
  <si>
    <t>SGTECN</t>
  </si>
  <si>
    <t>Unità operativa speciale EXPO</t>
  </si>
  <si>
    <t>EXPO</t>
  </si>
  <si>
    <t>UDGIV</t>
  </si>
  <si>
    <t>UPVS</t>
  </si>
  <si>
    <t xml:space="preserve">Romano </t>
  </si>
  <si>
    <t>UIS</t>
  </si>
  <si>
    <t xml:space="preserve">Pierdominici </t>
  </si>
  <si>
    <t>UPAG</t>
  </si>
  <si>
    <t xml:space="preserve">Chimenti </t>
  </si>
  <si>
    <t>UCOG</t>
  </si>
  <si>
    <t>Sardella</t>
  </si>
  <si>
    <t>SGSEG</t>
  </si>
  <si>
    <t>Uffici del Segretario generale</t>
  </si>
  <si>
    <t>UPROT</t>
  </si>
  <si>
    <t xml:space="preserve">Cirillo </t>
  </si>
  <si>
    <t>URUF</t>
  </si>
  <si>
    <t>Ceccarelli</t>
  </si>
  <si>
    <t>UGARE</t>
  </si>
  <si>
    <t>Colandrea</t>
  </si>
  <si>
    <t>UESI</t>
  </si>
  <si>
    <t>Vargiu</t>
  </si>
  <si>
    <t>UPSI</t>
  </si>
  <si>
    <t>Fuligni</t>
  </si>
  <si>
    <t>Uffici Area Vigilanza</t>
  </si>
  <si>
    <t>UVMAC</t>
  </si>
  <si>
    <t>Torchio</t>
  </si>
  <si>
    <t>UVOT</t>
  </si>
  <si>
    <t>Marzoli</t>
  </si>
  <si>
    <t>UVSOA</t>
  </si>
  <si>
    <t>Tunno</t>
  </si>
  <si>
    <t>UVA</t>
  </si>
  <si>
    <t>Annuvolo</t>
  </si>
  <si>
    <t>UVLA</t>
  </si>
  <si>
    <t>Cresta</t>
  </si>
  <si>
    <t>UVVAR</t>
  </si>
  <si>
    <t>Miconi</t>
  </si>
  <si>
    <t>UVSF</t>
  </si>
  <si>
    <t>Failla</t>
  </si>
  <si>
    <t>USAN</t>
  </si>
  <si>
    <t>De Falco</t>
  </si>
  <si>
    <t>Uffici Area Regolazione</t>
  </si>
  <si>
    <t>URAC</t>
  </si>
  <si>
    <t xml:space="preserve">Midena </t>
  </si>
  <si>
    <t>URCP</t>
  </si>
  <si>
    <t>Cucchiarelli</t>
  </si>
  <si>
    <t>UMFI</t>
  </si>
  <si>
    <t>Travaglino</t>
  </si>
  <si>
    <t>UAE</t>
  </si>
  <si>
    <t xml:space="preserve">Cimino </t>
  </si>
  <si>
    <t>UMABS</t>
  </si>
  <si>
    <t>Guidotti</t>
  </si>
  <si>
    <t>UCS</t>
  </si>
  <si>
    <t>Sbicca</t>
  </si>
  <si>
    <t>Bonetti</t>
  </si>
  <si>
    <t>Acronimo</t>
  </si>
  <si>
    <t>Competenze</t>
  </si>
  <si>
    <t>Segreteria e staff del Presidente</t>
  </si>
  <si>
    <t>Segreteria e staff del Consiglio</t>
  </si>
  <si>
    <t xml:space="preserve">Ufficio di indirizzo, determinazioni generali e indicatori per la vigilanza </t>
  </si>
  <si>
    <t>Ufficio piani di vigilanza e vigilanze speciali</t>
  </si>
  <si>
    <t>Ufficio ispettivo</t>
  </si>
  <si>
    <t>Ufficio precontenzioso e affari giuridici</t>
  </si>
  <si>
    <t>Ufficio contenzioso giurisdizionale</t>
  </si>
  <si>
    <t>Segreteria e staff del Segretario Generale</t>
  </si>
  <si>
    <t>Ufficio protocollo, flussi documentali e supporto ai processi decisionali</t>
  </si>
  <si>
    <t>Ufficio risorse umane e finanziarie</t>
  </si>
  <si>
    <t>Ufficio servizi generali, gare, contratti e logistica</t>
  </si>
  <si>
    <t>Ufficio esercizio sistemi informativi</t>
  </si>
  <si>
    <t>Ufficio progettazione e sviluppo servizi informatici e gestione del Portale dell’ANAC</t>
  </si>
  <si>
    <t>Ufficio vigilanza sulle misure anticorruzione e accreditamento dei Responsabili della prevenzione della corruzione</t>
  </si>
  <si>
    <t>Ufficio vigilanza sugli obblighi di trasparenza</t>
  </si>
  <si>
    <t>Ufficio vigilanza SOA</t>
  </si>
  <si>
    <t>Ufficio vigilanza attestazioni</t>
  </si>
  <si>
    <t xml:space="preserve">Ufficio sanzioni </t>
  </si>
  <si>
    <t>Ufficio vigilanza lavori</t>
  </si>
  <si>
    <t>Ufficio vigilanza analisi varianti</t>
  </si>
  <si>
    <t>Ufficio vigilanza forniture e servizi</t>
  </si>
  <si>
    <t>Ufficio regolazione  in materia di anticorruzione, trasparenza e PNA</t>
  </si>
  <si>
    <t>Ufficio regolazione in materia di contratti pubblici</t>
  </si>
  <si>
    <t>Ufficio monitoraggio flussi informativi e verifica adempimenti</t>
  </si>
  <si>
    <t>Ufficio analisi e elaborazione dati</t>
  </si>
  <si>
    <t>Ufficio Monitoraggio acquisizione beni e servizi e Soggetti aggregatori</t>
  </si>
  <si>
    <t>Ufficio costi standard e prezzi di riferimento</t>
  </si>
  <si>
    <t>UAFI</t>
  </si>
  <si>
    <t>Ufficio analisi flussi informativi</t>
  </si>
  <si>
    <t>N. ATTIVITA'</t>
  </si>
  <si>
    <t>DESCRIZIONE ATTIVITA'</t>
  </si>
  <si>
    <t>N_Fase</t>
  </si>
  <si>
    <t>N_Azione</t>
  </si>
  <si>
    <t>Denominazione Ufficio (Selezione da menù a tendina)</t>
  </si>
  <si>
    <t>Nominativo Dirigente (Si alimenta automaticamente all'immissione della denominazione Ufficio)</t>
  </si>
  <si>
    <t>Descrizione delle funzioni svolte dall'ufficio  (Si alimenta automaticamente all'immissione della denominazione Ufficio)</t>
  </si>
  <si>
    <t>1_1</t>
  </si>
  <si>
    <t>1_2</t>
  </si>
  <si>
    <t>1_3</t>
  </si>
  <si>
    <t>1_4</t>
  </si>
  <si>
    <t>1_5</t>
  </si>
  <si>
    <t>1_1_1</t>
  </si>
  <si>
    <t>1_3_1</t>
  </si>
  <si>
    <t>1_4_1</t>
  </si>
  <si>
    <t>1_5_1</t>
  </si>
  <si>
    <t>Mappatura ATTIVITA'-FASI-AZIONI</t>
  </si>
  <si>
    <t>DESCRIZIONE FASE</t>
  </si>
  <si>
    <t>DESCRIZIONE  AZIONE</t>
  </si>
  <si>
    <t>1_1_2</t>
  </si>
  <si>
    <t>1_3_2</t>
  </si>
  <si>
    <t>1_4_2</t>
  </si>
  <si>
    <t>1_5_2</t>
  </si>
  <si>
    <t xml:space="preserve">Rileva i fabbisogni informativi di flussi e processi e le esigenze di sviluppo, previa individuazione dei modelli di documentazione idonei.  Definisce i modelli standard delle informazioni e dei dati alla realizzazione e/o evoluzione di sistemi informativi volti ad assicurare l’attività coordinata di controllo, di prevenzione e di contrasto della corruzione e dell'illegalità nella pubblica amministrazione, definisce, in collaborazione con gli uffici competenti, i flussi procedurali dei sistemi di trasmissione dei dati all’Autorità da parte dei soggetti interessati dagli obblighi di comunicazione e le relative indicazioni metodologiche. </t>
  </si>
  <si>
    <t xml:space="preserve">Assicura l'attuazione delle attività di competenza dell'Osservatorio, in materia di costi standard; cura gli adempimenti in relazione alla determinazione dei prezzi di riferimento di beni e servizi di cui al D.L. 98/2011 convertito con legge 111/2011 e s.m.i ed al D.L. 24 aprile 2014, n. 66 convertito in Legge n. 89 del 23 giugno 2014; definisce il processo di acquisizione delle informazioni necessarie all'elaborazione dei prezzi di beni e servizi e provvede alla elaborazioni statistiche necessarie per la determinazione dei prezzi. </t>
  </si>
  <si>
    <t>Assicura il monitoraggio delle informazioni relative ai beni e servizi; cura l’accreditamento dei soggetti aggregatori; cura la gestione dell’elenco dei soggetti aggregatori di cui al D.L. n. 66/2014.</t>
  </si>
  <si>
    <t>Assicura l’elaborazione e l’analisi dei dati concernenti i contratti pubblici, relativamente a dati disponibili nel sistema informativo dell'Autorità finalizzata alla conoscenza e alla rappresentazione delle caratteristiche strutturali e delle dinamiche economiche del mercato dei contratti pubblici, nonché dei dati disponibili nel sistema informativo dell'Autorità finalizzata all'individuazione di disfunzioni ed anomalie nel mercato dei contratti pubblici; predispone  prospetti statistici per i contratti pubblici di lavori, servizi e forniture di rilevanza comunitaria, di cui agli articoli 250 e 251 del Codice. L'Ufficio provvede, altresì, alla elaborazione e analisi dei dati concernenti le cause e i fattori della corruzione in base all’art. 1, comma 2, lett. c) della L. n. 190/2012.</t>
  </si>
  <si>
    <t xml:space="preserve">Svolge le attività finalizzate alla raccolta dei dati informativi concernenti i contratti pubblici e le società di ingegneria, curando il monitoraggio e la valutazione dei flussi informativi che pervengono alla Sezione centrale dell'Osservatorio direttamente o per il tramite delle Sezioni Regionali,  il monitoraggio della normativa in materia di contratti pubblici di lavori, servizi e forniture volto alla verifica della completezza, della correttezza e della coerenza delle rilevazioni dei dati sugli appalti pubblici; assicura  il data quality dei dati in funzione delle specifiche tecniche della struttura e dei parametri di qualità definiti e richiesti dall'Autorità per sviluppare la Banca Dati Nazionale dei Contratti Pubblici (BDNCP); nonché l'elaborazione delle specifiche tecniche dei servizi di informazione, le verifiche e i controlli richiesti alla BDNCP dalle strutture operative dell’Autorità per svolgere efficacemente i loro compiti istituzionali; svolge inoltre le attività finalizzate alla raccolta dei dati informativi sul sistema di qualificazione. Cura i rapporti con le Sezioni Regionali. </t>
  </si>
  <si>
    <t>Cura la predisposizione e l'aggiornamento delle linee guida operative sulla gestione delle procedure di gara e dei bandi-tipo, nonché dei documenti contrattuali di gara standard per lavori, servizi, forniture e concessioni; analizza  le ricadute applicative sulle stazioni appaltanti a valle dell'adozione dei bandi- tipo, verificandone l’utilizzo attraverso le informazioni della Banca Dati Nazionale dei Contratti Pubblici; rende pareri di carattere generale in materia di contratti pubblici.</t>
  </si>
  <si>
    <t>Aggiorna annualmente il Piano nazionale anticorruzione, coordinando l’attuazione  delle strategie di prevenzione e contrasto della corruzione e dell'illegalità nella pubblica amministrazione elaborate a livello nazionale e internazionale; definisce norme e metodologie comuni per la prevenzione della corruzione, coerenti con gli indirizzi, i programmi e i progetti internazionali; predispone linee guida e supporta le amministrazioni pubbliche nei settori particolarmente esposti alla corruzione al fine dell’adozione di misure per evitare sovrapposizioni di funzioni e cumuli di incarichi nominativi in capo ai dirigenti pubblici, anche esterni; rende pareri di carattere generali in materia di anticorruzione.</t>
  </si>
  <si>
    <t>Assicura la vigilanza per i contratti di forniture e servizi, svolge l’attività di indagine, anche attraverso accertamenti ispettivi, sia sulla base di programmi annuali definiti dal Consiglio, sia su istanza motivata di chiunque ne abbia interesse; verifica il rispetto della vigente disciplina legislativa e regolamentare in materia di contratti pubblici, definendo direttamente le questioni per le quali non sussistono dubbi interpretativi e le questioni alle quali può applicarsi una precedente delibera dell’Autorità; verifica la conformità da parte delle stazioni appaltanti e degli operatori economici alle indicazioni fornite dall’Autorità; individua problematiche di carattere generale ed attiva le relative attività di indagine, al fine di pervenire alla predisposizione di atti di portata generale da sottoporre all’approvazione del Consiglio.</t>
  </si>
  <si>
    <t>Svolge l’analisi delle varianti, dei progetti esecutivi, degli atti di validazione e delle relazioni del responsabile del procedimento in base all’art. 37 del d.l. n. 90/2014 per gli appalti di importo almeno pari alla soglia comunitaria e il cui importo della variante sia almeno il 10 per cento dell’importo aggiudicato.</t>
  </si>
  <si>
    <t>Assicura la vigilanza per i contratti di lavori, svolge attività di indagine, anche attraverso accertamenti ispettivi, sia sulla base di programmi annuali definiti dal Consiglio, sia su istanza motivata di chiunque ne abbia interesse; verifica il rispetto della vigente disciplina legislativa e regolamentare in materia di contratti pubblici, definendo direttamente le questioni per le quali non sussistono dubbi interpretativi e le questioni alle quali può applicarsi una precedente delibera dell’Autorità; verifica la conformità da parte delle stazioni appaltanti e degli operatori economici alle indicazioni fornite dall’Autorità; individua problematiche di carattere generale ed attiva le relative attività di indagine, al fine di pervenire alla predisposizione di atti di portata generale da sottoporre all’approvazione del Consiglio.</t>
  </si>
  <si>
    <t xml:space="preserve">Assicura lo svolgimento dei procedimenti sanzionatori relativamente al settore dei lavori, dei servizi e delle forniture; in particolare, cura i procedimenti sanzionatori per violazione dei doveri di informazione di cui al Codice dei contratti; nonché i procedimenti sanzionatori per mancata o falsa dichiarazione nel possesso dei requisiti di ordine generale, speciale e di avvalimento. L’ufficio assicura, altresì, il controllo delle comunicazioni delle stazioni appaltanti o di altri soggetti legittimati, nonché ogni altra notizia rilevante ai fini della tenuta del Casellario Informatico. Cura le annotazioni di cui all’art. 8, comma 2, lett. cc) del dPR n. 207/2010. </t>
  </si>
  <si>
    <t xml:space="preserve">Vigila sulle attestazioni di qualificazione su iniziativa d’ufficio o su segnalazione; in particolare, procede alla verifica delle dichiarazioni rese ai fini del rilascio delle attestazioni e delle intervenute cessioni di ramo d’azienda,  curando i relativi procedimenti sanzionatori, e le eventuali relative annotazioni dovute a provvedimenti interdittivi; istruisce i procedimenti sanzionatori verso le SOA nei casi di mancato adempimento alle vigenti disposizioni in materia di esercizio dell’attività di attestazione; provvede nelle materie di propria competenza, ed in caso del venir meno dei requisiti di qualificazione, alle previste annotazioni nel  casellario informatico. </t>
  </si>
  <si>
    <t>Svolge le attività di vigilanza volte ad accertare il possesso, da parte delle SOA, dei requisiti richiesti dalle vigenti disposizioni normative; in particolare, vigila sulle modifiche dell’organico minimo, sulle cessioni delle quote, sulle modifiche dei membri dei consigli di amministrazione, sul possesso dei requisiti di indipendenza, e, in collaborazione con l’Ufficio vigilanza attestazioni anche attraverso la costituzione di gruppi di lavoro congiunti, verifica il documento contenente la descrizione delle procedure che saranno utilizzate per l’esercizio dell’attività di attestazione; cura, inoltre, i relativi procedimenti sanzionatori.</t>
  </si>
  <si>
    <t>Svolge la vigilanza, d'ufficio o su segnalazione, anche in raccordo con l’ufficio ispettivo, e procedendo, se necessario, alla segnalazione all’Autorità competente all’irrogazione di sanzioni amministrative, sull'esatto adempimento degli obblighi di pubblicazione, ivi compresa la valutazione dei programmi triennali di trasparenza;  svolge le funzioni necessarie ai fini dell’esercizio del potere di ordine, e ai fini dell’adozione di atti e provvedimenti richiesti dalla normativa vigente ai fini della rimozione di comportamenti o atti contrastanti con i piani e le regole sulle trasparenza; vigila sull'operato dei responsabili della trasparenza, anche mediante la richiesta del rendiconto sui risultati del controllo svolto all'interno delle amministrazioni; vigila mediante richiesta di informazioni all'organismo indipendente di valutazione sul controllo da questi svolto sull'esatto adempimento degli obblighi di pubblicazione previsti dalla normativa vigente.</t>
  </si>
  <si>
    <t xml:space="preserve">Svolge la vigilanza, d'ufficio o su segnalazione, anche in raccordo con l’ufficio ispettivo, e il controllo sull'effettiva applicazione e sull'efficacia delle misure di prevenzione della corruzione nonché sull’incompatibilità e inconferibilità degli incarichi pubblici sia su iniziativa dell’ufficio sia sulla base di segnalazioni anche avvalendosi dell’ufficio ispettivo; provvede all’irrogazione di sanzioni amministrative nel caso in cui il soggetto obbligato ometta l'adozione dei piani triennali di prevenzione della corruzione, dei programmi triennali di trasparenza o dei codici di comportamento in base all’ art. 19, comma 5, lett. b d.l. 90/2014; gestisce le procedure di accreditamento dei RPC. </t>
  </si>
  <si>
    <t xml:space="preserve">Recepisce ed elabora con gli altri Uffici IT i fabbisogni di servizi e applicazioni IT in coerenza con le risorse finanziarie ed infrastrutturali individuate, e cura, in raccordo con gli stessi uffici, la stesura dei relativi capitolati. Definisce e pianifica, in collaborazione con l’ufficio esercizio sistemi, la sicurezza logica e fisica delle informazioni in coerenza con le policy di sicurezza dell’Autorità ed a tutela della Privacy; definisce gli standard metodologici e documentali per le attività di sviluppo dei servizi IT; cura la progettazione, lo sviluppo dei servizi per l’accesso ai dati disponibili, l’estrazione dati dalla BDNCP per richieste da soggetti esterni, e ne cura la pubblicazione attraverso “Open data” ; cura la progettazione e lo sviluppo dei sistemi IT, ivi compreso il sistema AVCpass, garantendone la funzionalità in raccordo con gli altri uffici IT; svolge le funzioni di Project Management IT; cura lo sviluppo e  la gestione del portale dell’ANAC. </t>
  </si>
  <si>
    <t xml:space="preserve">Rileva e definisce i fabbisogni di beni strumentali IT e cura la stesura dei relativi capitolati; gestisce l’infrastruttura hardware e l'infrastruttura fisica del CED; assicura l’implementazione delle misure infrastrutturali per la sicurezza delle informazioni individuate in collaborazione con l’ufficio progettazione e sviluppo servizi informatici; assicura le attività di predisposizione degli ambienti di collaudo dei sistemi IT e gestisce i test  di esercibilità dei sistemi IT; pianifica e gestisce i sistemi IT; svolge le funzioni di Project management del servizio di disaster recovery. </t>
  </si>
  <si>
    <t>Assicura l’acquisizione di beni e servizi mediante le convenzioni CONSIP, MEPA e mediante procedure di gara; rileva e definisce i fabbisogni in ambito logistico e provvede alla stesura di capitolati; assicura i relativi adempimenti in materia di sicurezza del lavoro; fornisce il servizio di Economato e la gestione dei beni strumentali; gestisce e monitora il contratto di Facility management; gestisce le autovetture di servizio e il servizio di accoglienza; gestisce le  polizze assicurative.</t>
  </si>
  <si>
    <t xml:space="preserve">Assicura la gestione amministrativa, giuridica, economica e pensionistica del personale; gestisce le procedure per il reclutamento del personale; assicura la formazione e la riqualificazione del personale, ad eccezione di quella finalizzata alla diffusione della cultura della legalità e della prevenzione della corruzione attribuita all’Ufficio 1.1; cura l’applicazione del codice di comportamento in raccordo con il Responsabile della prevenzione e della corruzione (RPC) e agisce come Ufficio Procedimenti Disciplinari; gestisce e monitora il fabbisogno e la disponibilità finanziaria; predispone i documenti di bilancio d'esercizio (previsione, variazione e consuntivo); gestisce i rapporti con Equitalia; fornisce riscontro alle istanze degli operatori economici, delle stazioni appaltanti e delle SOA attinenti la contribuzione dovuta all'Autorità; provvede alla riscossione e al versamento delle entrate a qualsiasi titolo dovute. </t>
  </si>
  <si>
    <t xml:space="preserve">Assicura il corretto funzionamento del protocollo e delle modalità di assegnazione delle pratiche secondo l’indirizzo espresso dal Presidente; supporta il Segretario generale nella gestione dei flussi documentali degli uffici. </t>
  </si>
  <si>
    <t>-</t>
  </si>
  <si>
    <t>Gestisce l’agenda del Segretario generale e i flussi informativi interni ed esterni; cura le pratiche che il Segretario generale intende gestire direttamente; supporta il Segretario generale nell’organizzazione e lo sviluppo delle risorse umane, nell’elaborazione e monitoraggio dei piani gestionali e delle performance, del Piano triennale di prevenzione della corruzione e del Programma triennale per la trasparenza e l'integrità, assicurando l’integrazione e la coerenza tra gli stessi e con il ciclo del bilancio; assicura il monitoraggio delle proposte di delibera e della esecuzione delle delibere adottate;  elabora, congiuntamente all’Ufficio Risorse Finanziarie, lo sviluppo di un sistema di controllo di gestione anche mediante l’analisi dei costi delle attività e l’elaborazione di appositi indicatori.; supporta il Segretario generale nell’applicazione dei sistemi di misurazione e valutazione del personale, nonché nella rilevazione del benessere organizzativo; supporta altresì il Segretario generale nelle relazioni sindacali; assicura il necessario supporto all’OIV; cura la biblioteca.</t>
  </si>
  <si>
    <t xml:space="preserve">Assicura la gestione del contenzioso giurisdizionale mediante la predisposizione di memorie a supporto del patrocinio legale dell’Avvocatura dello Stato, e si raccorda con il rappresentante della stessa Avvocatura in ogni situazione ritenuta utile ai fini della predisposizione delle memorie; informa periodicamente, e comunque con cadenza trimestrale, il Consiglio sullo stato di avanzamento del contenzioso in essere che interessa l’Autorità, precisando anche sommariamente i motivi principali delle decisioni assunte dagli Organi giurisdizionali aditi.  </t>
  </si>
  <si>
    <t>Cura l’elaborazione di pareri con rilevanza esterna e con rilevanza interna, e fornisce in genere supporto tecnico-giuridico alle strutture dell’Autorità, in materia di prevenzione della corruzione, incompatibilità e inconferibilità di incarichi, etica pubblica e conflitti di interesse; contratti pubblici; obblighi di trasparenza; cura, altresì, i pareri finalizzati alla deflazione del contenzioso tra stazioni appaltanti e operatori economici nell’ambito degli appalti pubblici.</t>
  </si>
  <si>
    <t>Svolge attività ispettive presso le amministrazioni pubbliche e presso enti che in base alla normativa vigente sono sottoposti al controllo e alla vigilanza dell’Autorità. Per lo svolgimento dei compiti assegnati, l’ufficio si  compone di dirigenti a cui è attribuita la posizione di ispettore nonché si avvale di personale della Guardia di Finanza coordinato da un Ufficiale distaccato presso l’Autorità; nelle attività ispettive svolte con la Guardia di Finanza, il RPC dovrà assicurare in via principale collaborazione e supporto; assicura, inoltre, il raccordo con gli uffici delle Aree a garanzia dell’unitarietà e dell’efficacia dell’azione dell’Autorità.</t>
  </si>
  <si>
    <t xml:space="preserve">Elabora, sentiti l’Ufficio Ispettivo e gli Uffici di vigilanza, i piani annuali di vigilanza dell’Autorità sulla base dell’indirizzo espresso dal Presidente e dal Consiglio in tutte le materie di competenza dell’Autorità anche mediante l’utilizzo degli indicatori ricavati dalla BDNCP; svolge attività di vigilanza specifica, anche di tipo collaborativo mediante la stipula di protocolli di vigilanza, con alcune tipologie di amministrazioni pubbliche  e/o per alcune tipologie di attività, nel settore degli appalti o comunque degli ambiti della gestione amministrativa, ritenuti ad elevato rischio di corruzione, assicura il raccordo con gli uffici delle Aree a garanzia dell’unitarietà e dell’efficacia dell’azione dell’Autorità. L’Ufficio, per le attività di vigilanza e ove necessario, si  raccorda con l’Ufficio ispettivo. </t>
  </si>
  <si>
    <t>Supporta il Presidente nell’assicurare l’unitarietà dell’indirizzo dell’Autorità negli ambiti di competenza mediante l’elaborazione di direttive e atti di indirizzo interni; definisce le linee per l’elaborazione di indicatori ricavabili dalla BDNCP; cura la predisposizione di atti a carattere generale che favoriscano una maggiore fruibilità della BDNCP sia verso l’interno sia verso l’esterno;  svolge le attività relative all’attribuzione del rating di legalità di cui all’art. 5 del Regolamento attuativo in materia di rating di legalità adottato dall’AGCM il 14 novembre 2012, n.24075 ed ogni altra attività connessa. Il dirigente dell’ufficio partecipa alla Commissione consultiva rating. Promuove la realizzazione di ricerche e studi giuridici ed economici su tematiche specifiche; cura la predisposizione dei documenti per le audizioni dell’Autorità nell’ambito di indagini conoscitive o discussioni su disegni di legge; realizza l’analisi e la  verifica di impatto della regolazione dei provvedimenti dell’Autorità; cura la massimazione degli atti dell’Autorità, dei lodi arbitrali trasmessi dalla Camera arbitrale e della giurisprudenza rilevante in materia, aggiornando il “Massimario” dell’Autorità; provvede alla pubblicazione sulla Gazzetta Ufficiale della Repubblica italiana degli atti deliberati dal Consiglio. Cura le relazioni che l’Autorità deve presentare agli Organi Costituzionali; predispone le segnalazioni per il Governo e il Parlamento; assicura il raccordo con gli uffici delle Aree a garanzia dell’unitarietà e dell’efficacia dell’azione dell’Autorità. Cura, in collaborazione con gli Uffici competenti per materia, la predisposizione di  convenzioni, accordi e protocolli di intesa;  cura i progetti di formazione interna ed esterna, con particolare riferimento alla Scuola Nazionale dell’Amministrazione,  finalizzati alla diffusione della cultura della legalità e della prevenzione della corruzione .</t>
  </si>
  <si>
    <t>Supporta il Presidente nello svolgimento dei compiti di alta sorveglianza e garanzia della correttezza e trasparenza delle procedure connesse alla realizzazione delle opere del grande evento  EXPO 2015.</t>
  </si>
  <si>
    <t xml:space="preserve">Cura i rapporti con i media e le agenzie di stampa; predispone la rassegna stampa; cura la rivista on line dell’ANAC; cura i rapporti con l’esterno anche ai fini della diffusione della cultura della legalità e della prevenzione della corruzione; cura le relazioni internazionali. </t>
  </si>
  <si>
    <t>Coadiuva il Presidente nella predisposizione dell’ordine del giorno del Consiglio; gestisce l’iter documentale per lo svolgimento delle riunioni e ne cura la verbalizzazione; cura la trasmissione delle decisioni agli uffici ai fini della loro esecuzione; fornisce supporto ai Consiglieri per i lavori del Consiglio.</t>
  </si>
  <si>
    <t xml:space="preserve">Gestisce l’agenda del Presidente e i flussi informativi interni ed esterni; cura o assegna, su indicazione del Presidente le pratiche che il Presidente intende gestire direttamente; supporta il Presidente nell’esercizio delle funzioni allo stesso esclusivamente attribuite dagli artt. 19, comma 7 e 32 del decreto legge 24 giugno 2014, convertito nella legge 11 agosto 2014, n. 114. Cura gli atti di sindacato ispettivo, in particolare, elabora le risposte a richieste di chiarimenti presentate dai Ministeri e finalizzate a  dare riscontro ad interrogazioni ed interpellanze parlamentari, nonché alle relazioni parlamentari. </t>
  </si>
  <si>
    <t>Dirigente</t>
  </si>
  <si>
    <t>Acronimo Ufficio</t>
  </si>
  <si>
    <t>Responsabilità</t>
  </si>
  <si>
    <t xml:space="preserve">Dirigente </t>
  </si>
  <si>
    <t>Dirigente ispettivo</t>
  </si>
  <si>
    <t>Funzionario</t>
  </si>
  <si>
    <t>Dirigente/Funzionario</t>
  </si>
  <si>
    <t>Dirigente UIS/Dirigente ispettivo</t>
  </si>
  <si>
    <t>Attività</t>
  </si>
  <si>
    <t>Tipologia di attività attività discrezionale</t>
  </si>
  <si>
    <t>Vincolata</t>
  </si>
  <si>
    <t>Regolamenti</t>
  </si>
  <si>
    <t>Discrezionale</t>
  </si>
  <si>
    <t xml:space="preserve">Regolamento interno dell’Ufficio </t>
  </si>
  <si>
    <t>Prassi dell’Ufficio</t>
  </si>
  <si>
    <t>CATEGORIA DI EVENTO RISCHIOSO</t>
  </si>
  <si>
    <t>MISURE</t>
  </si>
  <si>
    <t>Alto</t>
  </si>
  <si>
    <t>Bassa</t>
  </si>
  <si>
    <t>Molto bassa</t>
  </si>
  <si>
    <t>Media</t>
  </si>
  <si>
    <t>Alta</t>
  </si>
  <si>
    <t>nascondere</t>
  </si>
  <si>
    <t>Risultato</t>
  </si>
  <si>
    <t>Altissima</t>
  </si>
  <si>
    <t>DESCRIZIONE DEL COMPORTAMENTO A RISCHIO CORRUZIONE
(EVENTO a RISCHIO)</t>
  </si>
  <si>
    <t>VALUTAZIONE DEL RISCHIO</t>
  </si>
  <si>
    <t>1_1_3</t>
  </si>
  <si>
    <t>1_2_5</t>
  </si>
  <si>
    <t>1_2_6</t>
  </si>
  <si>
    <t>1_2_7</t>
  </si>
  <si>
    <t>1_3_3</t>
  </si>
  <si>
    <t>1_3_4</t>
  </si>
  <si>
    <t>1_5_3</t>
  </si>
  <si>
    <t>1_5_4</t>
  </si>
  <si>
    <t>1_5_5</t>
  </si>
  <si>
    <t>1_5_6</t>
  </si>
  <si>
    <t>1_6</t>
  </si>
  <si>
    <t>1_6_1</t>
  </si>
  <si>
    <t>1_6_2</t>
  </si>
  <si>
    <t>1_6_3</t>
  </si>
  <si>
    <t>1_6_4</t>
  </si>
  <si>
    <t>MISURE SPECIFICHE</t>
  </si>
  <si>
    <t>Prassi Ufficio</t>
  </si>
  <si>
    <t>Legge/Regolamento ministeriale</t>
  </si>
  <si>
    <t>Regolamento interno/Circolare</t>
  </si>
  <si>
    <t>Basso</t>
  </si>
  <si>
    <t>Medio</t>
  </si>
  <si>
    <t>RISCHIO</t>
  </si>
  <si>
    <r>
      <t xml:space="preserve">IMPATTO          </t>
    </r>
    <r>
      <rPr>
        <sz val="12"/>
        <color theme="1"/>
        <rFont val="Calibri"/>
        <family val="2"/>
        <scheme val="minor"/>
      </rPr>
      <t>(in ciascuna cella è presente un menù a tendina)</t>
    </r>
  </si>
  <si>
    <r>
      <t xml:space="preserve">PROBABILITA' </t>
    </r>
    <r>
      <rPr>
        <sz val="12"/>
        <color theme="1"/>
        <rFont val="Calibri"/>
        <family val="2"/>
        <scheme val="minor"/>
      </rPr>
      <t>(in ciascuna cella è presente un menù a tendina)</t>
    </r>
  </si>
  <si>
    <r>
      <t xml:space="preserve">Fonte discplinante l'attività  
</t>
    </r>
    <r>
      <rPr>
        <sz val="12"/>
        <color theme="1"/>
        <rFont val="Calibri"/>
        <family val="2"/>
        <scheme val="minor"/>
      </rPr>
      <t>(in ciascuna cella è presente un menù a tendina)</t>
    </r>
  </si>
  <si>
    <r>
      <t xml:space="preserve">Attività vincolata  vs attività discrezionale         </t>
    </r>
    <r>
      <rPr>
        <sz val="12"/>
        <color theme="1"/>
        <rFont val="Calibri"/>
        <family val="2"/>
        <scheme val="minor"/>
      </rPr>
      <t xml:space="preserve">(in ciascuna cella è presente un menù a tendina) </t>
    </r>
  </si>
  <si>
    <r>
      <t xml:space="preserve">Esecutore Azione 
</t>
    </r>
    <r>
      <rPr>
        <sz val="12"/>
        <color theme="1"/>
        <rFont val="Calibri"/>
        <family val="2"/>
        <scheme val="minor"/>
      </rPr>
      <t>(in ciascuna cella è presente un menù a tendina)</t>
    </r>
  </si>
  <si>
    <t xml:space="preserve">Destinatari interni ed esterni della fase/attività </t>
  </si>
  <si>
    <t>Altri Uffici interni ed esterni coinvolti nella fase/attività</t>
  </si>
  <si>
    <t>Area Sistemi informativi e Portale di Ateneo</t>
  </si>
  <si>
    <t>Mancata predeterminazione di criteri, parametrie procedimenti prestabiliti</t>
  </si>
  <si>
    <t>Introduzione di linee guida volte a predeterminare i criteri, i parametri e i procedimenti da utilizzare in questa fase.</t>
  </si>
  <si>
    <t>Servizio Speciale Ricerca Di Ateneo</t>
  </si>
  <si>
    <t>Preparazione e trasmissione Focus/brief</t>
  </si>
  <si>
    <t>Divulgazione delle opportunità di finanziamento</t>
  </si>
  <si>
    <t>Pubblicazione del Bollettino sulle apposite pagine web del Servizio Speciale Ricerca di Ateneo</t>
  </si>
  <si>
    <t>professori, ricercatori, assegnisti e dottorandi di ricerca</t>
  </si>
  <si>
    <t xml:space="preserve">Presentazione di progetti di ricerca all'interno di bandi con vincoli di partecipazione </t>
  </si>
  <si>
    <t>Presentazione progetti di Ricerca relativi a bandi senza vincoli di partecipazione</t>
  </si>
  <si>
    <t>2_1</t>
  </si>
  <si>
    <t>2_2</t>
  </si>
  <si>
    <t>2_3</t>
  </si>
  <si>
    <t>asimmetrie informative circa le opportunità di finanziamento che finiscono per favorire determinati ambiti o precisi soggetti rispetto ad altri</t>
  </si>
  <si>
    <t xml:space="preserve">Adozione di tutte le misure che favoriscono la massima circolazione delle informazioni sui bandi e sulle facilities di ateneo nei riguardi di tutti i professori e ricercatori </t>
  </si>
  <si>
    <t>Trasmissione delle opportunità di finanziamento  a mezzo posta elettronica a tutti i docenti o, in caso di progetti di ricerca riferiti a specifici settori, ai professori e ricercatori appartenenti al settore di ricerca coinvolto .</t>
  </si>
  <si>
    <t xml:space="preserve">Trasmissione a tutti i professori e ricercatori dell'ateneo mediante posta elettronica di una circolari contenente tutte le informazioni relative al bando di finanziamento con indicazione del termine interno per la presentazione della proposta progettuale. </t>
  </si>
  <si>
    <t>controllo formale della documentazione secondo quanto stabilito dal bando di finanziamento</t>
  </si>
  <si>
    <t xml:space="preserve">Se il numero delle proposte progettuali pervenute è superiore a quello previsto dal bando di finanziamento, si procede alla trasmissione delle stesse ad una commissione per la valutazione </t>
  </si>
  <si>
    <t>valutazione delle proposte progettuali da parte della commissione</t>
  </si>
  <si>
    <t>2_4</t>
  </si>
  <si>
    <t>2_2_1</t>
  </si>
  <si>
    <t>2_2_2</t>
  </si>
  <si>
    <t>2_2_3</t>
  </si>
  <si>
    <t>2_2_4</t>
  </si>
  <si>
    <t>Ricezione e controllo formale  delle proposte progettuali pervenute entro il termine indicato nella circolare</t>
  </si>
  <si>
    <t>Si accettano proposte anche non corrette formalmente o pervenute oltre i termini fissati</t>
  </si>
  <si>
    <t>Comunicazione delle proposte al Pro Rettore alla Ricerca</t>
  </si>
  <si>
    <t>Valutazione delle proposte progettuali e scelta delle proposte progettuali</t>
  </si>
  <si>
    <t>PONDERAZIONE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</si>
</sst>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
  </numFmts>
  <fonts count="10" x14ac:knownFonts="1">
    <font>
      <sz val="11"/>
      <color theme="1"/>
      <name val="Calibri"/>
      <family val="2"/>
      <scheme val="minor"/>
    </font>
    <font>
      <sz val="12"/>
      <color indexed="9"/>
      <name val="Calibri"/>
      <family val="2"/>
    </font>
    <font>
      <sz val="14"/>
      <color theme="1"/>
      <name val="Calibri"/>
      <family val="2"/>
      <scheme val="minor"/>
    </font>
    <font>
      <sz val="11"/>
      <name val="Calibri"/>
      <family val="2"/>
      <scheme val="minor"/>
    </font>
    <font>
      <sz val="11"/>
      <color theme="0"/>
      <name val="Calibri"/>
      <family val="2"/>
      <scheme val="minor"/>
    </font>
    <font>
      <b/>
      <sz val="18"/>
      <color indexed="9"/>
      <name val="Cambria"/>
      <family val="1"/>
      <scheme val="major"/>
    </font>
    <font>
      <b/>
      <sz val="18"/>
      <color theme="0"/>
      <name val="Cambria"/>
      <family val="1"/>
      <scheme val="major"/>
    </font>
    <font>
      <b/>
      <sz val="11"/>
      <color theme="1"/>
      <name val="Calibri"/>
      <family val="2"/>
      <scheme val="minor"/>
    </font>
    <font>
      <sz val="12"/>
      <color theme="1"/>
      <name val="Calibri"/>
      <family val="2"/>
      <scheme val="minor"/>
    </font>
    <font>
      <b/>
      <sz val="14"/>
      <color theme="1"/>
      <name val="Calibri"/>
      <family val="2"/>
      <scheme val="minor"/>
    </font>
  </fonts>
  <fills count="10">
    <fill>
      <patternFill patternType="none"/>
    </fill>
    <fill>
      <patternFill patternType="gray125"/>
    </fill>
    <fill>
      <patternFill patternType="solid">
        <fgColor theme="4" tint="0.79998168889431442"/>
        <bgColor indexed="64"/>
      </patternFill>
    </fill>
    <fill>
      <patternFill patternType="solid">
        <fgColor indexed="62"/>
        <bgColor indexed="64"/>
      </patternFill>
    </fill>
    <fill>
      <patternFill patternType="solid">
        <fgColor theme="4" tint="0.39997558519241921"/>
        <bgColor indexed="64"/>
      </patternFill>
    </fill>
    <fill>
      <patternFill patternType="solid">
        <fgColor theme="0"/>
        <bgColor indexed="64"/>
      </patternFill>
    </fill>
    <fill>
      <patternFill patternType="solid">
        <fgColor rgb="FFC00000"/>
        <bgColor indexed="64"/>
      </patternFill>
    </fill>
    <fill>
      <patternFill patternType="solid">
        <fgColor theme="0" tint="-4.9989318521683403E-2"/>
        <bgColor indexed="64"/>
      </patternFill>
    </fill>
    <fill>
      <patternFill patternType="solid">
        <fgColor rgb="FF00599C"/>
        <bgColor indexed="64"/>
      </patternFill>
    </fill>
    <fill>
      <patternFill patternType="solid">
        <fgColor rgb="FF00B050"/>
        <bgColor indexed="64"/>
      </patternFill>
    </fill>
  </fills>
  <borders count="21">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rgb="FFC00000"/>
      </left>
      <right style="thin">
        <color indexed="64"/>
      </right>
      <top style="medium">
        <color rgb="FFC00000"/>
      </top>
      <bottom/>
      <diagonal/>
    </border>
    <border>
      <left style="thin">
        <color indexed="64"/>
      </left>
      <right style="thin">
        <color indexed="64"/>
      </right>
      <top style="medium">
        <color rgb="FFC00000"/>
      </top>
      <bottom/>
      <diagonal/>
    </border>
    <border>
      <left style="thin">
        <color indexed="64"/>
      </left>
      <right/>
      <top style="medium">
        <color rgb="FFC00000"/>
      </top>
      <bottom style="thin">
        <color indexed="64"/>
      </bottom>
      <diagonal/>
    </border>
    <border>
      <left/>
      <right/>
      <top style="medium">
        <color rgb="FFC00000"/>
      </top>
      <bottom style="thin">
        <color indexed="64"/>
      </bottom>
      <diagonal/>
    </border>
    <border>
      <left style="medium">
        <color rgb="FFC00000"/>
      </left>
      <right style="thin">
        <color indexed="64"/>
      </right>
      <top/>
      <bottom style="medium">
        <color rgb="FFC00000"/>
      </bottom>
      <diagonal/>
    </border>
    <border>
      <left style="thin">
        <color indexed="64"/>
      </left>
      <right style="thin">
        <color indexed="64"/>
      </right>
      <top/>
      <bottom style="medium">
        <color rgb="FFC00000"/>
      </bottom>
      <diagonal/>
    </border>
    <border>
      <left style="thin">
        <color indexed="64"/>
      </left>
      <right style="thin">
        <color indexed="64"/>
      </right>
      <top style="thin">
        <color indexed="64"/>
      </top>
      <bottom style="medium">
        <color rgb="FFC00000"/>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style="thin">
        <color indexed="64"/>
      </right>
      <top style="medium">
        <color rgb="FFC00000"/>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double">
        <color indexed="64"/>
      </top>
      <bottom/>
      <diagonal/>
    </border>
    <border>
      <left style="thin">
        <color indexed="64"/>
      </left>
      <right style="thin">
        <color indexed="64"/>
      </right>
      <top style="double">
        <color indexed="64"/>
      </top>
      <bottom style="double">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07">
    <xf numFmtId="0" fontId="0" fillId="0" borderId="0" xfId="0"/>
    <xf numFmtId="0" fontId="1" fillId="3" borderId="1" xfId="0" applyFont="1" applyFill="1" applyBorder="1" applyAlignment="1">
      <alignment horizontal="centerContinuous"/>
    </xf>
    <xf numFmtId="0" fontId="0" fillId="0" borderId="0" xfId="0"/>
    <xf numFmtId="0" fontId="0" fillId="0" borderId="0" xfId="0" applyAlignment="1">
      <alignment wrapText="1"/>
    </xf>
    <xf numFmtId="0" fontId="0" fillId="0" borderId="2" xfId="0" applyBorder="1"/>
    <xf numFmtId="0" fontId="0" fillId="4" borderId="2" xfId="0" applyFill="1" applyBorder="1" applyProtection="1">
      <protection locked="0"/>
    </xf>
    <xf numFmtId="0" fontId="0" fillId="2" borderId="2" xfId="0" applyFill="1" applyBorder="1" applyProtection="1">
      <protection locked="0"/>
    </xf>
    <xf numFmtId="0" fontId="0" fillId="0" borderId="2" xfId="0" applyBorder="1" applyAlignment="1">
      <alignment vertical="center"/>
    </xf>
    <xf numFmtId="0" fontId="0" fillId="0" borderId="2" xfId="0" applyBorder="1" applyAlignment="1">
      <alignment vertical="center" wrapText="1"/>
    </xf>
    <xf numFmtId="0" fontId="0" fillId="5" borderId="0" xfId="0" applyFill="1"/>
    <xf numFmtId="0" fontId="0" fillId="4" borderId="2" xfId="0" applyFill="1" applyBorder="1" applyAlignment="1" applyProtection="1">
      <alignment wrapText="1"/>
      <protection locked="0"/>
    </xf>
    <xf numFmtId="0" fontId="0" fillId="5" borderId="2" xfId="0" applyFill="1" applyBorder="1" applyAlignment="1">
      <alignment vertical="center" wrapText="1"/>
    </xf>
    <xf numFmtId="0" fontId="0" fillId="5" borderId="0" xfId="0" applyFill="1" applyAlignment="1">
      <alignment wrapText="1"/>
    </xf>
    <xf numFmtId="0" fontId="0" fillId="0" borderId="2" xfId="0" applyBorder="1" applyAlignment="1">
      <alignment wrapText="1"/>
    </xf>
    <xf numFmtId="0" fontId="2" fillId="0" borderId="0" xfId="0" applyFont="1"/>
    <xf numFmtId="0" fontId="0" fillId="0" borderId="2" xfId="0" applyFill="1" applyBorder="1" applyAlignment="1" applyProtection="1">
      <alignment vertical="center" wrapText="1"/>
      <protection locked="0"/>
    </xf>
    <xf numFmtId="0" fontId="0" fillId="0" borderId="13" xfId="0" applyFill="1" applyBorder="1" applyAlignment="1" applyProtection="1">
      <alignment vertical="center" wrapText="1"/>
      <protection locked="0"/>
    </xf>
    <xf numFmtId="0" fontId="0" fillId="0" borderId="4" xfId="0" applyFill="1" applyBorder="1" applyAlignment="1" applyProtection="1">
      <alignment vertical="center" wrapText="1"/>
      <protection locked="0"/>
    </xf>
    <xf numFmtId="0" fontId="0" fillId="0" borderId="12" xfId="0" applyFill="1" applyBorder="1" applyAlignment="1" applyProtection="1">
      <alignment vertical="center" wrapText="1"/>
      <protection locked="0"/>
    </xf>
    <xf numFmtId="0" fontId="4" fillId="0" borderId="0" xfId="0" quotePrefix="1" applyNumberFormat="1" applyFont="1" applyBorder="1" applyProtection="1"/>
    <xf numFmtId="0" fontId="4" fillId="0" borderId="0" xfId="0" applyNumberFormat="1" applyFont="1" applyBorder="1" applyProtection="1"/>
    <xf numFmtId="0" fontId="0" fillId="0" borderId="0" xfId="0" applyProtection="1">
      <protection locked="0"/>
    </xf>
    <xf numFmtId="0" fontId="0" fillId="0" borderId="4" xfId="0" applyBorder="1" applyAlignment="1" applyProtection="1">
      <alignment horizontal="center" vertical="center" wrapText="1"/>
      <protection locked="0"/>
    </xf>
    <xf numFmtId="0" fontId="0" fillId="0" borderId="15" xfId="0" applyBorder="1" applyAlignment="1" applyProtection="1">
      <alignment horizontal="center" vertical="center" wrapText="1"/>
      <protection locked="0"/>
    </xf>
    <xf numFmtId="0" fontId="0" fillId="0" borderId="15" xfId="0" applyBorder="1" applyAlignment="1" applyProtection="1">
      <alignment horizontal="center" vertical="center"/>
      <protection locked="0"/>
    </xf>
    <xf numFmtId="0" fontId="0" fillId="0" borderId="2" xfId="0" applyBorder="1" applyAlignment="1" applyProtection="1">
      <alignment horizontal="center" vertical="center" wrapText="1"/>
      <protection locked="0"/>
    </xf>
    <xf numFmtId="0" fontId="0" fillId="0" borderId="2" xfId="0" applyBorder="1" applyAlignment="1" applyProtection="1">
      <alignment horizontal="left" vertical="center" wrapText="1"/>
      <protection locked="0"/>
    </xf>
    <xf numFmtId="0" fontId="0" fillId="0" borderId="2" xfId="0" applyBorder="1" applyAlignment="1" applyProtection="1">
      <alignment horizontal="center" vertical="center"/>
      <protection locked="0"/>
    </xf>
    <xf numFmtId="0" fontId="0" fillId="0" borderId="13" xfId="0" applyBorder="1" applyAlignment="1" applyProtection="1">
      <alignment horizontal="center" vertical="center" wrapText="1"/>
      <protection locked="0"/>
    </xf>
    <xf numFmtId="0" fontId="0" fillId="0" borderId="13" xfId="0" applyBorder="1" applyAlignment="1" applyProtection="1">
      <alignment horizontal="left" vertical="center" wrapText="1"/>
      <protection locked="0"/>
    </xf>
    <xf numFmtId="0" fontId="0" fillId="0" borderId="13" xfId="0" applyBorder="1" applyAlignment="1" applyProtection="1">
      <alignment horizontal="center" vertical="center"/>
      <protection locked="0"/>
    </xf>
    <xf numFmtId="0" fontId="0" fillId="0" borderId="4" xfId="0" applyBorder="1" applyAlignment="1" applyProtection="1">
      <alignment horizontal="left" vertical="center" wrapText="1"/>
      <protection locked="0"/>
    </xf>
    <xf numFmtId="0" fontId="0" fillId="0" borderId="16" xfId="0" applyBorder="1" applyAlignment="1" applyProtection="1">
      <alignment horizontal="center" vertical="center"/>
      <protection locked="0"/>
    </xf>
    <xf numFmtId="0" fontId="0" fillId="0" borderId="4" xfId="0" quotePrefix="1" applyBorder="1" applyAlignment="1" applyProtection="1">
      <alignment horizontal="center" vertical="center" wrapText="1"/>
      <protection locked="0"/>
    </xf>
    <xf numFmtId="0" fontId="0" fillId="0" borderId="14" xfId="0" applyBorder="1" applyAlignment="1" applyProtection="1">
      <alignment horizontal="center" vertical="center" wrapText="1"/>
      <protection locked="0"/>
    </xf>
    <xf numFmtId="0" fontId="0" fillId="0" borderId="14" xfId="0" quotePrefix="1" applyBorder="1" applyAlignment="1" applyProtection="1">
      <alignment horizontal="center" vertical="center" wrapText="1"/>
      <protection locked="0"/>
    </xf>
    <xf numFmtId="0" fontId="0" fillId="0" borderId="2" xfId="0" quotePrefix="1" applyBorder="1" applyAlignment="1" applyProtection="1">
      <alignment horizontal="center" vertical="center" wrapText="1"/>
      <protection locked="0"/>
    </xf>
    <xf numFmtId="0" fontId="0" fillId="0" borderId="5" xfId="0" applyBorder="1" applyAlignment="1" applyProtection="1">
      <alignment vertical="center" wrapText="1"/>
      <protection locked="0"/>
    </xf>
    <xf numFmtId="0" fontId="0" fillId="0" borderId="13" xfId="0" applyBorder="1" applyAlignment="1" applyProtection="1">
      <alignment vertical="center" wrapText="1"/>
      <protection locked="0"/>
    </xf>
    <xf numFmtId="0" fontId="0" fillId="0" borderId="13" xfId="0" quotePrefix="1" applyBorder="1" applyAlignment="1" applyProtection="1">
      <alignment horizontal="center" vertical="center" wrapText="1"/>
      <protection locked="0"/>
    </xf>
    <xf numFmtId="0" fontId="0" fillId="0" borderId="3" xfId="0" applyBorder="1" applyAlignment="1" applyProtection="1">
      <alignment vertical="center" wrapText="1"/>
      <protection locked="0"/>
    </xf>
    <xf numFmtId="0" fontId="0" fillId="0" borderId="4" xfId="0" applyBorder="1" applyAlignment="1" applyProtection="1">
      <alignment vertical="center" wrapText="1"/>
      <protection locked="0"/>
    </xf>
    <xf numFmtId="0" fontId="0" fillId="0" borderId="2" xfId="0" applyBorder="1" applyAlignment="1" applyProtection="1">
      <alignment vertical="center" wrapText="1"/>
      <protection locked="0"/>
    </xf>
    <xf numFmtId="0" fontId="0" fillId="0" borderId="12" xfId="0" applyBorder="1" applyAlignment="1" applyProtection="1">
      <alignment horizontal="center" vertical="center" wrapText="1"/>
      <protection locked="0"/>
    </xf>
    <xf numFmtId="0" fontId="0" fillId="0" borderId="12" xfId="0" applyBorder="1" applyAlignment="1" applyProtection="1">
      <alignment vertical="center" wrapText="1"/>
      <protection locked="0"/>
    </xf>
    <xf numFmtId="0" fontId="0" fillId="0" borderId="12" xfId="0" applyBorder="1" applyAlignment="1" applyProtection="1">
      <alignment horizontal="left" vertical="center" wrapText="1"/>
      <protection locked="0"/>
    </xf>
    <xf numFmtId="0" fontId="0" fillId="0" borderId="12" xfId="0" applyBorder="1" applyAlignment="1" applyProtection="1">
      <alignment horizontal="center" vertical="center"/>
      <protection locked="0"/>
    </xf>
    <xf numFmtId="0" fontId="0" fillId="0" borderId="12" xfId="0" quotePrefix="1" applyBorder="1" applyAlignment="1" applyProtection="1">
      <alignment horizontal="center" vertical="center" wrapText="1"/>
      <protection locked="0"/>
    </xf>
    <xf numFmtId="0" fontId="0" fillId="0" borderId="0" xfId="0" applyBorder="1" applyAlignment="1" applyProtection="1">
      <alignment horizontal="center" vertical="center" wrapText="1"/>
      <protection locked="0"/>
    </xf>
    <xf numFmtId="0" fontId="0" fillId="0" borderId="0" xfId="0" applyBorder="1" applyProtection="1">
      <protection locked="0"/>
    </xf>
    <xf numFmtId="0" fontId="0" fillId="0" borderId="0" xfId="0" applyBorder="1" applyAlignment="1" applyProtection="1">
      <alignment horizontal="center" vertical="center"/>
      <protection locked="0"/>
    </xf>
    <xf numFmtId="164" fontId="0" fillId="0" borderId="0" xfId="0" applyNumberFormat="1" applyProtection="1">
      <protection locked="0"/>
    </xf>
    <xf numFmtId="0" fontId="0" fillId="0" borderId="2" xfId="0" applyBorder="1" applyProtection="1">
      <protection locked="0"/>
    </xf>
    <xf numFmtId="0" fontId="0" fillId="7" borderId="2" xfId="0" applyFill="1" applyBorder="1" applyProtection="1">
      <protection locked="0"/>
    </xf>
    <xf numFmtId="0" fontId="0" fillId="7" borderId="2" xfId="0" applyFill="1" applyBorder="1" applyAlignment="1" applyProtection="1">
      <alignment wrapText="1"/>
      <protection locked="0"/>
    </xf>
    <xf numFmtId="0" fontId="2" fillId="0" borderId="0" xfId="0" applyFont="1" applyProtection="1">
      <protection locked="0"/>
    </xf>
    <xf numFmtId="0" fontId="9" fillId="0" borderId="12" xfId="0" applyFont="1" applyFill="1" applyBorder="1" applyAlignment="1" applyProtection="1">
      <alignment horizontal="center" wrapText="1"/>
      <protection locked="0"/>
    </xf>
    <xf numFmtId="0" fontId="0" fillId="0" borderId="7" xfId="0" applyBorder="1" applyAlignment="1" applyProtection="1">
      <alignment horizontal="center" vertical="center" wrapText="1"/>
      <protection locked="0"/>
    </xf>
    <xf numFmtId="0" fontId="0" fillId="0" borderId="4" xfId="0" applyBorder="1" applyAlignment="1" applyProtection="1">
      <alignment horizontal="center" vertical="center" wrapText="1"/>
      <protection locked="0"/>
    </xf>
    <xf numFmtId="0" fontId="0" fillId="0" borderId="4" xfId="0" applyBorder="1" applyAlignment="1" applyProtection="1">
      <alignment horizontal="center" vertical="center"/>
      <protection locked="0"/>
    </xf>
    <xf numFmtId="0" fontId="0" fillId="0" borderId="7" xfId="0" applyBorder="1" applyAlignment="1" applyProtection="1">
      <alignment horizontal="left" vertical="center" wrapText="1"/>
      <protection locked="0"/>
    </xf>
    <xf numFmtId="0" fontId="0" fillId="0" borderId="14" xfId="0" applyBorder="1" applyAlignment="1" applyProtection="1">
      <alignment horizontal="center" vertical="center" wrapText="1"/>
      <protection locked="0"/>
    </xf>
    <xf numFmtId="0" fontId="3" fillId="0" borderId="4" xfId="0" applyFont="1" applyBorder="1" applyAlignment="1" applyProtection="1">
      <alignment horizontal="center" vertical="center" wrapText="1"/>
      <protection locked="0"/>
    </xf>
    <xf numFmtId="0" fontId="0" fillId="0" borderId="16" xfId="0" applyBorder="1" applyAlignment="1" applyProtection="1">
      <alignment horizontal="center" vertical="center" wrapText="1"/>
      <protection locked="0"/>
    </xf>
    <xf numFmtId="0" fontId="0" fillId="0" borderId="16" xfId="0" applyFill="1" applyBorder="1" applyAlignment="1" applyProtection="1">
      <alignment vertical="center" wrapText="1"/>
      <protection locked="0"/>
    </xf>
    <xf numFmtId="0" fontId="0" fillId="0" borderId="18" xfId="0" applyBorder="1" applyAlignment="1" applyProtection="1">
      <alignment horizontal="center" vertical="center" wrapText="1"/>
      <protection locked="0"/>
    </xf>
    <xf numFmtId="0" fontId="3" fillId="0" borderId="13" xfId="0" applyFont="1" applyBorder="1" applyAlignment="1" applyProtection="1">
      <alignment horizontal="left" vertical="center" wrapText="1"/>
      <protection locked="0"/>
    </xf>
    <xf numFmtId="0" fontId="0" fillId="0" borderId="7" xfId="0" applyBorder="1" applyAlignment="1" applyProtection="1">
      <alignment horizontal="center" vertical="center" wrapText="1"/>
      <protection locked="0"/>
    </xf>
    <xf numFmtId="0" fontId="6" fillId="8" borderId="2" xfId="0" applyFont="1" applyFill="1" applyBorder="1" applyAlignment="1" applyProtection="1">
      <alignment horizontal="center" vertical="center"/>
      <protection locked="0"/>
    </xf>
    <xf numFmtId="0" fontId="6" fillId="9" borderId="2" xfId="0" applyFont="1" applyFill="1" applyBorder="1" applyAlignment="1" applyProtection="1">
      <alignment horizontal="center" vertical="center"/>
      <protection locked="0"/>
    </xf>
    <xf numFmtId="0" fontId="0" fillId="0" borderId="3" xfId="0" applyBorder="1" applyAlignment="1" applyProtection="1">
      <protection locked="0"/>
    </xf>
    <xf numFmtId="0" fontId="0" fillId="0" borderId="4" xfId="0" applyBorder="1" applyAlignment="1"/>
    <xf numFmtId="0" fontId="0" fillId="0" borderId="7" xfId="0" applyBorder="1" applyAlignment="1" applyProtection="1">
      <alignment horizontal="center" vertical="center" wrapText="1"/>
      <protection locked="0"/>
    </xf>
    <xf numFmtId="0" fontId="0" fillId="0" borderId="5" xfId="0" applyBorder="1" applyAlignment="1" applyProtection="1">
      <alignment horizontal="center" vertical="center" wrapText="1"/>
      <protection locked="0"/>
    </xf>
    <xf numFmtId="0" fontId="0" fillId="0" borderId="14" xfId="0" applyBorder="1" applyAlignment="1" applyProtection="1">
      <alignment horizontal="center" vertical="center" wrapText="1"/>
      <protection locked="0"/>
    </xf>
    <xf numFmtId="0" fontId="0" fillId="0" borderId="17" xfId="0" applyFill="1" applyBorder="1" applyAlignment="1" applyProtection="1">
      <alignment horizontal="center" vertical="center" wrapText="1"/>
      <protection locked="0"/>
    </xf>
    <xf numFmtId="0" fontId="0" fillId="0" borderId="5" xfId="0" applyFill="1" applyBorder="1" applyAlignment="1" applyProtection="1">
      <alignment horizontal="center" vertical="center" wrapText="1"/>
      <protection locked="0"/>
    </xf>
    <xf numFmtId="0" fontId="0" fillId="0" borderId="14" xfId="0" applyFill="1" applyBorder="1" applyAlignment="1" applyProtection="1">
      <alignment horizontal="center" vertical="center" wrapText="1"/>
      <protection locked="0"/>
    </xf>
    <xf numFmtId="0" fontId="0" fillId="0" borderId="7" xfId="0" applyFill="1" applyBorder="1" applyAlignment="1" applyProtection="1">
      <alignment horizontal="center" vertical="center" wrapText="1"/>
      <protection locked="0"/>
    </xf>
    <xf numFmtId="0" fontId="0" fillId="0" borderId="11" xfId="0" applyBorder="1" applyAlignment="1" applyProtection="1">
      <alignment horizontal="center" vertical="center" wrapText="1"/>
      <protection locked="0"/>
    </xf>
    <xf numFmtId="0" fontId="0" fillId="0" borderId="17" xfId="0" applyBorder="1" applyAlignment="1" applyProtection="1">
      <alignment horizontal="center" vertical="center" wrapText="1"/>
      <protection locked="0"/>
    </xf>
    <xf numFmtId="0" fontId="0" fillId="0" borderId="4" xfId="0" applyBorder="1" applyAlignment="1" applyProtection="1">
      <alignment horizontal="center" vertical="center" wrapText="1"/>
      <protection locked="0"/>
    </xf>
    <xf numFmtId="0" fontId="9" fillId="0" borderId="3" xfId="0" applyFont="1" applyFill="1" applyBorder="1" applyAlignment="1" applyProtection="1">
      <alignment horizontal="center" wrapText="1"/>
      <protection locked="0"/>
    </xf>
    <xf numFmtId="0" fontId="9" fillId="0" borderId="11" xfId="0" applyFont="1" applyFill="1" applyBorder="1" applyAlignment="1" applyProtection="1">
      <alignment horizontal="center" wrapText="1"/>
      <protection locked="0"/>
    </xf>
    <xf numFmtId="0" fontId="7" fillId="0" borderId="6" xfId="0" applyFont="1" applyBorder="1" applyAlignment="1" applyProtection="1">
      <alignment horizontal="center" vertical="center" textRotation="90"/>
      <protection locked="0"/>
    </xf>
    <xf numFmtId="0" fontId="7" fillId="0" borderId="10" xfId="0" applyFont="1" applyBorder="1" applyAlignment="1" applyProtection="1">
      <alignment horizontal="center" vertical="center" textRotation="90"/>
      <protection locked="0"/>
    </xf>
    <xf numFmtId="0" fontId="9" fillId="0" borderId="7" xfId="0" applyFont="1" applyBorder="1" applyAlignment="1" applyProtection="1">
      <alignment horizontal="center" vertical="center" textRotation="90"/>
      <protection locked="0"/>
    </xf>
    <xf numFmtId="0" fontId="9" fillId="0" borderId="11" xfId="0" applyFont="1" applyBorder="1" applyAlignment="1" applyProtection="1">
      <alignment horizontal="center" vertical="center" textRotation="90"/>
      <protection locked="0"/>
    </xf>
    <xf numFmtId="0" fontId="9" fillId="0" borderId="7" xfId="0" applyFont="1" applyBorder="1" applyAlignment="1" applyProtection="1">
      <alignment horizontal="center" vertical="center" wrapText="1"/>
      <protection locked="0"/>
    </xf>
    <xf numFmtId="0" fontId="9" fillId="0" borderId="11" xfId="0" applyFont="1" applyBorder="1" applyAlignment="1" applyProtection="1">
      <alignment horizontal="center" vertical="center" wrapText="1"/>
      <protection locked="0"/>
    </xf>
    <xf numFmtId="0" fontId="6" fillId="6" borderId="1" xfId="0" applyFont="1" applyFill="1" applyBorder="1" applyAlignment="1" applyProtection="1">
      <alignment horizontal="center"/>
      <protection locked="0"/>
    </xf>
    <xf numFmtId="0" fontId="0" fillId="0" borderId="19" xfId="0" applyBorder="1" applyAlignment="1">
      <alignment horizontal="center"/>
    </xf>
    <xf numFmtId="0" fontId="0" fillId="0" borderId="20" xfId="0" applyBorder="1" applyAlignment="1">
      <alignment horizontal="center"/>
    </xf>
    <xf numFmtId="0" fontId="5" fillId="8" borderId="2" xfId="0" applyFont="1" applyFill="1" applyBorder="1" applyAlignment="1" applyProtection="1">
      <alignment horizontal="center" vertical="center"/>
      <protection locked="0"/>
    </xf>
    <xf numFmtId="0" fontId="9" fillId="0" borderId="8" xfId="0" applyFont="1" applyFill="1" applyBorder="1" applyAlignment="1" applyProtection="1">
      <alignment horizontal="center" wrapText="1"/>
      <protection locked="0"/>
    </xf>
    <xf numFmtId="0" fontId="9" fillId="0" borderId="9" xfId="0" applyFont="1" applyFill="1" applyBorder="1" applyAlignment="1" applyProtection="1">
      <alignment horizontal="center" wrapText="1"/>
      <protection locked="0"/>
    </xf>
    <xf numFmtId="0" fontId="9" fillId="5" borderId="7" xfId="0" applyFont="1" applyFill="1" applyBorder="1" applyAlignment="1" applyProtection="1">
      <alignment horizontal="center" wrapText="1"/>
      <protection locked="0"/>
    </xf>
    <xf numFmtId="0" fontId="9" fillId="5" borderId="11" xfId="0" applyFont="1" applyFill="1" applyBorder="1" applyAlignment="1" applyProtection="1">
      <alignment horizontal="center" wrapText="1"/>
      <protection locked="0"/>
    </xf>
    <xf numFmtId="0" fontId="7" fillId="0" borderId="7" xfId="0" applyFont="1" applyBorder="1" applyAlignment="1" applyProtection="1">
      <alignment horizontal="center" vertical="center" wrapText="1"/>
      <protection locked="0"/>
    </xf>
    <xf numFmtId="0" fontId="7" fillId="0" borderId="11" xfId="0" applyFont="1" applyBorder="1" applyAlignment="1" applyProtection="1">
      <alignment horizontal="center" vertical="center" wrapText="1"/>
      <protection locked="0"/>
    </xf>
    <xf numFmtId="0" fontId="7" fillId="0" borderId="7" xfId="0" applyFont="1" applyBorder="1" applyAlignment="1" applyProtection="1">
      <alignment horizontal="center" textRotation="90"/>
      <protection locked="0"/>
    </xf>
    <xf numFmtId="0" fontId="7" fillId="0" borderId="11" xfId="0" applyFont="1" applyBorder="1" applyAlignment="1" applyProtection="1">
      <alignment horizontal="center" textRotation="90"/>
      <protection locked="0"/>
    </xf>
    <xf numFmtId="0" fontId="9" fillId="0" borderId="7" xfId="0" applyFont="1" applyBorder="1" applyAlignment="1" applyProtection="1">
      <alignment horizontal="center" wrapText="1"/>
      <protection locked="0"/>
    </xf>
    <xf numFmtId="0" fontId="9" fillId="0" borderId="11" xfId="0" applyFont="1" applyBorder="1" applyAlignment="1" applyProtection="1">
      <alignment horizontal="center" wrapText="1"/>
      <protection locked="0"/>
    </xf>
    <xf numFmtId="0" fontId="9" fillId="0" borderId="7" xfId="0" applyFont="1" applyFill="1" applyBorder="1" applyAlignment="1" applyProtection="1">
      <alignment horizontal="center" wrapText="1"/>
      <protection locked="0"/>
    </xf>
    <xf numFmtId="0" fontId="9" fillId="0" borderId="7" xfId="0" quotePrefix="1" applyFont="1" applyBorder="1" applyAlignment="1" applyProtection="1">
      <alignment horizontal="center" wrapText="1"/>
      <protection locked="0"/>
    </xf>
    <xf numFmtId="0" fontId="0" fillId="0" borderId="2" xfId="0" applyBorder="1" applyAlignment="1">
      <alignment horizontal="center" vertical="center"/>
    </xf>
  </cellXfs>
  <cellStyles count="1">
    <cellStyle name="Normale" xfId="0" builtinId="0"/>
  </cellStyles>
  <dxfs count="0"/>
  <tableStyles count="0" defaultTableStyle="TableStyleMedium2" defaultPivotStyle="PivotStyleLight16"/>
  <colors>
    <mruColors>
      <color rgb="FF00599C"/>
      <color rgb="FFFFFF66"/>
      <color rgb="FFFF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User\AppData\Local\Temp\Cartel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rtel1"/>
      <sheetName val="Parametri"/>
    </sheetNames>
    <sheetDataSet>
      <sheetData sheetId="0" refreshError="1"/>
      <sheetData sheetId="1" refreshError="1"/>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
  <dimension ref="A1:C6"/>
  <sheetViews>
    <sheetView zoomScaleNormal="100" workbookViewId="0">
      <selection activeCell="B6" sqref="B6"/>
    </sheetView>
  </sheetViews>
  <sheetFormatPr defaultColWidth="9.140625" defaultRowHeight="15" x14ac:dyDescent="0.25"/>
  <cols>
    <col min="1" max="1" width="5" style="2" customWidth="1"/>
    <col min="2" max="2" width="71.42578125" style="2" customWidth="1"/>
    <col min="3" max="3" width="79.5703125" style="2" bestFit="1" customWidth="1"/>
    <col min="4" max="8" width="9.140625" style="9"/>
    <col min="9" max="9" width="29.42578125" style="9" customWidth="1"/>
    <col min="10" max="16384" width="9.140625" style="9"/>
  </cols>
  <sheetData>
    <row r="1" spans="1:3" ht="15.75" x14ac:dyDescent="0.25">
      <c r="B1" s="1" t="s">
        <v>0</v>
      </c>
      <c r="C1" s="1"/>
    </row>
    <row r="2" spans="1:3" x14ac:dyDescent="0.25">
      <c r="B2" s="7" t="s">
        <v>98</v>
      </c>
      <c r="C2" s="9"/>
    </row>
    <row r="3" spans="1:3" x14ac:dyDescent="0.25">
      <c r="B3" s="7" t="s">
        <v>149</v>
      </c>
      <c r="C3" s="53"/>
    </row>
    <row r="4" spans="1:3" ht="30" x14ac:dyDescent="0.25">
      <c r="B4" s="8" t="s">
        <v>99</v>
      </c>
      <c r="C4" s="53"/>
    </row>
    <row r="5" spans="1:3" hidden="1" x14ac:dyDescent="0.25">
      <c r="B5" s="7" t="s">
        <v>2</v>
      </c>
      <c r="C5" s="53"/>
    </row>
    <row r="6" spans="1:3" ht="192" customHeight="1" x14ac:dyDescent="0.25">
      <c r="A6" s="9"/>
      <c r="B6" s="11" t="s">
        <v>100</v>
      </c>
      <c r="C6" s="54"/>
    </row>
  </sheetData>
  <sheetProtection formatRows="0"/>
  <dataValidations count="1">
    <dataValidation type="list" allowBlank="1" showInputMessage="1" showErrorMessage="1" sqref="C5">
      <formula1>Profilo_dirigente</formula1>
    </dataValidation>
  </dataValidations>
  <pageMargins left="0.70866141732283472" right="0.70866141732283472" top="0" bottom="0" header="0.31496062992125984" footer="0.31496062992125984"/>
  <pageSetup paperSize="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2"/>
  <dimension ref="A1:E5"/>
  <sheetViews>
    <sheetView zoomScaleNormal="100" workbookViewId="0">
      <selection activeCell="C2" sqref="C2"/>
    </sheetView>
  </sheetViews>
  <sheetFormatPr defaultColWidth="9.140625" defaultRowHeight="15" x14ac:dyDescent="0.25"/>
  <cols>
    <col min="1" max="1" width="5" style="2" customWidth="1"/>
    <col min="2" max="2" width="71.42578125" customWidth="1"/>
    <col min="3" max="3" width="79.5703125" bestFit="1" customWidth="1"/>
    <col min="4" max="4" width="9.140625" style="9"/>
    <col min="5" max="5" width="48" style="9" customWidth="1"/>
    <col min="6" max="8" width="9.140625" style="9"/>
    <col min="9" max="9" width="29.42578125" style="9" customWidth="1"/>
    <col min="10" max="16384" width="9.140625" style="9"/>
  </cols>
  <sheetData>
    <row r="1" spans="1:5" ht="15.75" x14ac:dyDescent="0.25">
      <c r="B1" s="1" t="s">
        <v>0</v>
      </c>
      <c r="C1" s="1"/>
    </row>
    <row r="2" spans="1:5" x14ac:dyDescent="0.25">
      <c r="B2" s="7" t="s">
        <v>98</v>
      </c>
      <c r="C2" s="6"/>
    </row>
    <row r="3" spans="1:5" ht="30" x14ac:dyDescent="0.25">
      <c r="B3" s="8" t="s">
        <v>99</v>
      </c>
      <c r="C3" s="5" t="e">
        <f>VLOOKUP(C2,#REF!,3,0)</f>
        <v>#REF!</v>
      </c>
    </row>
    <row r="4" spans="1:5" hidden="1" x14ac:dyDescent="0.25">
      <c r="B4" s="7" t="s">
        <v>2</v>
      </c>
      <c r="C4" s="6"/>
    </row>
    <row r="5" spans="1:5" ht="238.7" customHeight="1" x14ac:dyDescent="0.25">
      <c r="A5" s="9"/>
      <c r="B5" s="11" t="s">
        <v>100</v>
      </c>
      <c r="C5" s="10" t="e">
        <f>VLOOKUP(C2,#REF!,2)</f>
        <v>#REF!</v>
      </c>
      <c r="E5" s="12"/>
    </row>
  </sheetData>
  <sheetProtection formatRows="0"/>
  <dataValidations count="2">
    <dataValidation type="list" allowBlank="1" showInputMessage="1" showErrorMessage="1" sqref="C4">
      <formula1>Profilo_dirigente</formula1>
    </dataValidation>
    <dataValidation type="list" allowBlank="1" showInputMessage="1" showErrorMessage="1" sqref="C2">
      <formula1>#REF!</formula1>
    </dataValidation>
  </dataValidations>
  <pageMargins left="0.70866141732283472" right="0.70866141732283472" top="0" bottom="0" header="0.31496062992125984" footer="0.31496062992125984"/>
  <pageSetup paperSize="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3">
    <pageSetUpPr fitToPage="1"/>
  </sheetPr>
  <dimension ref="A1:R652"/>
  <sheetViews>
    <sheetView tabSelected="1" topLeftCell="A11" zoomScale="55" zoomScaleNormal="55" workbookViewId="0">
      <selection activeCell="R29" sqref="A1:R29"/>
    </sheetView>
  </sheetViews>
  <sheetFormatPr defaultColWidth="9.140625" defaultRowHeight="15" x14ac:dyDescent="0.25"/>
  <cols>
    <col min="1" max="1" width="15.42578125" style="21" customWidth="1"/>
    <col min="2" max="2" width="6.28515625" style="21" customWidth="1"/>
    <col min="3" max="3" width="28.140625" style="21" customWidth="1"/>
    <col min="4" max="4" width="6.42578125" style="21" customWidth="1"/>
    <col min="5" max="5" width="29.85546875" style="21" customWidth="1"/>
    <col min="6" max="6" width="6.5703125" style="21" customWidth="1"/>
    <col min="7" max="7" width="31.7109375" style="21" customWidth="1"/>
    <col min="8" max="8" width="21.5703125" style="21" customWidth="1"/>
    <col min="9" max="9" width="14.7109375" style="21" customWidth="1"/>
    <col min="10" max="10" width="21.5703125" style="21" customWidth="1"/>
    <col min="11" max="11" width="17.42578125" style="21" customWidth="1"/>
    <col min="12" max="12" width="17.85546875" style="21" customWidth="1"/>
    <col min="13" max="13" width="29.5703125" style="21" customWidth="1"/>
    <col min="14" max="14" width="21.42578125" style="25" customWidth="1"/>
    <col min="15" max="15" width="16.28515625" style="52" customWidth="1"/>
    <col min="16" max="16" width="16.28515625" style="27" customWidth="1"/>
    <col min="17" max="17" width="31.140625" style="52" customWidth="1"/>
    <col min="18" max="18" width="27.7109375" style="21" customWidth="1"/>
    <col min="19" max="16384" width="9.140625" style="21"/>
  </cols>
  <sheetData>
    <row r="1" spans="1:18" ht="23.25" thickBot="1" x14ac:dyDescent="0.35">
      <c r="A1" s="93" t="s">
        <v>110</v>
      </c>
      <c r="B1" s="93"/>
      <c r="C1" s="93"/>
      <c r="D1" s="93"/>
      <c r="E1" s="93"/>
      <c r="F1" s="93"/>
      <c r="G1" s="93"/>
      <c r="H1" s="93"/>
      <c r="I1" s="93"/>
      <c r="J1" s="93"/>
      <c r="K1" s="93"/>
      <c r="L1" s="93"/>
      <c r="M1" s="90" t="s">
        <v>196</v>
      </c>
      <c r="N1" s="91"/>
      <c r="O1" s="91"/>
      <c r="P1" s="92"/>
      <c r="Q1" s="68" t="s">
        <v>164</v>
      </c>
      <c r="R1" s="69" t="s">
        <v>233</v>
      </c>
    </row>
    <row r="2" spans="1:18" ht="15" customHeight="1" x14ac:dyDescent="0.3">
      <c r="A2" s="84" t="s">
        <v>1</v>
      </c>
      <c r="B2" s="86" t="s">
        <v>94</v>
      </c>
      <c r="C2" s="88" t="s">
        <v>95</v>
      </c>
      <c r="D2" s="86" t="s">
        <v>96</v>
      </c>
      <c r="E2" s="98" t="s">
        <v>111</v>
      </c>
      <c r="F2" s="100" t="s">
        <v>97</v>
      </c>
      <c r="G2" s="102" t="s">
        <v>112</v>
      </c>
      <c r="H2" s="104" t="s">
        <v>201</v>
      </c>
      <c r="I2" s="96" t="s">
        <v>203</v>
      </c>
      <c r="J2" s="96" t="s">
        <v>202</v>
      </c>
      <c r="K2" s="105" t="s">
        <v>200</v>
      </c>
      <c r="L2" s="102" t="s">
        <v>199</v>
      </c>
      <c r="M2" s="102" t="s">
        <v>173</v>
      </c>
      <c r="N2" s="104" t="s">
        <v>163</v>
      </c>
      <c r="O2" s="94" t="s">
        <v>174</v>
      </c>
      <c r="P2" s="95"/>
      <c r="Q2" s="82" t="s">
        <v>190</v>
      </c>
      <c r="R2" s="70"/>
    </row>
    <row r="3" spans="1:18" s="55" customFormat="1" ht="97.15" customHeight="1" thickBot="1" x14ac:dyDescent="0.35">
      <c r="A3" s="85"/>
      <c r="B3" s="87"/>
      <c r="C3" s="89"/>
      <c r="D3" s="87"/>
      <c r="E3" s="99"/>
      <c r="F3" s="101"/>
      <c r="G3" s="103"/>
      <c r="H3" s="83"/>
      <c r="I3" s="97"/>
      <c r="J3" s="97"/>
      <c r="K3" s="103"/>
      <c r="L3" s="103"/>
      <c r="M3" s="103"/>
      <c r="N3" s="83"/>
      <c r="O3" s="56" t="s">
        <v>197</v>
      </c>
      <c r="P3" s="56" t="s">
        <v>198</v>
      </c>
      <c r="Q3" s="83"/>
      <c r="R3" s="71"/>
    </row>
    <row r="4" spans="1:18" ht="109.5" customHeight="1" thickBot="1" x14ac:dyDescent="0.3">
      <c r="A4" s="72" t="s">
        <v>207</v>
      </c>
      <c r="B4" s="72">
        <v>1</v>
      </c>
      <c r="C4" s="78" t="s">
        <v>213</v>
      </c>
      <c r="D4" s="72" t="s">
        <v>101</v>
      </c>
      <c r="E4" s="78" t="s">
        <v>209</v>
      </c>
      <c r="F4" s="57" t="s">
        <v>106</v>
      </c>
      <c r="G4" s="60" t="s">
        <v>219</v>
      </c>
      <c r="H4" s="23" t="s">
        <v>154</v>
      </c>
      <c r="I4" s="57"/>
      <c r="J4" s="57" t="s">
        <v>211</v>
      </c>
      <c r="K4" s="24" t="s">
        <v>160</v>
      </c>
      <c r="L4" s="23" t="s">
        <v>191</v>
      </c>
      <c r="M4" s="72" t="s">
        <v>217</v>
      </c>
      <c r="N4" s="23"/>
      <c r="O4" s="72" t="s">
        <v>195</v>
      </c>
      <c r="P4" s="72" t="s">
        <v>195</v>
      </c>
      <c r="Q4" s="72" t="s">
        <v>218</v>
      </c>
      <c r="R4" s="72" t="s">
        <v>195</v>
      </c>
    </row>
    <row r="5" spans="1:18" ht="59.25" customHeight="1" thickBot="1" x14ac:dyDescent="0.3">
      <c r="A5" s="73"/>
      <c r="B5" s="73"/>
      <c r="C5" s="76"/>
      <c r="D5" s="73"/>
      <c r="E5" s="76"/>
      <c r="F5" s="25" t="s">
        <v>113</v>
      </c>
      <c r="G5" s="26" t="s">
        <v>210</v>
      </c>
      <c r="H5" s="25" t="s">
        <v>154</v>
      </c>
      <c r="I5" s="25" t="s">
        <v>204</v>
      </c>
      <c r="J5" s="67" t="s">
        <v>211</v>
      </c>
      <c r="K5" s="27" t="s">
        <v>158</v>
      </c>
      <c r="L5" s="25" t="s">
        <v>191</v>
      </c>
      <c r="M5" s="73"/>
      <c r="N5" s="22"/>
      <c r="O5" s="73"/>
      <c r="P5" s="73"/>
      <c r="Q5" s="73"/>
      <c r="R5" s="73"/>
    </row>
    <row r="6" spans="1:18" ht="45.75" customHeight="1" thickBot="1" x14ac:dyDescent="0.3">
      <c r="A6" s="73"/>
      <c r="B6" s="74"/>
      <c r="C6" s="77"/>
      <c r="D6" s="74"/>
      <c r="E6" s="77"/>
      <c r="F6" s="28" t="s">
        <v>175</v>
      </c>
      <c r="G6" s="29" t="s">
        <v>208</v>
      </c>
      <c r="H6" s="28" t="s">
        <v>154</v>
      </c>
      <c r="I6" s="28"/>
      <c r="J6" s="67" t="s">
        <v>211</v>
      </c>
      <c r="K6" s="30" t="s">
        <v>158</v>
      </c>
      <c r="L6" s="28" t="s">
        <v>191</v>
      </c>
      <c r="M6" s="74"/>
      <c r="N6" s="34"/>
      <c r="O6" s="74"/>
      <c r="P6" s="74"/>
      <c r="Q6" s="74"/>
      <c r="R6" s="74"/>
    </row>
    <row r="7" spans="1:18" ht="55.5" customHeight="1" thickTop="1" thickBot="1" x14ac:dyDescent="0.3">
      <c r="A7" s="73"/>
      <c r="B7" s="80">
        <v>2</v>
      </c>
      <c r="C7" s="75" t="s">
        <v>212</v>
      </c>
      <c r="D7" s="63" t="s">
        <v>214</v>
      </c>
      <c r="E7" s="64" t="s">
        <v>209</v>
      </c>
      <c r="F7" s="63" t="s">
        <v>225</v>
      </c>
      <c r="G7" s="64" t="s">
        <v>220</v>
      </c>
      <c r="H7" s="63" t="s">
        <v>154</v>
      </c>
      <c r="I7" s="63"/>
      <c r="J7" s="67" t="s">
        <v>211</v>
      </c>
      <c r="K7" s="32" t="s">
        <v>160</v>
      </c>
      <c r="L7" s="63" t="s">
        <v>191</v>
      </c>
      <c r="M7" s="65"/>
      <c r="N7" s="63"/>
      <c r="O7" s="63"/>
      <c r="P7" s="63"/>
      <c r="Q7" s="63"/>
      <c r="R7" s="52"/>
    </row>
    <row r="8" spans="1:18" ht="61.5" thickTop="1" thickBot="1" x14ac:dyDescent="0.3">
      <c r="A8" s="73"/>
      <c r="B8" s="73"/>
      <c r="C8" s="76"/>
      <c r="D8" s="58" t="s">
        <v>215</v>
      </c>
      <c r="E8" s="15" t="s">
        <v>229</v>
      </c>
      <c r="F8" s="63" t="s">
        <v>226</v>
      </c>
      <c r="G8" s="26" t="s">
        <v>221</v>
      </c>
      <c r="H8" s="25" t="s">
        <v>154</v>
      </c>
      <c r="I8" s="25"/>
      <c r="J8" s="67" t="s">
        <v>211</v>
      </c>
      <c r="K8" s="27" t="s">
        <v>160</v>
      </c>
      <c r="L8" s="25" t="s">
        <v>191</v>
      </c>
      <c r="M8" s="25" t="s">
        <v>230</v>
      </c>
      <c r="N8" s="33"/>
      <c r="O8" s="58"/>
      <c r="P8" s="58"/>
      <c r="Q8" s="63" t="s">
        <v>206</v>
      </c>
      <c r="R8" s="52"/>
    </row>
    <row r="9" spans="1:18" ht="106.5" thickTop="1" thickBot="1" x14ac:dyDescent="0.3">
      <c r="A9" s="73"/>
      <c r="B9" s="73"/>
      <c r="C9" s="76"/>
      <c r="D9" s="58" t="s">
        <v>216</v>
      </c>
      <c r="E9" s="15" t="s">
        <v>222</v>
      </c>
      <c r="F9" s="63" t="s">
        <v>227</v>
      </c>
      <c r="G9" s="26" t="s">
        <v>231</v>
      </c>
      <c r="H9" s="25" t="s">
        <v>154</v>
      </c>
      <c r="I9" s="25"/>
      <c r="J9" s="67" t="s">
        <v>211</v>
      </c>
      <c r="K9" s="27" t="s">
        <v>158</v>
      </c>
      <c r="L9" s="25" t="s">
        <v>191</v>
      </c>
      <c r="M9" s="25"/>
      <c r="O9" s="58"/>
      <c r="P9" s="58"/>
      <c r="Q9" s="58"/>
      <c r="R9" s="52"/>
    </row>
    <row r="10" spans="1:18" ht="70.5" customHeight="1" thickTop="1" thickBot="1" x14ac:dyDescent="0.3">
      <c r="A10" s="73"/>
      <c r="B10" s="81"/>
      <c r="C10" s="77"/>
      <c r="D10" s="61" t="s">
        <v>224</v>
      </c>
      <c r="E10" s="16" t="s">
        <v>223</v>
      </c>
      <c r="F10" s="63" t="s">
        <v>228</v>
      </c>
      <c r="G10" s="66" t="s">
        <v>232</v>
      </c>
      <c r="H10" s="28"/>
      <c r="I10" s="28"/>
      <c r="J10" s="67" t="s">
        <v>211</v>
      </c>
      <c r="K10" s="30" t="s">
        <v>160</v>
      </c>
      <c r="L10" s="28" t="s">
        <v>191</v>
      </c>
      <c r="M10" s="28" t="s">
        <v>205</v>
      </c>
      <c r="N10" s="28"/>
      <c r="O10" s="61"/>
      <c r="P10" s="61"/>
      <c r="Q10" s="61" t="s">
        <v>206</v>
      </c>
      <c r="R10" s="52"/>
    </row>
    <row r="11" spans="1:18" ht="29.45" customHeight="1" thickTop="1" x14ac:dyDescent="0.25">
      <c r="A11" s="73"/>
      <c r="B11" s="25">
        <v>1</v>
      </c>
      <c r="C11" s="17"/>
      <c r="D11" s="58" t="s">
        <v>102</v>
      </c>
      <c r="E11" s="17"/>
      <c r="F11" s="58" t="s">
        <v>176</v>
      </c>
      <c r="G11" s="31"/>
      <c r="H11" s="58"/>
      <c r="I11" s="58"/>
      <c r="J11" s="58"/>
      <c r="K11" s="59"/>
      <c r="L11" s="58"/>
      <c r="M11" s="62"/>
      <c r="N11" s="58"/>
      <c r="O11" s="22"/>
      <c r="P11" s="22"/>
      <c r="Q11" s="58"/>
      <c r="R11" s="52"/>
    </row>
    <row r="12" spans="1:18" ht="29.45" customHeight="1" x14ac:dyDescent="0.25">
      <c r="A12" s="73"/>
      <c r="B12" s="25">
        <v>1</v>
      </c>
      <c r="C12" s="15"/>
      <c r="D12" s="25" t="s">
        <v>102</v>
      </c>
      <c r="E12" s="15"/>
      <c r="F12" s="25" t="s">
        <v>177</v>
      </c>
      <c r="G12" s="26"/>
      <c r="H12" s="25"/>
      <c r="I12" s="25"/>
      <c r="J12" s="25"/>
      <c r="K12" s="27"/>
      <c r="L12" s="25"/>
      <c r="M12" s="25"/>
      <c r="O12" s="22"/>
      <c r="P12" s="22"/>
      <c r="Q12" s="25"/>
      <c r="R12" s="52"/>
    </row>
    <row r="13" spans="1:18" ht="29.45" customHeight="1" thickBot="1" x14ac:dyDescent="0.3">
      <c r="A13" s="73"/>
      <c r="B13" s="28">
        <v>1</v>
      </c>
      <c r="C13" s="16"/>
      <c r="D13" s="28" t="s">
        <v>102</v>
      </c>
      <c r="E13" s="16"/>
      <c r="F13" s="28" t="s">
        <v>178</v>
      </c>
      <c r="G13" s="29"/>
      <c r="H13" s="28"/>
      <c r="I13" s="28"/>
      <c r="J13" s="28"/>
      <c r="K13" s="30"/>
      <c r="L13" s="28"/>
      <c r="M13" s="34"/>
      <c r="N13" s="35"/>
      <c r="O13" s="28"/>
      <c r="P13" s="28"/>
      <c r="Q13" s="35"/>
      <c r="R13" s="52"/>
    </row>
    <row r="14" spans="1:18" ht="29.45" customHeight="1" thickTop="1" x14ac:dyDescent="0.25">
      <c r="A14" s="73"/>
      <c r="B14" s="22">
        <v>1</v>
      </c>
      <c r="C14" s="17"/>
      <c r="D14" s="22" t="s">
        <v>103</v>
      </c>
      <c r="E14" s="17"/>
      <c r="F14" s="22" t="s">
        <v>107</v>
      </c>
      <c r="G14" s="31"/>
      <c r="H14" s="22"/>
      <c r="I14" s="22"/>
      <c r="J14" s="22"/>
      <c r="K14" s="32"/>
      <c r="L14" s="22"/>
      <c r="M14" s="25"/>
      <c r="N14" s="36"/>
      <c r="O14" s="22"/>
      <c r="P14" s="22"/>
      <c r="Q14" s="36"/>
      <c r="R14" s="52"/>
    </row>
    <row r="15" spans="1:18" ht="29.45" customHeight="1" x14ac:dyDescent="0.25">
      <c r="A15" s="73"/>
      <c r="B15" s="25">
        <v>1</v>
      </c>
      <c r="C15" s="15"/>
      <c r="D15" s="25" t="s">
        <v>103</v>
      </c>
      <c r="E15" s="15"/>
      <c r="F15" s="25" t="s">
        <v>114</v>
      </c>
      <c r="G15" s="26"/>
      <c r="H15" s="25"/>
      <c r="I15" s="25"/>
      <c r="J15" s="25"/>
      <c r="K15" s="27"/>
      <c r="L15" s="25"/>
      <c r="M15" s="25"/>
      <c r="O15" s="22"/>
      <c r="P15" s="22"/>
      <c r="Q15" s="25"/>
      <c r="R15" s="52"/>
    </row>
    <row r="16" spans="1:18" ht="29.45" customHeight="1" x14ac:dyDescent="0.25">
      <c r="A16" s="73"/>
      <c r="B16" s="25">
        <v>1</v>
      </c>
      <c r="C16" s="15"/>
      <c r="D16" s="25" t="s">
        <v>103</v>
      </c>
      <c r="E16" s="15"/>
      <c r="F16" s="25" t="s">
        <v>179</v>
      </c>
      <c r="G16" s="26"/>
      <c r="H16" s="25"/>
      <c r="I16" s="25"/>
      <c r="J16" s="25"/>
      <c r="K16" s="27"/>
      <c r="L16" s="25"/>
      <c r="M16" s="25"/>
      <c r="O16" s="22"/>
      <c r="P16" s="22"/>
      <c r="Q16" s="25"/>
      <c r="R16" s="52"/>
    </row>
    <row r="17" spans="1:18" ht="29.45" customHeight="1" thickBot="1" x14ac:dyDescent="0.3">
      <c r="A17" s="73"/>
      <c r="B17" s="28">
        <v>1</v>
      </c>
      <c r="C17" s="16"/>
      <c r="D17" s="28" t="s">
        <v>103</v>
      </c>
      <c r="E17" s="16"/>
      <c r="F17" s="28" t="s">
        <v>180</v>
      </c>
      <c r="G17" s="29"/>
      <c r="H17" s="28"/>
      <c r="I17" s="28"/>
      <c r="J17" s="28"/>
      <c r="K17" s="30"/>
      <c r="L17" s="28"/>
      <c r="M17" s="28"/>
      <c r="N17" s="28"/>
      <c r="O17" s="28"/>
      <c r="P17" s="28"/>
      <c r="Q17" s="28"/>
      <c r="R17" s="52"/>
    </row>
    <row r="18" spans="1:18" ht="29.45" customHeight="1" thickTop="1" x14ac:dyDescent="0.25">
      <c r="A18" s="73"/>
      <c r="B18" s="22">
        <v>1</v>
      </c>
      <c r="C18" s="37"/>
      <c r="D18" s="22" t="s">
        <v>104</v>
      </c>
      <c r="E18" s="17"/>
      <c r="F18" s="22" t="s">
        <v>108</v>
      </c>
      <c r="G18" s="31"/>
      <c r="H18" s="22"/>
      <c r="I18" s="22"/>
      <c r="J18" s="22"/>
      <c r="K18" s="32"/>
      <c r="L18" s="22"/>
      <c r="M18" s="22"/>
      <c r="N18" s="22"/>
      <c r="O18" s="22"/>
      <c r="P18" s="22"/>
      <c r="Q18" s="25"/>
      <c r="R18" s="52"/>
    </row>
    <row r="19" spans="1:18" ht="29.45" customHeight="1" thickBot="1" x14ac:dyDescent="0.3">
      <c r="A19" s="73"/>
      <c r="B19" s="28">
        <v>1</v>
      </c>
      <c r="C19" s="38"/>
      <c r="D19" s="28" t="s">
        <v>104</v>
      </c>
      <c r="E19" s="16"/>
      <c r="F19" s="28" t="s">
        <v>115</v>
      </c>
      <c r="G19" s="29"/>
      <c r="H19" s="28"/>
      <c r="I19" s="28"/>
      <c r="J19" s="28"/>
      <c r="K19" s="30"/>
      <c r="L19" s="28"/>
      <c r="M19" s="28"/>
      <c r="N19" s="39"/>
      <c r="O19" s="28"/>
      <c r="P19" s="28"/>
      <c r="Q19" s="39"/>
      <c r="R19" s="52"/>
    </row>
    <row r="20" spans="1:18" ht="29.45" customHeight="1" thickTop="1" x14ac:dyDescent="0.25">
      <c r="A20" s="73"/>
      <c r="B20" s="22">
        <v>1</v>
      </c>
      <c r="C20" s="37"/>
      <c r="D20" s="22" t="s">
        <v>105</v>
      </c>
      <c r="E20" s="17"/>
      <c r="F20" s="22" t="s">
        <v>109</v>
      </c>
      <c r="G20" s="31"/>
      <c r="H20" s="22"/>
      <c r="I20" s="22"/>
      <c r="J20" s="22"/>
      <c r="K20" s="32"/>
      <c r="L20" s="22"/>
      <c r="M20" s="22"/>
      <c r="N20" s="22"/>
      <c r="O20" s="22"/>
      <c r="P20" s="22"/>
      <c r="Q20" s="25"/>
      <c r="R20" s="52"/>
    </row>
    <row r="21" spans="1:18" ht="29.45" customHeight="1" x14ac:dyDescent="0.25">
      <c r="A21" s="73"/>
      <c r="B21" s="25">
        <v>1</v>
      </c>
      <c r="C21" s="40"/>
      <c r="D21" s="25" t="s">
        <v>105</v>
      </c>
      <c r="E21" s="15"/>
      <c r="F21" s="25" t="s">
        <v>116</v>
      </c>
      <c r="G21" s="26"/>
      <c r="H21" s="25"/>
      <c r="I21" s="25"/>
      <c r="J21" s="25"/>
      <c r="K21" s="27"/>
      <c r="L21" s="25"/>
      <c r="M21" s="22"/>
      <c r="O21" s="22"/>
      <c r="P21" s="22"/>
      <c r="Q21" s="25"/>
      <c r="R21" s="52"/>
    </row>
    <row r="22" spans="1:18" ht="29.45" customHeight="1" x14ac:dyDescent="0.25">
      <c r="A22" s="73"/>
      <c r="B22" s="25">
        <v>1</v>
      </c>
      <c r="C22" s="40"/>
      <c r="D22" s="25" t="s">
        <v>105</v>
      </c>
      <c r="E22" s="15"/>
      <c r="F22" s="25" t="s">
        <v>181</v>
      </c>
      <c r="G22" s="26"/>
      <c r="H22" s="25"/>
      <c r="I22" s="25"/>
      <c r="J22" s="25"/>
      <c r="K22" s="27"/>
      <c r="L22" s="25"/>
      <c r="M22" s="22"/>
      <c r="N22" s="33"/>
      <c r="O22" s="22"/>
      <c r="P22" s="22"/>
      <c r="Q22" s="33"/>
      <c r="R22" s="52"/>
    </row>
    <row r="23" spans="1:18" ht="29.45" customHeight="1" x14ac:dyDescent="0.25">
      <c r="A23" s="73"/>
      <c r="B23" s="25">
        <v>1</v>
      </c>
      <c r="C23" s="40"/>
      <c r="D23" s="25" t="s">
        <v>105</v>
      </c>
      <c r="E23" s="15"/>
      <c r="F23" s="25" t="s">
        <v>182</v>
      </c>
      <c r="G23" s="26"/>
      <c r="H23" s="25"/>
      <c r="I23" s="25"/>
      <c r="J23" s="25"/>
      <c r="K23" s="27"/>
      <c r="L23" s="25"/>
      <c r="M23" s="22"/>
      <c r="N23" s="33"/>
      <c r="O23" s="22"/>
      <c r="P23" s="22"/>
      <c r="Q23" s="33"/>
      <c r="R23" s="52"/>
    </row>
    <row r="24" spans="1:18" ht="29.45" customHeight="1" x14ac:dyDescent="0.25">
      <c r="A24" s="73"/>
      <c r="B24" s="25">
        <v>1</v>
      </c>
      <c r="C24" s="40"/>
      <c r="D24" s="25" t="s">
        <v>105</v>
      </c>
      <c r="E24" s="15"/>
      <c r="F24" s="25" t="s">
        <v>183</v>
      </c>
      <c r="G24" s="26"/>
      <c r="H24" s="25"/>
      <c r="I24" s="25"/>
      <c r="J24" s="25"/>
      <c r="K24" s="27"/>
      <c r="L24" s="25"/>
      <c r="M24" s="22"/>
      <c r="O24" s="22"/>
      <c r="P24" s="22"/>
      <c r="Q24" s="36"/>
      <c r="R24" s="52"/>
    </row>
    <row r="25" spans="1:18" ht="29.45" customHeight="1" thickBot="1" x14ac:dyDescent="0.3">
      <c r="A25" s="73"/>
      <c r="B25" s="28">
        <v>1</v>
      </c>
      <c r="C25" s="38"/>
      <c r="D25" s="28" t="s">
        <v>105</v>
      </c>
      <c r="E25" s="16"/>
      <c r="F25" s="28" t="s">
        <v>184</v>
      </c>
      <c r="G25" s="29"/>
      <c r="H25" s="28"/>
      <c r="I25" s="28"/>
      <c r="J25" s="28"/>
      <c r="K25" s="30"/>
      <c r="L25" s="28"/>
      <c r="M25" s="28"/>
      <c r="N25" s="28"/>
      <c r="O25" s="28"/>
      <c r="P25" s="28"/>
      <c r="Q25" s="39"/>
      <c r="R25" s="52"/>
    </row>
    <row r="26" spans="1:18" ht="29.45" customHeight="1" thickTop="1" x14ac:dyDescent="0.25">
      <c r="A26" s="73"/>
      <c r="B26" s="22">
        <v>1</v>
      </c>
      <c r="C26" s="41"/>
      <c r="D26" s="22" t="s">
        <v>185</v>
      </c>
      <c r="E26" s="17"/>
      <c r="F26" s="22" t="s">
        <v>186</v>
      </c>
      <c r="G26" s="31"/>
      <c r="H26" s="22"/>
      <c r="I26" s="22"/>
      <c r="J26" s="22"/>
      <c r="K26" s="32"/>
      <c r="L26" s="22"/>
      <c r="M26" s="22"/>
      <c r="N26" s="36"/>
      <c r="O26" s="22"/>
      <c r="P26" s="22"/>
      <c r="Q26" s="36"/>
      <c r="R26" s="52"/>
    </row>
    <row r="27" spans="1:18" ht="29.45" customHeight="1" x14ac:dyDescent="0.25">
      <c r="A27" s="73"/>
      <c r="B27" s="25">
        <v>1</v>
      </c>
      <c r="C27" s="42"/>
      <c r="D27" s="25" t="s">
        <v>185</v>
      </c>
      <c r="E27" s="15"/>
      <c r="F27" s="25" t="s">
        <v>187</v>
      </c>
      <c r="G27" s="26"/>
      <c r="H27" s="25"/>
      <c r="I27" s="25"/>
      <c r="J27" s="25"/>
      <c r="K27" s="27"/>
      <c r="L27" s="25"/>
      <c r="M27" s="22"/>
      <c r="O27" s="22"/>
      <c r="P27" s="22"/>
      <c r="Q27" s="36"/>
      <c r="R27" s="52"/>
    </row>
    <row r="28" spans="1:18" ht="29.45" customHeight="1" x14ac:dyDescent="0.25">
      <c r="A28" s="73"/>
      <c r="B28" s="25">
        <v>1</v>
      </c>
      <c r="C28" s="42"/>
      <c r="D28" s="25" t="s">
        <v>185</v>
      </c>
      <c r="E28" s="15"/>
      <c r="F28" s="25" t="s">
        <v>188</v>
      </c>
      <c r="G28" s="26"/>
      <c r="H28" s="25"/>
      <c r="I28" s="25"/>
      <c r="J28" s="25"/>
      <c r="K28" s="27"/>
      <c r="L28" s="25"/>
      <c r="M28" s="22"/>
      <c r="O28" s="22"/>
      <c r="P28" s="22"/>
      <c r="Q28" s="36"/>
      <c r="R28" s="52"/>
    </row>
    <row r="29" spans="1:18" ht="29.45" customHeight="1" thickBot="1" x14ac:dyDescent="0.3">
      <c r="A29" s="79"/>
      <c r="B29" s="43">
        <v>1</v>
      </c>
      <c r="C29" s="44"/>
      <c r="D29" s="43" t="s">
        <v>185</v>
      </c>
      <c r="E29" s="18"/>
      <c r="F29" s="43" t="s">
        <v>189</v>
      </c>
      <c r="G29" s="45"/>
      <c r="H29" s="43"/>
      <c r="I29" s="44"/>
      <c r="J29" s="44"/>
      <c r="K29" s="46"/>
      <c r="L29" s="43"/>
      <c r="M29" s="43"/>
      <c r="N29" s="43"/>
      <c r="O29" s="43"/>
      <c r="P29" s="43"/>
      <c r="Q29" s="47"/>
      <c r="R29" s="52"/>
    </row>
    <row r="30" spans="1:18" x14ac:dyDescent="0.25">
      <c r="N30" s="48"/>
      <c r="O30" s="49"/>
      <c r="P30" s="50"/>
      <c r="Q30" s="49"/>
    </row>
    <row r="31" spans="1:18" x14ac:dyDescent="0.25">
      <c r="N31" s="48"/>
      <c r="O31" s="49"/>
      <c r="P31" s="50"/>
      <c r="Q31" s="49"/>
    </row>
    <row r="32" spans="1:18" x14ac:dyDescent="0.25">
      <c r="N32" s="48"/>
      <c r="O32" s="49"/>
      <c r="P32" s="50"/>
      <c r="Q32" s="49"/>
    </row>
    <row r="33" spans="14:17" x14ac:dyDescent="0.25">
      <c r="N33" s="48"/>
      <c r="O33" s="49"/>
      <c r="P33" s="50"/>
      <c r="Q33" s="49"/>
    </row>
    <row r="34" spans="14:17" x14ac:dyDescent="0.25">
      <c r="N34" s="48"/>
      <c r="O34" s="49"/>
      <c r="P34" s="50"/>
      <c r="Q34" s="49"/>
    </row>
    <row r="35" spans="14:17" x14ac:dyDescent="0.25">
      <c r="N35" s="48"/>
      <c r="O35" s="49"/>
      <c r="P35" s="50"/>
      <c r="Q35" s="49"/>
    </row>
    <row r="36" spans="14:17" x14ac:dyDescent="0.25">
      <c r="N36" s="48"/>
      <c r="O36" s="49"/>
      <c r="P36" s="50"/>
      <c r="Q36" s="49"/>
    </row>
    <row r="37" spans="14:17" x14ac:dyDescent="0.25">
      <c r="N37" s="48"/>
      <c r="O37" s="49"/>
      <c r="P37" s="50"/>
      <c r="Q37" s="49"/>
    </row>
    <row r="38" spans="14:17" x14ac:dyDescent="0.25">
      <c r="N38" s="48"/>
      <c r="O38" s="49"/>
      <c r="P38" s="50"/>
      <c r="Q38" s="49"/>
    </row>
    <row r="39" spans="14:17" x14ac:dyDescent="0.25">
      <c r="N39" s="48"/>
      <c r="O39" s="49"/>
      <c r="P39" s="50"/>
      <c r="Q39" s="49"/>
    </row>
    <row r="40" spans="14:17" x14ac:dyDescent="0.25">
      <c r="N40" s="48"/>
      <c r="O40" s="49"/>
      <c r="P40" s="50"/>
      <c r="Q40" s="49"/>
    </row>
    <row r="41" spans="14:17" x14ac:dyDescent="0.25">
      <c r="N41" s="48"/>
      <c r="O41" s="49"/>
      <c r="P41" s="50"/>
      <c r="Q41" s="49"/>
    </row>
    <row r="42" spans="14:17" x14ac:dyDescent="0.25">
      <c r="N42" s="48"/>
      <c r="O42" s="49"/>
      <c r="P42" s="50"/>
      <c r="Q42" s="49"/>
    </row>
    <row r="43" spans="14:17" x14ac:dyDescent="0.25">
      <c r="N43" s="48"/>
      <c r="O43" s="49"/>
      <c r="P43" s="50"/>
      <c r="Q43" s="49"/>
    </row>
    <row r="44" spans="14:17" x14ac:dyDescent="0.25">
      <c r="N44" s="48"/>
      <c r="O44" s="49"/>
      <c r="P44" s="50"/>
      <c r="Q44" s="49"/>
    </row>
    <row r="45" spans="14:17" x14ac:dyDescent="0.25">
      <c r="N45" s="48"/>
      <c r="O45" s="49"/>
      <c r="P45" s="50"/>
      <c r="Q45" s="49"/>
    </row>
    <row r="46" spans="14:17" x14ac:dyDescent="0.25">
      <c r="N46" s="48"/>
      <c r="O46" s="49"/>
      <c r="P46" s="50"/>
      <c r="Q46" s="49"/>
    </row>
    <row r="47" spans="14:17" x14ac:dyDescent="0.25">
      <c r="N47" s="48"/>
      <c r="O47" s="49"/>
      <c r="P47" s="50"/>
      <c r="Q47" s="49"/>
    </row>
    <row r="48" spans="14:17" x14ac:dyDescent="0.25">
      <c r="N48" s="48"/>
      <c r="O48" s="49"/>
      <c r="P48" s="50"/>
      <c r="Q48" s="49"/>
    </row>
    <row r="49" spans="3:17" x14ac:dyDescent="0.25">
      <c r="C49" s="19" t="s">
        <v>148</v>
      </c>
      <c r="N49" s="48"/>
      <c r="O49" s="49"/>
      <c r="P49" s="50"/>
      <c r="Q49" s="49"/>
    </row>
    <row r="50" spans="3:17" x14ac:dyDescent="0.25">
      <c r="C50" s="19" t="s">
        <v>154</v>
      </c>
      <c r="N50" s="48"/>
      <c r="O50" s="49"/>
      <c r="P50" s="50"/>
      <c r="Q50" s="49"/>
    </row>
    <row r="51" spans="3:17" x14ac:dyDescent="0.25">
      <c r="C51" s="20"/>
      <c r="N51" s="48"/>
      <c r="O51" s="49"/>
      <c r="P51" s="50"/>
      <c r="Q51" s="49"/>
    </row>
    <row r="52" spans="3:17" x14ac:dyDescent="0.25">
      <c r="C52" s="19" t="s">
        <v>158</v>
      </c>
      <c r="N52" s="48"/>
      <c r="O52" s="49"/>
      <c r="P52" s="50"/>
      <c r="Q52" s="49"/>
    </row>
    <row r="53" spans="3:17" x14ac:dyDescent="0.25">
      <c r="C53" s="19" t="s">
        <v>160</v>
      </c>
      <c r="N53" s="48"/>
      <c r="O53" s="49"/>
      <c r="P53" s="50"/>
      <c r="Q53" s="49"/>
    </row>
    <row r="54" spans="3:17" x14ac:dyDescent="0.25">
      <c r="C54" s="20"/>
      <c r="N54" s="48"/>
      <c r="O54" s="49"/>
      <c r="P54" s="50"/>
      <c r="Q54" s="49"/>
    </row>
    <row r="55" spans="3:17" x14ac:dyDescent="0.25">
      <c r="C55" s="19" t="s">
        <v>192</v>
      </c>
      <c r="N55" s="48"/>
      <c r="O55" s="49"/>
      <c r="P55" s="50"/>
      <c r="Q55" s="49"/>
    </row>
    <row r="56" spans="3:17" x14ac:dyDescent="0.25">
      <c r="C56" s="19" t="s">
        <v>193</v>
      </c>
      <c r="N56" s="48"/>
      <c r="O56" s="49"/>
      <c r="P56" s="50"/>
      <c r="Q56" s="49"/>
    </row>
    <row r="57" spans="3:17" x14ac:dyDescent="0.25">
      <c r="C57" s="19" t="s">
        <v>191</v>
      </c>
      <c r="N57" s="48"/>
      <c r="O57" s="49"/>
      <c r="P57" s="50"/>
      <c r="Q57" s="49"/>
    </row>
    <row r="58" spans="3:17" x14ac:dyDescent="0.25">
      <c r="C58" s="20"/>
      <c r="N58" s="48"/>
      <c r="O58" s="49"/>
      <c r="P58" s="50"/>
      <c r="Q58" s="49"/>
    </row>
    <row r="59" spans="3:17" x14ac:dyDescent="0.25">
      <c r="C59" s="19" t="s">
        <v>165</v>
      </c>
      <c r="N59" s="48"/>
      <c r="O59" s="49"/>
      <c r="P59" s="50"/>
      <c r="Q59" s="49"/>
    </row>
    <row r="60" spans="3:17" x14ac:dyDescent="0.25">
      <c r="C60" s="19" t="s">
        <v>195</v>
      </c>
      <c r="N60" s="48"/>
      <c r="O60" s="49"/>
      <c r="P60" s="50"/>
      <c r="Q60" s="49"/>
    </row>
    <row r="61" spans="3:17" x14ac:dyDescent="0.25">
      <c r="C61" s="19" t="s">
        <v>194</v>
      </c>
      <c r="N61" s="48"/>
      <c r="O61" s="49"/>
      <c r="P61" s="50"/>
      <c r="Q61" s="49"/>
    </row>
    <row r="62" spans="3:17" x14ac:dyDescent="0.25">
      <c r="C62" s="51"/>
      <c r="N62" s="48"/>
      <c r="O62" s="49"/>
      <c r="P62" s="50"/>
      <c r="Q62" s="49"/>
    </row>
    <row r="63" spans="3:17" x14ac:dyDescent="0.25">
      <c r="N63" s="48"/>
      <c r="O63" s="49"/>
      <c r="P63" s="50"/>
      <c r="Q63" s="49"/>
    </row>
    <row r="64" spans="3:17" x14ac:dyDescent="0.25">
      <c r="N64" s="48"/>
      <c r="O64" s="49"/>
      <c r="P64" s="50"/>
      <c r="Q64" s="49"/>
    </row>
    <row r="65" spans="14:17" x14ac:dyDescent="0.25">
      <c r="N65" s="48"/>
      <c r="O65" s="49"/>
      <c r="P65" s="50"/>
      <c r="Q65" s="49"/>
    </row>
    <row r="66" spans="14:17" x14ac:dyDescent="0.25">
      <c r="N66" s="48"/>
      <c r="O66" s="49"/>
      <c r="P66" s="50"/>
      <c r="Q66" s="49"/>
    </row>
    <row r="67" spans="14:17" x14ac:dyDescent="0.25">
      <c r="N67" s="48"/>
      <c r="O67" s="49"/>
      <c r="P67" s="50"/>
      <c r="Q67" s="49"/>
    </row>
    <row r="68" spans="14:17" x14ac:dyDescent="0.25">
      <c r="N68" s="48"/>
      <c r="O68" s="49"/>
      <c r="P68" s="50"/>
      <c r="Q68" s="49"/>
    </row>
    <row r="69" spans="14:17" x14ac:dyDescent="0.25">
      <c r="N69" s="48"/>
      <c r="O69" s="49"/>
      <c r="P69" s="50"/>
      <c r="Q69" s="49"/>
    </row>
    <row r="70" spans="14:17" x14ac:dyDescent="0.25">
      <c r="N70" s="48"/>
      <c r="O70" s="49"/>
      <c r="P70" s="50"/>
      <c r="Q70" s="49"/>
    </row>
    <row r="71" spans="14:17" x14ac:dyDescent="0.25">
      <c r="N71" s="48"/>
      <c r="O71" s="49"/>
      <c r="P71" s="50"/>
      <c r="Q71" s="49"/>
    </row>
    <row r="72" spans="14:17" x14ac:dyDescent="0.25">
      <c r="N72" s="48"/>
      <c r="O72" s="49"/>
      <c r="P72" s="50"/>
      <c r="Q72" s="49"/>
    </row>
    <row r="73" spans="14:17" x14ac:dyDescent="0.25">
      <c r="N73" s="48"/>
      <c r="O73" s="49"/>
      <c r="P73" s="50"/>
      <c r="Q73" s="49"/>
    </row>
    <row r="74" spans="14:17" x14ac:dyDescent="0.25">
      <c r="N74" s="48"/>
      <c r="O74" s="49"/>
      <c r="P74" s="50"/>
      <c r="Q74" s="49"/>
    </row>
    <row r="75" spans="14:17" x14ac:dyDescent="0.25">
      <c r="N75" s="48"/>
      <c r="O75" s="49"/>
      <c r="P75" s="50"/>
      <c r="Q75" s="49"/>
    </row>
    <row r="76" spans="14:17" x14ac:dyDescent="0.25">
      <c r="N76" s="48"/>
      <c r="O76" s="49"/>
      <c r="P76" s="50"/>
      <c r="Q76" s="49"/>
    </row>
    <row r="77" spans="14:17" x14ac:dyDescent="0.25">
      <c r="N77" s="48"/>
      <c r="O77" s="49"/>
      <c r="P77" s="50"/>
      <c r="Q77" s="49"/>
    </row>
    <row r="78" spans="14:17" x14ac:dyDescent="0.25">
      <c r="N78" s="48"/>
      <c r="O78" s="49"/>
      <c r="P78" s="50"/>
      <c r="Q78" s="49"/>
    </row>
    <row r="79" spans="14:17" x14ac:dyDescent="0.25">
      <c r="N79" s="48"/>
      <c r="O79" s="49"/>
      <c r="P79" s="50"/>
      <c r="Q79" s="49"/>
    </row>
    <row r="80" spans="14:17" x14ac:dyDescent="0.25">
      <c r="N80" s="48"/>
      <c r="O80" s="49"/>
      <c r="P80" s="50"/>
      <c r="Q80" s="49"/>
    </row>
    <row r="81" spans="14:17" x14ac:dyDescent="0.25">
      <c r="N81" s="48"/>
      <c r="O81" s="49"/>
      <c r="P81" s="50"/>
      <c r="Q81" s="49"/>
    </row>
    <row r="82" spans="14:17" x14ac:dyDescent="0.25">
      <c r="N82" s="48"/>
      <c r="O82" s="49"/>
      <c r="P82" s="50"/>
      <c r="Q82" s="49"/>
    </row>
    <row r="83" spans="14:17" x14ac:dyDescent="0.25">
      <c r="N83" s="48"/>
      <c r="O83" s="49"/>
      <c r="P83" s="50"/>
      <c r="Q83" s="49"/>
    </row>
    <row r="84" spans="14:17" x14ac:dyDescent="0.25">
      <c r="N84" s="48"/>
      <c r="O84" s="49"/>
      <c r="P84" s="50"/>
      <c r="Q84" s="49"/>
    </row>
    <row r="85" spans="14:17" x14ac:dyDescent="0.25">
      <c r="N85" s="48"/>
      <c r="O85" s="49"/>
      <c r="P85" s="50"/>
      <c r="Q85" s="49"/>
    </row>
    <row r="86" spans="14:17" x14ac:dyDescent="0.25">
      <c r="N86" s="48"/>
      <c r="O86" s="49"/>
      <c r="P86" s="50"/>
      <c r="Q86" s="49"/>
    </row>
    <row r="87" spans="14:17" x14ac:dyDescent="0.25">
      <c r="N87" s="48"/>
      <c r="O87" s="49"/>
      <c r="P87" s="50"/>
      <c r="Q87" s="49"/>
    </row>
    <row r="88" spans="14:17" x14ac:dyDescent="0.25">
      <c r="N88" s="48"/>
      <c r="O88" s="49"/>
      <c r="P88" s="50"/>
      <c r="Q88" s="49"/>
    </row>
    <row r="89" spans="14:17" x14ac:dyDescent="0.25">
      <c r="N89" s="48"/>
      <c r="O89" s="49"/>
      <c r="P89" s="50"/>
      <c r="Q89" s="49"/>
    </row>
    <row r="90" spans="14:17" x14ac:dyDescent="0.25">
      <c r="N90" s="48"/>
      <c r="O90" s="49"/>
      <c r="P90" s="50"/>
      <c r="Q90" s="49"/>
    </row>
    <row r="91" spans="14:17" x14ac:dyDescent="0.25">
      <c r="N91" s="48"/>
      <c r="O91" s="49"/>
      <c r="P91" s="50"/>
      <c r="Q91" s="49"/>
    </row>
    <row r="92" spans="14:17" x14ac:dyDescent="0.25">
      <c r="N92" s="48"/>
      <c r="O92" s="49"/>
      <c r="P92" s="50"/>
      <c r="Q92" s="49"/>
    </row>
    <row r="93" spans="14:17" x14ac:dyDescent="0.25">
      <c r="N93" s="48"/>
      <c r="O93" s="49"/>
      <c r="P93" s="50"/>
      <c r="Q93" s="49"/>
    </row>
    <row r="94" spans="14:17" x14ac:dyDescent="0.25">
      <c r="N94" s="48"/>
      <c r="O94" s="49"/>
      <c r="P94" s="50"/>
      <c r="Q94" s="49"/>
    </row>
    <row r="95" spans="14:17" x14ac:dyDescent="0.25">
      <c r="N95" s="48"/>
      <c r="O95" s="49"/>
      <c r="P95" s="50"/>
      <c r="Q95" s="49"/>
    </row>
    <row r="96" spans="14:17" x14ac:dyDescent="0.25">
      <c r="N96" s="48"/>
      <c r="O96" s="49"/>
      <c r="P96" s="50"/>
      <c r="Q96" s="49"/>
    </row>
    <row r="97" spans="14:17" x14ac:dyDescent="0.25">
      <c r="N97" s="48"/>
      <c r="O97" s="49"/>
      <c r="P97" s="50"/>
      <c r="Q97" s="49"/>
    </row>
    <row r="98" spans="14:17" x14ac:dyDescent="0.25">
      <c r="N98" s="48"/>
      <c r="O98" s="49"/>
      <c r="P98" s="50"/>
      <c r="Q98" s="49"/>
    </row>
    <row r="99" spans="14:17" x14ac:dyDescent="0.25">
      <c r="N99" s="48"/>
      <c r="O99" s="49"/>
      <c r="P99" s="50"/>
      <c r="Q99" s="49"/>
    </row>
    <row r="100" spans="14:17" x14ac:dyDescent="0.25">
      <c r="N100" s="48"/>
      <c r="O100" s="49"/>
      <c r="P100" s="50"/>
      <c r="Q100" s="49"/>
    </row>
    <row r="101" spans="14:17" x14ac:dyDescent="0.25">
      <c r="N101" s="48"/>
      <c r="O101" s="49"/>
      <c r="P101" s="50"/>
      <c r="Q101" s="49"/>
    </row>
    <row r="102" spans="14:17" x14ac:dyDescent="0.25">
      <c r="N102" s="48"/>
      <c r="O102" s="49"/>
      <c r="P102" s="50"/>
      <c r="Q102" s="49"/>
    </row>
    <row r="103" spans="14:17" x14ac:dyDescent="0.25">
      <c r="N103" s="48"/>
      <c r="O103" s="49"/>
      <c r="P103" s="50"/>
      <c r="Q103" s="49"/>
    </row>
    <row r="104" spans="14:17" x14ac:dyDescent="0.25">
      <c r="N104" s="48"/>
      <c r="O104" s="49"/>
      <c r="P104" s="50"/>
      <c r="Q104" s="49"/>
    </row>
    <row r="105" spans="14:17" x14ac:dyDescent="0.25">
      <c r="N105" s="48"/>
      <c r="O105" s="49"/>
      <c r="P105" s="50"/>
      <c r="Q105" s="49"/>
    </row>
    <row r="106" spans="14:17" x14ac:dyDescent="0.25">
      <c r="N106" s="48"/>
      <c r="O106" s="49"/>
      <c r="P106" s="50"/>
      <c r="Q106" s="49"/>
    </row>
    <row r="107" spans="14:17" x14ac:dyDescent="0.25">
      <c r="N107" s="48"/>
      <c r="O107" s="49"/>
      <c r="P107" s="50"/>
      <c r="Q107" s="49"/>
    </row>
    <row r="108" spans="14:17" x14ac:dyDescent="0.25">
      <c r="N108" s="48"/>
      <c r="O108" s="49"/>
      <c r="P108" s="50"/>
      <c r="Q108" s="49"/>
    </row>
    <row r="109" spans="14:17" x14ac:dyDescent="0.25">
      <c r="N109" s="48"/>
      <c r="O109" s="49"/>
      <c r="P109" s="50"/>
      <c r="Q109" s="49"/>
    </row>
    <row r="110" spans="14:17" x14ac:dyDescent="0.25">
      <c r="N110" s="48"/>
      <c r="O110" s="49"/>
      <c r="P110" s="50"/>
      <c r="Q110" s="49"/>
    </row>
    <row r="111" spans="14:17" x14ac:dyDescent="0.25">
      <c r="N111" s="48"/>
      <c r="O111" s="49"/>
      <c r="P111" s="50"/>
      <c r="Q111" s="49"/>
    </row>
    <row r="112" spans="14:17" x14ac:dyDescent="0.25">
      <c r="N112" s="48"/>
      <c r="O112" s="49"/>
      <c r="P112" s="50"/>
      <c r="Q112" s="49"/>
    </row>
    <row r="113" spans="14:17" x14ac:dyDescent="0.25">
      <c r="N113" s="48"/>
      <c r="O113" s="49"/>
      <c r="P113" s="50"/>
      <c r="Q113" s="49"/>
    </row>
    <row r="114" spans="14:17" x14ac:dyDescent="0.25">
      <c r="N114" s="48"/>
      <c r="O114" s="49"/>
      <c r="P114" s="50"/>
      <c r="Q114" s="49"/>
    </row>
    <row r="115" spans="14:17" x14ac:dyDescent="0.25">
      <c r="N115" s="48"/>
      <c r="O115" s="49"/>
      <c r="P115" s="50"/>
      <c r="Q115" s="49"/>
    </row>
    <row r="116" spans="14:17" x14ac:dyDescent="0.25">
      <c r="N116" s="48"/>
      <c r="O116" s="49"/>
      <c r="P116" s="50"/>
      <c r="Q116" s="49"/>
    </row>
    <row r="117" spans="14:17" x14ac:dyDescent="0.25">
      <c r="N117" s="48"/>
      <c r="O117" s="49"/>
      <c r="P117" s="50"/>
      <c r="Q117" s="49"/>
    </row>
    <row r="118" spans="14:17" x14ac:dyDescent="0.25">
      <c r="N118" s="48"/>
      <c r="O118" s="49"/>
      <c r="P118" s="50"/>
      <c r="Q118" s="49"/>
    </row>
    <row r="119" spans="14:17" x14ac:dyDescent="0.25">
      <c r="N119" s="48"/>
      <c r="O119" s="49"/>
      <c r="P119" s="50"/>
      <c r="Q119" s="49"/>
    </row>
    <row r="120" spans="14:17" x14ac:dyDescent="0.25">
      <c r="N120" s="48"/>
      <c r="O120" s="49"/>
      <c r="P120" s="50"/>
      <c r="Q120" s="49"/>
    </row>
    <row r="121" spans="14:17" x14ac:dyDescent="0.25">
      <c r="N121" s="48"/>
      <c r="O121" s="49"/>
      <c r="P121" s="50"/>
      <c r="Q121" s="49"/>
    </row>
    <row r="122" spans="14:17" x14ac:dyDescent="0.25">
      <c r="N122" s="48"/>
      <c r="O122" s="49"/>
      <c r="P122" s="50"/>
      <c r="Q122" s="49"/>
    </row>
    <row r="123" spans="14:17" x14ac:dyDescent="0.25">
      <c r="N123" s="48"/>
      <c r="O123" s="49"/>
      <c r="P123" s="50"/>
      <c r="Q123" s="49"/>
    </row>
    <row r="124" spans="14:17" x14ac:dyDescent="0.25">
      <c r="N124" s="48"/>
      <c r="O124" s="49"/>
      <c r="P124" s="50"/>
      <c r="Q124" s="49"/>
    </row>
    <row r="125" spans="14:17" x14ac:dyDescent="0.25">
      <c r="N125" s="48"/>
      <c r="O125" s="49"/>
      <c r="P125" s="50"/>
      <c r="Q125" s="49"/>
    </row>
    <row r="126" spans="14:17" x14ac:dyDescent="0.25">
      <c r="N126" s="48"/>
      <c r="O126" s="49"/>
      <c r="P126" s="50"/>
      <c r="Q126" s="49"/>
    </row>
    <row r="127" spans="14:17" x14ac:dyDescent="0.25">
      <c r="N127" s="48"/>
      <c r="O127" s="49"/>
      <c r="P127" s="50"/>
      <c r="Q127" s="49"/>
    </row>
    <row r="128" spans="14:17" x14ac:dyDescent="0.25">
      <c r="N128" s="48"/>
      <c r="O128" s="49"/>
      <c r="P128" s="50"/>
      <c r="Q128" s="49"/>
    </row>
    <row r="129" spans="14:17" x14ac:dyDescent="0.25">
      <c r="N129" s="48"/>
      <c r="O129" s="49"/>
      <c r="P129" s="50"/>
      <c r="Q129" s="49"/>
    </row>
    <row r="130" spans="14:17" x14ac:dyDescent="0.25">
      <c r="N130" s="48"/>
      <c r="O130" s="49"/>
      <c r="P130" s="50"/>
      <c r="Q130" s="49"/>
    </row>
    <row r="131" spans="14:17" x14ac:dyDescent="0.25">
      <c r="N131" s="48"/>
      <c r="O131" s="49"/>
      <c r="P131" s="50"/>
      <c r="Q131" s="49"/>
    </row>
    <row r="132" spans="14:17" x14ac:dyDescent="0.25">
      <c r="N132" s="48"/>
      <c r="O132" s="49"/>
      <c r="P132" s="50"/>
      <c r="Q132" s="49"/>
    </row>
    <row r="133" spans="14:17" x14ac:dyDescent="0.25">
      <c r="N133" s="48"/>
      <c r="O133" s="49"/>
      <c r="P133" s="50"/>
      <c r="Q133" s="49"/>
    </row>
    <row r="134" spans="14:17" x14ac:dyDescent="0.25">
      <c r="N134" s="48"/>
      <c r="O134" s="49"/>
      <c r="P134" s="50"/>
      <c r="Q134" s="49"/>
    </row>
    <row r="135" spans="14:17" x14ac:dyDescent="0.25">
      <c r="N135" s="48"/>
      <c r="O135" s="49"/>
      <c r="P135" s="50"/>
      <c r="Q135" s="49"/>
    </row>
    <row r="136" spans="14:17" x14ac:dyDescent="0.25">
      <c r="N136" s="48"/>
      <c r="O136" s="49"/>
      <c r="P136" s="50"/>
      <c r="Q136" s="49"/>
    </row>
    <row r="137" spans="14:17" x14ac:dyDescent="0.25">
      <c r="N137" s="48"/>
      <c r="O137" s="49"/>
      <c r="P137" s="50"/>
      <c r="Q137" s="49"/>
    </row>
    <row r="138" spans="14:17" x14ac:dyDescent="0.25">
      <c r="N138" s="48"/>
      <c r="O138" s="49"/>
      <c r="P138" s="50"/>
      <c r="Q138" s="49"/>
    </row>
    <row r="139" spans="14:17" x14ac:dyDescent="0.25">
      <c r="N139" s="48"/>
      <c r="O139" s="49"/>
      <c r="P139" s="50"/>
      <c r="Q139" s="49"/>
    </row>
    <row r="140" spans="14:17" x14ac:dyDescent="0.25">
      <c r="N140" s="48"/>
      <c r="O140" s="49"/>
      <c r="P140" s="50"/>
      <c r="Q140" s="49"/>
    </row>
    <row r="141" spans="14:17" x14ac:dyDescent="0.25">
      <c r="N141" s="48"/>
      <c r="O141" s="49"/>
      <c r="P141" s="50"/>
      <c r="Q141" s="49"/>
    </row>
    <row r="142" spans="14:17" x14ac:dyDescent="0.25">
      <c r="N142" s="48"/>
      <c r="O142" s="49"/>
      <c r="P142" s="50"/>
      <c r="Q142" s="49"/>
    </row>
    <row r="143" spans="14:17" x14ac:dyDescent="0.25">
      <c r="N143" s="48"/>
      <c r="O143" s="49"/>
      <c r="P143" s="50"/>
      <c r="Q143" s="49"/>
    </row>
    <row r="144" spans="14:17" x14ac:dyDescent="0.25">
      <c r="N144" s="48"/>
      <c r="O144" s="49"/>
      <c r="P144" s="50"/>
      <c r="Q144" s="49"/>
    </row>
    <row r="145" spans="14:17" x14ac:dyDescent="0.25">
      <c r="N145" s="48"/>
      <c r="O145" s="49"/>
      <c r="P145" s="50"/>
      <c r="Q145" s="49"/>
    </row>
    <row r="146" spans="14:17" x14ac:dyDescent="0.25">
      <c r="N146" s="48"/>
      <c r="O146" s="49"/>
      <c r="P146" s="50"/>
      <c r="Q146" s="49"/>
    </row>
    <row r="147" spans="14:17" x14ac:dyDescent="0.25">
      <c r="N147" s="48"/>
      <c r="O147" s="49"/>
      <c r="P147" s="50"/>
      <c r="Q147" s="49"/>
    </row>
    <row r="148" spans="14:17" x14ac:dyDescent="0.25">
      <c r="N148" s="48"/>
      <c r="O148" s="49"/>
      <c r="P148" s="50"/>
      <c r="Q148" s="49"/>
    </row>
    <row r="149" spans="14:17" x14ac:dyDescent="0.25">
      <c r="N149" s="48"/>
      <c r="O149" s="49"/>
      <c r="P149" s="50"/>
      <c r="Q149" s="49"/>
    </row>
    <row r="150" spans="14:17" x14ac:dyDescent="0.25">
      <c r="N150" s="48"/>
      <c r="O150" s="49"/>
      <c r="P150" s="50"/>
      <c r="Q150" s="49"/>
    </row>
    <row r="151" spans="14:17" x14ac:dyDescent="0.25">
      <c r="N151" s="48"/>
      <c r="O151" s="49"/>
      <c r="P151" s="50"/>
      <c r="Q151" s="49"/>
    </row>
    <row r="152" spans="14:17" x14ac:dyDescent="0.25">
      <c r="N152" s="48"/>
      <c r="O152" s="49"/>
      <c r="P152" s="50"/>
      <c r="Q152" s="49"/>
    </row>
    <row r="153" spans="14:17" x14ac:dyDescent="0.25">
      <c r="N153" s="48"/>
      <c r="O153" s="49"/>
      <c r="P153" s="50"/>
      <c r="Q153" s="49"/>
    </row>
    <row r="154" spans="14:17" x14ac:dyDescent="0.25">
      <c r="N154" s="48"/>
      <c r="O154" s="49"/>
      <c r="P154" s="50"/>
      <c r="Q154" s="49"/>
    </row>
    <row r="155" spans="14:17" x14ac:dyDescent="0.25">
      <c r="N155" s="48"/>
      <c r="O155" s="49"/>
      <c r="P155" s="50"/>
      <c r="Q155" s="49"/>
    </row>
    <row r="156" spans="14:17" x14ac:dyDescent="0.25">
      <c r="N156" s="48"/>
      <c r="O156" s="49"/>
      <c r="P156" s="50"/>
      <c r="Q156" s="49"/>
    </row>
    <row r="157" spans="14:17" x14ac:dyDescent="0.25">
      <c r="N157" s="48"/>
      <c r="O157" s="49"/>
      <c r="P157" s="50"/>
      <c r="Q157" s="49"/>
    </row>
    <row r="158" spans="14:17" x14ac:dyDescent="0.25">
      <c r="N158" s="48"/>
      <c r="O158" s="49"/>
      <c r="P158" s="50"/>
      <c r="Q158" s="49"/>
    </row>
    <row r="159" spans="14:17" x14ac:dyDescent="0.25">
      <c r="N159" s="48"/>
      <c r="O159" s="49"/>
      <c r="P159" s="50"/>
      <c r="Q159" s="49"/>
    </row>
    <row r="160" spans="14:17" x14ac:dyDescent="0.25">
      <c r="N160" s="48"/>
      <c r="O160" s="49"/>
      <c r="P160" s="50"/>
      <c r="Q160" s="49"/>
    </row>
    <row r="161" spans="14:17" x14ac:dyDescent="0.25">
      <c r="N161" s="48"/>
      <c r="O161" s="49"/>
      <c r="P161" s="50"/>
      <c r="Q161" s="49"/>
    </row>
    <row r="162" spans="14:17" x14ac:dyDescent="0.25">
      <c r="N162" s="48"/>
      <c r="O162" s="49"/>
      <c r="P162" s="50"/>
      <c r="Q162" s="49"/>
    </row>
    <row r="163" spans="14:17" x14ac:dyDescent="0.25">
      <c r="N163" s="48"/>
      <c r="O163" s="49"/>
      <c r="P163" s="50"/>
      <c r="Q163" s="49"/>
    </row>
    <row r="164" spans="14:17" x14ac:dyDescent="0.25">
      <c r="N164" s="48"/>
      <c r="O164" s="49"/>
      <c r="P164" s="50"/>
      <c r="Q164" s="49"/>
    </row>
    <row r="165" spans="14:17" x14ac:dyDescent="0.25">
      <c r="N165" s="48"/>
      <c r="O165" s="49"/>
      <c r="P165" s="50"/>
      <c r="Q165" s="49"/>
    </row>
    <row r="166" spans="14:17" x14ac:dyDescent="0.25">
      <c r="N166" s="48"/>
      <c r="O166" s="49"/>
      <c r="P166" s="50"/>
      <c r="Q166" s="49"/>
    </row>
    <row r="167" spans="14:17" x14ac:dyDescent="0.25">
      <c r="N167" s="48"/>
      <c r="O167" s="49"/>
      <c r="P167" s="50"/>
      <c r="Q167" s="49"/>
    </row>
    <row r="168" spans="14:17" x14ac:dyDescent="0.25">
      <c r="N168" s="48"/>
      <c r="O168" s="49"/>
      <c r="P168" s="50"/>
      <c r="Q168" s="49"/>
    </row>
    <row r="169" spans="14:17" x14ac:dyDescent="0.25">
      <c r="N169" s="48"/>
      <c r="O169" s="49"/>
      <c r="P169" s="50"/>
      <c r="Q169" s="49"/>
    </row>
    <row r="170" spans="14:17" x14ac:dyDescent="0.25">
      <c r="N170" s="48"/>
      <c r="O170" s="49"/>
      <c r="P170" s="50"/>
      <c r="Q170" s="49"/>
    </row>
    <row r="171" spans="14:17" x14ac:dyDescent="0.25">
      <c r="N171" s="48"/>
      <c r="O171" s="49"/>
      <c r="P171" s="50"/>
      <c r="Q171" s="49"/>
    </row>
    <row r="172" spans="14:17" x14ac:dyDescent="0.25">
      <c r="N172" s="48"/>
      <c r="O172" s="49"/>
      <c r="P172" s="50"/>
      <c r="Q172" s="49"/>
    </row>
    <row r="173" spans="14:17" x14ac:dyDescent="0.25">
      <c r="N173" s="48"/>
      <c r="O173" s="49"/>
      <c r="P173" s="50"/>
      <c r="Q173" s="49"/>
    </row>
    <row r="174" spans="14:17" x14ac:dyDescent="0.25">
      <c r="N174" s="48"/>
      <c r="O174" s="49"/>
      <c r="P174" s="50"/>
      <c r="Q174" s="49"/>
    </row>
    <row r="175" spans="14:17" x14ac:dyDescent="0.25">
      <c r="N175" s="48"/>
      <c r="O175" s="49"/>
      <c r="P175" s="50"/>
      <c r="Q175" s="49"/>
    </row>
    <row r="176" spans="14:17" x14ac:dyDescent="0.25">
      <c r="N176" s="48"/>
      <c r="O176" s="49"/>
      <c r="P176" s="50"/>
      <c r="Q176" s="49"/>
    </row>
    <row r="177" spans="14:17" x14ac:dyDescent="0.25">
      <c r="N177" s="48"/>
      <c r="O177" s="49"/>
      <c r="P177" s="50"/>
      <c r="Q177" s="49"/>
    </row>
    <row r="178" spans="14:17" x14ac:dyDescent="0.25">
      <c r="N178" s="48"/>
      <c r="O178" s="49"/>
      <c r="P178" s="50"/>
      <c r="Q178" s="49"/>
    </row>
    <row r="179" spans="14:17" x14ac:dyDescent="0.25">
      <c r="N179" s="48"/>
      <c r="O179" s="49"/>
      <c r="P179" s="50"/>
      <c r="Q179" s="49"/>
    </row>
    <row r="180" spans="14:17" x14ac:dyDescent="0.25">
      <c r="N180" s="48"/>
      <c r="O180" s="49"/>
      <c r="P180" s="50"/>
      <c r="Q180" s="49"/>
    </row>
    <row r="181" spans="14:17" x14ac:dyDescent="0.25">
      <c r="N181" s="48"/>
      <c r="O181" s="49"/>
      <c r="P181" s="50"/>
      <c r="Q181" s="49"/>
    </row>
    <row r="182" spans="14:17" x14ac:dyDescent="0.25">
      <c r="N182" s="48"/>
      <c r="O182" s="49"/>
      <c r="P182" s="50"/>
      <c r="Q182" s="49"/>
    </row>
    <row r="183" spans="14:17" x14ac:dyDescent="0.25">
      <c r="N183" s="48"/>
      <c r="O183" s="49"/>
      <c r="P183" s="50"/>
      <c r="Q183" s="49"/>
    </row>
    <row r="184" spans="14:17" x14ac:dyDescent="0.25">
      <c r="N184" s="48"/>
      <c r="O184" s="49"/>
      <c r="P184" s="50"/>
      <c r="Q184" s="49"/>
    </row>
    <row r="185" spans="14:17" x14ac:dyDescent="0.25">
      <c r="N185" s="48"/>
      <c r="O185" s="49"/>
      <c r="P185" s="50"/>
      <c r="Q185" s="49"/>
    </row>
    <row r="186" spans="14:17" x14ac:dyDescent="0.25">
      <c r="N186" s="48"/>
      <c r="O186" s="49"/>
      <c r="P186" s="50"/>
      <c r="Q186" s="49"/>
    </row>
    <row r="187" spans="14:17" x14ac:dyDescent="0.25">
      <c r="N187" s="48"/>
      <c r="O187" s="49"/>
      <c r="P187" s="50"/>
      <c r="Q187" s="49"/>
    </row>
    <row r="188" spans="14:17" x14ac:dyDescent="0.25">
      <c r="N188" s="48"/>
      <c r="O188" s="49"/>
      <c r="P188" s="50"/>
      <c r="Q188" s="49"/>
    </row>
    <row r="189" spans="14:17" x14ac:dyDescent="0.25">
      <c r="N189" s="48"/>
      <c r="O189" s="49"/>
      <c r="P189" s="50"/>
      <c r="Q189" s="49"/>
    </row>
    <row r="190" spans="14:17" x14ac:dyDescent="0.25">
      <c r="N190" s="48"/>
      <c r="O190" s="49"/>
      <c r="P190" s="50"/>
      <c r="Q190" s="49"/>
    </row>
    <row r="191" spans="14:17" x14ac:dyDescent="0.25">
      <c r="N191" s="48"/>
      <c r="O191" s="49"/>
      <c r="P191" s="50"/>
      <c r="Q191" s="49"/>
    </row>
    <row r="192" spans="14:17" x14ac:dyDescent="0.25">
      <c r="N192" s="48"/>
      <c r="O192" s="49"/>
      <c r="P192" s="50"/>
      <c r="Q192" s="49"/>
    </row>
    <row r="193" spans="14:17" x14ac:dyDescent="0.25">
      <c r="N193" s="48"/>
      <c r="O193" s="49"/>
      <c r="P193" s="50"/>
      <c r="Q193" s="49"/>
    </row>
    <row r="194" spans="14:17" x14ac:dyDescent="0.25">
      <c r="N194" s="48"/>
      <c r="O194" s="49"/>
      <c r="P194" s="50"/>
      <c r="Q194" s="49"/>
    </row>
    <row r="195" spans="14:17" x14ac:dyDescent="0.25">
      <c r="N195" s="48"/>
      <c r="O195" s="49"/>
      <c r="P195" s="50"/>
      <c r="Q195" s="49"/>
    </row>
    <row r="196" spans="14:17" x14ac:dyDescent="0.25">
      <c r="N196" s="48"/>
      <c r="O196" s="49"/>
      <c r="P196" s="50"/>
      <c r="Q196" s="49"/>
    </row>
    <row r="197" spans="14:17" x14ac:dyDescent="0.25">
      <c r="N197" s="48"/>
      <c r="O197" s="49"/>
      <c r="P197" s="50"/>
      <c r="Q197" s="49"/>
    </row>
    <row r="198" spans="14:17" x14ac:dyDescent="0.25">
      <c r="N198" s="48"/>
      <c r="O198" s="49"/>
      <c r="P198" s="50"/>
      <c r="Q198" s="49"/>
    </row>
    <row r="199" spans="14:17" x14ac:dyDescent="0.25">
      <c r="N199" s="48"/>
      <c r="O199" s="49"/>
      <c r="P199" s="50"/>
      <c r="Q199" s="49"/>
    </row>
    <row r="200" spans="14:17" x14ac:dyDescent="0.25">
      <c r="N200" s="48"/>
      <c r="O200" s="49"/>
      <c r="P200" s="50"/>
      <c r="Q200" s="49"/>
    </row>
    <row r="201" spans="14:17" x14ac:dyDescent="0.25">
      <c r="N201" s="48"/>
      <c r="O201" s="49"/>
      <c r="P201" s="50"/>
      <c r="Q201" s="49"/>
    </row>
    <row r="202" spans="14:17" x14ac:dyDescent="0.25">
      <c r="N202" s="48"/>
      <c r="O202" s="49"/>
      <c r="P202" s="50"/>
      <c r="Q202" s="49"/>
    </row>
    <row r="203" spans="14:17" x14ac:dyDescent="0.25">
      <c r="N203" s="48"/>
      <c r="O203" s="49"/>
      <c r="P203" s="50"/>
      <c r="Q203" s="49"/>
    </row>
    <row r="204" spans="14:17" x14ac:dyDescent="0.25">
      <c r="N204" s="48"/>
      <c r="O204" s="49"/>
      <c r="P204" s="50"/>
      <c r="Q204" s="49"/>
    </row>
    <row r="205" spans="14:17" x14ac:dyDescent="0.25">
      <c r="N205" s="48"/>
      <c r="O205" s="49"/>
      <c r="P205" s="50"/>
      <c r="Q205" s="49"/>
    </row>
    <row r="206" spans="14:17" x14ac:dyDescent="0.25">
      <c r="N206" s="48"/>
      <c r="O206" s="49"/>
      <c r="P206" s="50"/>
      <c r="Q206" s="49"/>
    </row>
    <row r="207" spans="14:17" x14ac:dyDescent="0.25">
      <c r="N207" s="48"/>
      <c r="O207" s="49"/>
      <c r="P207" s="50"/>
      <c r="Q207" s="49"/>
    </row>
    <row r="208" spans="14:17" x14ac:dyDescent="0.25">
      <c r="N208" s="48"/>
      <c r="O208" s="49"/>
      <c r="P208" s="50"/>
      <c r="Q208" s="49"/>
    </row>
    <row r="209" spans="14:17" x14ac:dyDescent="0.25">
      <c r="N209" s="48"/>
      <c r="O209" s="49"/>
      <c r="P209" s="50"/>
      <c r="Q209" s="49"/>
    </row>
    <row r="210" spans="14:17" x14ac:dyDescent="0.25">
      <c r="N210" s="48"/>
      <c r="O210" s="49"/>
      <c r="P210" s="50"/>
      <c r="Q210" s="49"/>
    </row>
    <row r="211" spans="14:17" x14ac:dyDescent="0.25">
      <c r="N211" s="48"/>
      <c r="O211" s="49"/>
      <c r="P211" s="50"/>
      <c r="Q211" s="49"/>
    </row>
    <row r="212" spans="14:17" x14ac:dyDescent="0.25">
      <c r="N212" s="48"/>
      <c r="O212" s="49"/>
      <c r="P212" s="50"/>
      <c r="Q212" s="49"/>
    </row>
    <row r="213" spans="14:17" x14ac:dyDescent="0.25">
      <c r="N213" s="48"/>
      <c r="O213" s="49"/>
      <c r="P213" s="50"/>
      <c r="Q213" s="49"/>
    </row>
    <row r="214" spans="14:17" x14ac:dyDescent="0.25">
      <c r="N214" s="48"/>
      <c r="O214" s="49"/>
      <c r="P214" s="50"/>
      <c r="Q214" s="49"/>
    </row>
    <row r="215" spans="14:17" x14ac:dyDescent="0.25">
      <c r="N215" s="48"/>
      <c r="O215" s="49"/>
      <c r="P215" s="50"/>
      <c r="Q215" s="49"/>
    </row>
    <row r="216" spans="14:17" x14ac:dyDescent="0.25">
      <c r="N216" s="48"/>
      <c r="O216" s="49"/>
      <c r="P216" s="50"/>
      <c r="Q216" s="49"/>
    </row>
    <row r="217" spans="14:17" x14ac:dyDescent="0.25">
      <c r="N217" s="48"/>
      <c r="O217" s="49"/>
      <c r="P217" s="50"/>
      <c r="Q217" s="49"/>
    </row>
    <row r="218" spans="14:17" x14ac:dyDescent="0.25">
      <c r="N218" s="48"/>
      <c r="O218" s="49"/>
      <c r="P218" s="50"/>
      <c r="Q218" s="49"/>
    </row>
    <row r="219" spans="14:17" x14ac:dyDescent="0.25">
      <c r="N219" s="48"/>
      <c r="O219" s="49"/>
      <c r="P219" s="50"/>
      <c r="Q219" s="49"/>
    </row>
    <row r="220" spans="14:17" x14ac:dyDescent="0.25">
      <c r="N220" s="48"/>
      <c r="O220" s="49"/>
      <c r="P220" s="50"/>
      <c r="Q220" s="49"/>
    </row>
    <row r="221" spans="14:17" x14ac:dyDescent="0.25">
      <c r="N221" s="48"/>
      <c r="O221" s="49"/>
      <c r="P221" s="50"/>
      <c r="Q221" s="49"/>
    </row>
    <row r="222" spans="14:17" x14ac:dyDescent="0.25">
      <c r="N222" s="48"/>
      <c r="O222" s="49"/>
      <c r="P222" s="50"/>
      <c r="Q222" s="49"/>
    </row>
    <row r="223" spans="14:17" x14ac:dyDescent="0.25">
      <c r="N223" s="48"/>
      <c r="O223" s="49"/>
      <c r="P223" s="50"/>
      <c r="Q223" s="49"/>
    </row>
    <row r="224" spans="14:17" x14ac:dyDescent="0.25">
      <c r="N224" s="48"/>
      <c r="O224" s="49"/>
      <c r="P224" s="50"/>
      <c r="Q224" s="49"/>
    </row>
    <row r="225" spans="14:17" x14ac:dyDescent="0.25">
      <c r="N225" s="48"/>
      <c r="O225" s="49"/>
      <c r="P225" s="50"/>
      <c r="Q225" s="49"/>
    </row>
    <row r="226" spans="14:17" x14ac:dyDescent="0.25">
      <c r="N226" s="48"/>
      <c r="O226" s="49"/>
      <c r="P226" s="50"/>
      <c r="Q226" s="49"/>
    </row>
    <row r="227" spans="14:17" x14ac:dyDescent="0.25">
      <c r="N227" s="48"/>
      <c r="O227" s="49"/>
      <c r="P227" s="50"/>
      <c r="Q227" s="49"/>
    </row>
    <row r="228" spans="14:17" x14ac:dyDescent="0.25">
      <c r="N228" s="48"/>
      <c r="O228" s="49"/>
      <c r="P228" s="50"/>
      <c r="Q228" s="49"/>
    </row>
    <row r="229" spans="14:17" x14ac:dyDescent="0.25">
      <c r="N229" s="48"/>
      <c r="O229" s="49"/>
      <c r="P229" s="50"/>
      <c r="Q229" s="49"/>
    </row>
    <row r="230" spans="14:17" x14ac:dyDescent="0.25">
      <c r="N230" s="48"/>
      <c r="O230" s="49"/>
      <c r="P230" s="50"/>
      <c r="Q230" s="49"/>
    </row>
    <row r="231" spans="14:17" x14ac:dyDescent="0.25">
      <c r="N231" s="48"/>
      <c r="O231" s="49"/>
      <c r="P231" s="50"/>
      <c r="Q231" s="49"/>
    </row>
    <row r="232" spans="14:17" x14ac:dyDescent="0.25">
      <c r="N232" s="48"/>
      <c r="O232" s="49"/>
      <c r="P232" s="50"/>
      <c r="Q232" s="49"/>
    </row>
    <row r="233" spans="14:17" x14ac:dyDescent="0.25">
      <c r="N233" s="48"/>
      <c r="O233" s="49"/>
      <c r="P233" s="50"/>
      <c r="Q233" s="49"/>
    </row>
    <row r="234" spans="14:17" x14ac:dyDescent="0.25">
      <c r="N234" s="48"/>
      <c r="O234" s="49"/>
      <c r="P234" s="50"/>
      <c r="Q234" s="49"/>
    </row>
    <row r="235" spans="14:17" x14ac:dyDescent="0.25">
      <c r="N235" s="48"/>
      <c r="O235" s="49"/>
      <c r="P235" s="50"/>
      <c r="Q235" s="49"/>
    </row>
    <row r="236" spans="14:17" x14ac:dyDescent="0.25">
      <c r="N236" s="48"/>
      <c r="O236" s="49"/>
      <c r="P236" s="50"/>
      <c r="Q236" s="49"/>
    </row>
    <row r="237" spans="14:17" x14ac:dyDescent="0.25">
      <c r="N237" s="48"/>
      <c r="O237" s="49"/>
      <c r="P237" s="50"/>
      <c r="Q237" s="49"/>
    </row>
    <row r="238" spans="14:17" x14ac:dyDescent="0.25">
      <c r="N238" s="48"/>
      <c r="O238" s="49"/>
      <c r="P238" s="50"/>
      <c r="Q238" s="49"/>
    </row>
    <row r="239" spans="14:17" x14ac:dyDescent="0.25">
      <c r="N239" s="48"/>
      <c r="O239" s="49"/>
      <c r="P239" s="50"/>
      <c r="Q239" s="49"/>
    </row>
    <row r="240" spans="14:17" x14ac:dyDescent="0.25">
      <c r="N240" s="48"/>
      <c r="O240" s="49"/>
      <c r="P240" s="50"/>
      <c r="Q240" s="49"/>
    </row>
    <row r="241" spans="14:17" x14ac:dyDescent="0.25">
      <c r="N241" s="48"/>
      <c r="O241" s="49"/>
      <c r="P241" s="50"/>
      <c r="Q241" s="49"/>
    </row>
    <row r="242" spans="14:17" x14ac:dyDescent="0.25">
      <c r="N242" s="48"/>
      <c r="O242" s="49"/>
      <c r="P242" s="50"/>
      <c r="Q242" s="49"/>
    </row>
    <row r="243" spans="14:17" x14ac:dyDescent="0.25">
      <c r="N243" s="48"/>
      <c r="O243" s="49"/>
      <c r="P243" s="50"/>
      <c r="Q243" s="49"/>
    </row>
    <row r="244" spans="14:17" x14ac:dyDescent="0.25">
      <c r="N244" s="48"/>
      <c r="O244" s="49"/>
      <c r="P244" s="50"/>
      <c r="Q244" s="49"/>
    </row>
    <row r="245" spans="14:17" x14ac:dyDescent="0.25">
      <c r="N245" s="48"/>
      <c r="O245" s="49"/>
      <c r="P245" s="50"/>
      <c r="Q245" s="49"/>
    </row>
    <row r="246" spans="14:17" x14ac:dyDescent="0.25">
      <c r="N246" s="48"/>
      <c r="O246" s="49"/>
      <c r="P246" s="50"/>
      <c r="Q246" s="49"/>
    </row>
    <row r="247" spans="14:17" x14ac:dyDescent="0.25">
      <c r="N247" s="48"/>
      <c r="O247" s="49"/>
      <c r="P247" s="50"/>
      <c r="Q247" s="49"/>
    </row>
    <row r="248" spans="14:17" x14ac:dyDescent="0.25">
      <c r="N248" s="48"/>
      <c r="O248" s="49"/>
      <c r="P248" s="50"/>
      <c r="Q248" s="49"/>
    </row>
    <row r="249" spans="14:17" x14ac:dyDescent="0.25">
      <c r="N249" s="48"/>
      <c r="O249" s="49"/>
      <c r="P249" s="50"/>
      <c r="Q249" s="49"/>
    </row>
    <row r="250" spans="14:17" x14ac:dyDescent="0.25">
      <c r="N250" s="48"/>
      <c r="O250" s="49"/>
      <c r="P250" s="50"/>
      <c r="Q250" s="49"/>
    </row>
    <row r="251" spans="14:17" x14ac:dyDescent="0.25">
      <c r="N251" s="48"/>
      <c r="O251" s="49"/>
      <c r="P251" s="50"/>
      <c r="Q251" s="49"/>
    </row>
    <row r="252" spans="14:17" x14ac:dyDescent="0.25">
      <c r="N252" s="48"/>
      <c r="O252" s="49"/>
      <c r="P252" s="50"/>
      <c r="Q252" s="49"/>
    </row>
    <row r="253" spans="14:17" x14ac:dyDescent="0.25">
      <c r="N253" s="48"/>
      <c r="O253" s="49"/>
      <c r="P253" s="50"/>
      <c r="Q253" s="49"/>
    </row>
    <row r="254" spans="14:17" x14ac:dyDescent="0.25">
      <c r="N254" s="48"/>
      <c r="O254" s="49"/>
      <c r="P254" s="50"/>
      <c r="Q254" s="49"/>
    </row>
    <row r="255" spans="14:17" x14ac:dyDescent="0.25">
      <c r="N255" s="48"/>
      <c r="O255" s="49"/>
      <c r="P255" s="50"/>
      <c r="Q255" s="49"/>
    </row>
    <row r="256" spans="14:17" x14ac:dyDescent="0.25">
      <c r="N256" s="48"/>
      <c r="O256" s="49"/>
      <c r="P256" s="50"/>
      <c r="Q256" s="49"/>
    </row>
    <row r="257" spans="14:17" x14ac:dyDescent="0.25">
      <c r="N257" s="48"/>
      <c r="O257" s="49"/>
      <c r="P257" s="50"/>
      <c r="Q257" s="49"/>
    </row>
    <row r="258" spans="14:17" x14ac:dyDescent="0.25">
      <c r="N258" s="48"/>
      <c r="O258" s="49"/>
      <c r="P258" s="50"/>
      <c r="Q258" s="49"/>
    </row>
    <row r="259" spans="14:17" x14ac:dyDescent="0.25">
      <c r="N259" s="48"/>
      <c r="O259" s="49"/>
      <c r="P259" s="50"/>
      <c r="Q259" s="49"/>
    </row>
    <row r="260" spans="14:17" x14ac:dyDescent="0.25">
      <c r="N260" s="48"/>
      <c r="O260" s="49"/>
      <c r="P260" s="50"/>
      <c r="Q260" s="49"/>
    </row>
    <row r="261" spans="14:17" x14ac:dyDescent="0.25">
      <c r="N261" s="48"/>
      <c r="O261" s="49"/>
      <c r="P261" s="50"/>
      <c r="Q261" s="49"/>
    </row>
    <row r="262" spans="14:17" x14ac:dyDescent="0.25">
      <c r="N262" s="48"/>
      <c r="O262" s="49"/>
      <c r="P262" s="50"/>
      <c r="Q262" s="49"/>
    </row>
    <row r="263" spans="14:17" x14ac:dyDescent="0.25">
      <c r="N263" s="48"/>
      <c r="O263" s="49"/>
      <c r="P263" s="50"/>
      <c r="Q263" s="49"/>
    </row>
    <row r="264" spans="14:17" x14ac:dyDescent="0.25">
      <c r="N264" s="48"/>
      <c r="O264" s="49"/>
      <c r="P264" s="50"/>
      <c r="Q264" s="49"/>
    </row>
    <row r="265" spans="14:17" x14ac:dyDescent="0.25">
      <c r="N265" s="48"/>
      <c r="O265" s="49"/>
      <c r="P265" s="50"/>
      <c r="Q265" s="49"/>
    </row>
    <row r="266" spans="14:17" x14ac:dyDescent="0.25">
      <c r="N266" s="48"/>
      <c r="O266" s="49"/>
      <c r="P266" s="50"/>
      <c r="Q266" s="49"/>
    </row>
    <row r="267" spans="14:17" x14ac:dyDescent="0.25">
      <c r="N267" s="48"/>
      <c r="O267" s="49"/>
      <c r="P267" s="50"/>
      <c r="Q267" s="49"/>
    </row>
    <row r="268" spans="14:17" x14ac:dyDescent="0.25">
      <c r="N268" s="48"/>
      <c r="O268" s="49"/>
      <c r="P268" s="50"/>
      <c r="Q268" s="49"/>
    </row>
    <row r="269" spans="14:17" x14ac:dyDescent="0.25">
      <c r="N269" s="48"/>
      <c r="O269" s="49"/>
      <c r="P269" s="50"/>
      <c r="Q269" s="49"/>
    </row>
    <row r="270" spans="14:17" x14ac:dyDescent="0.25">
      <c r="N270" s="48"/>
      <c r="O270" s="49"/>
      <c r="P270" s="50"/>
      <c r="Q270" s="49"/>
    </row>
    <row r="271" spans="14:17" x14ac:dyDescent="0.25">
      <c r="N271" s="48"/>
      <c r="O271" s="49"/>
      <c r="P271" s="50"/>
      <c r="Q271" s="49"/>
    </row>
    <row r="272" spans="14:17" x14ac:dyDescent="0.25">
      <c r="N272" s="48"/>
      <c r="O272" s="49"/>
      <c r="P272" s="50"/>
      <c r="Q272" s="49"/>
    </row>
    <row r="273" spans="14:17" x14ac:dyDescent="0.25">
      <c r="N273" s="48"/>
      <c r="O273" s="49"/>
      <c r="P273" s="50"/>
      <c r="Q273" s="49"/>
    </row>
    <row r="274" spans="14:17" x14ac:dyDescent="0.25">
      <c r="N274" s="48"/>
      <c r="O274" s="49"/>
      <c r="P274" s="50"/>
      <c r="Q274" s="49"/>
    </row>
    <row r="275" spans="14:17" x14ac:dyDescent="0.25">
      <c r="N275" s="48"/>
      <c r="O275" s="49"/>
      <c r="P275" s="50"/>
      <c r="Q275" s="49"/>
    </row>
    <row r="276" spans="14:17" x14ac:dyDescent="0.25">
      <c r="N276" s="48"/>
      <c r="O276" s="49"/>
      <c r="P276" s="50"/>
      <c r="Q276" s="49"/>
    </row>
    <row r="277" spans="14:17" x14ac:dyDescent="0.25">
      <c r="N277" s="48"/>
      <c r="O277" s="49"/>
      <c r="P277" s="50"/>
      <c r="Q277" s="49"/>
    </row>
    <row r="278" spans="14:17" x14ac:dyDescent="0.25">
      <c r="N278" s="48"/>
      <c r="O278" s="49"/>
      <c r="P278" s="50"/>
      <c r="Q278" s="49"/>
    </row>
    <row r="279" spans="14:17" x14ac:dyDescent="0.25">
      <c r="N279" s="48"/>
      <c r="O279" s="49"/>
      <c r="P279" s="50"/>
      <c r="Q279" s="49"/>
    </row>
    <row r="280" spans="14:17" x14ac:dyDescent="0.25">
      <c r="N280" s="48"/>
      <c r="O280" s="49"/>
      <c r="P280" s="50"/>
      <c r="Q280" s="49"/>
    </row>
    <row r="281" spans="14:17" x14ac:dyDescent="0.25">
      <c r="N281" s="48"/>
      <c r="O281" s="49"/>
      <c r="P281" s="50"/>
      <c r="Q281" s="49"/>
    </row>
    <row r="282" spans="14:17" x14ac:dyDescent="0.25">
      <c r="N282" s="48"/>
      <c r="O282" s="49"/>
      <c r="P282" s="50"/>
      <c r="Q282" s="49"/>
    </row>
    <row r="283" spans="14:17" x14ac:dyDescent="0.25">
      <c r="N283" s="48"/>
      <c r="O283" s="49"/>
      <c r="P283" s="50"/>
      <c r="Q283" s="49"/>
    </row>
    <row r="284" spans="14:17" x14ac:dyDescent="0.25">
      <c r="N284" s="48"/>
      <c r="O284" s="49"/>
      <c r="P284" s="50"/>
      <c r="Q284" s="49"/>
    </row>
    <row r="285" spans="14:17" x14ac:dyDescent="0.25">
      <c r="N285" s="48"/>
      <c r="O285" s="49"/>
      <c r="P285" s="50"/>
      <c r="Q285" s="49"/>
    </row>
    <row r="286" spans="14:17" x14ac:dyDescent="0.25">
      <c r="N286" s="48"/>
      <c r="O286" s="49"/>
      <c r="P286" s="50"/>
      <c r="Q286" s="49"/>
    </row>
    <row r="287" spans="14:17" x14ac:dyDescent="0.25">
      <c r="N287" s="48"/>
      <c r="O287" s="49"/>
      <c r="P287" s="50"/>
      <c r="Q287" s="49"/>
    </row>
    <row r="288" spans="14:17" x14ac:dyDescent="0.25">
      <c r="N288" s="48"/>
      <c r="O288" s="49"/>
      <c r="P288" s="50"/>
      <c r="Q288" s="49"/>
    </row>
    <row r="289" spans="14:17" x14ac:dyDescent="0.25">
      <c r="N289" s="48"/>
      <c r="O289" s="49"/>
      <c r="P289" s="50"/>
      <c r="Q289" s="49"/>
    </row>
    <row r="290" spans="14:17" x14ac:dyDescent="0.25">
      <c r="N290" s="48"/>
      <c r="O290" s="49"/>
      <c r="P290" s="50"/>
      <c r="Q290" s="49"/>
    </row>
    <row r="291" spans="14:17" x14ac:dyDescent="0.25">
      <c r="N291" s="48"/>
      <c r="O291" s="49"/>
      <c r="P291" s="50"/>
      <c r="Q291" s="49"/>
    </row>
    <row r="292" spans="14:17" x14ac:dyDescent="0.25">
      <c r="N292" s="48"/>
      <c r="O292" s="49"/>
      <c r="P292" s="50"/>
      <c r="Q292" s="49"/>
    </row>
    <row r="293" spans="14:17" x14ac:dyDescent="0.25">
      <c r="N293" s="48"/>
      <c r="O293" s="49"/>
      <c r="P293" s="50"/>
      <c r="Q293" s="49"/>
    </row>
    <row r="294" spans="14:17" x14ac:dyDescent="0.25">
      <c r="N294" s="48"/>
      <c r="O294" s="49"/>
      <c r="P294" s="50"/>
      <c r="Q294" s="49"/>
    </row>
    <row r="295" spans="14:17" x14ac:dyDescent="0.25">
      <c r="N295" s="48"/>
      <c r="O295" s="49"/>
      <c r="P295" s="50"/>
      <c r="Q295" s="49"/>
    </row>
    <row r="296" spans="14:17" x14ac:dyDescent="0.25">
      <c r="N296" s="48"/>
      <c r="O296" s="49"/>
      <c r="P296" s="50"/>
      <c r="Q296" s="49"/>
    </row>
    <row r="297" spans="14:17" x14ac:dyDescent="0.25">
      <c r="N297" s="48"/>
      <c r="O297" s="49"/>
      <c r="P297" s="50"/>
      <c r="Q297" s="49"/>
    </row>
    <row r="298" spans="14:17" x14ac:dyDescent="0.25">
      <c r="N298" s="48"/>
      <c r="O298" s="49"/>
      <c r="P298" s="50"/>
      <c r="Q298" s="49"/>
    </row>
    <row r="299" spans="14:17" x14ac:dyDescent="0.25">
      <c r="N299" s="48"/>
      <c r="O299" s="49"/>
      <c r="P299" s="50"/>
      <c r="Q299" s="49"/>
    </row>
    <row r="300" spans="14:17" x14ac:dyDescent="0.25">
      <c r="N300" s="48"/>
      <c r="O300" s="49"/>
      <c r="P300" s="50"/>
      <c r="Q300" s="49"/>
    </row>
    <row r="301" spans="14:17" x14ac:dyDescent="0.25">
      <c r="N301" s="48"/>
      <c r="O301" s="49"/>
      <c r="P301" s="50"/>
      <c r="Q301" s="49"/>
    </row>
    <row r="302" spans="14:17" x14ac:dyDescent="0.25">
      <c r="N302" s="48"/>
      <c r="O302" s="49"/>
      <c r="P302" s="50"/>
      <c r="Q302" s="49"/>
    </row>
    <row r="303" spans="14:17" x14ac:dyDescent="0.25">
      <c r="N303" s="48"/>
      <c r="O303" s="49"/>
      <c r="P303" s="50"/>
      <c r="Q303" s="49"/>
    </row>
    <row r="304" spans="14:17" x14ac:dyDescent="0.25">
      <c r="N304" s="48"/>
      <c r="O304" s="49"/>
      <c r="P304" s="50"/>
      <c r="Q304" s="49"/>
    </row>
    <row r="305" spans="14:17" x14ac:dyDescent="0.25">
      <c r="N305" s="48"/>
      <c r="O305" s="49"/>
      <c r="P305" s="50"/>
      <c r="Q305" s="49"/>
    </row>
    <row r="306" spans="14:17" x14ac:dyDescent="0.25">
      <c r="N306" s="48"/>
      <c r="O306" s="49"/>
      <c r="P306" s="50"/>
      <c r="Q306" s="49"/>
    </row>
    <row r="307" spans="14:17" x14ac:dyDescent="0.25">
      <c r="N307" s="48"/>
      <c r="O307" s="49"/>
      <c r="P307" s="50"/>
      <c r="Q307" s="49"/>
    </row>
    <row r="308" spans="14:17" x14ac:dyDescent="0.25">
      <c r="N308" s="48"/>
      <c r="O308" s="49"/>
      <c r="P308" s="50"/>
      <c r="Q308" s="49"/>
    </row>
    <row r="309" spans="14:17" x14ac:dyDescent="0.25">
      <c r="N309" s="48"/>
      <c r="O309" s="49"/>
      <c r="P309" s="50"/>
      <c r="Q309" s="49"/>
    </row>
    <row r="310" spans="14:17" x14ac:dyDescent="0.25">
      <c r="N310" s="48"/>
      <c r="O310" s="49"/>
      <c r="P310" s="50"/>
      <c r="Q310" s="49"/>
    </row>
    <row r="311" spans="14:17" x14ac:dyDescent="0.25">
      <c r="N311" s="48"/>
      <c r="O311" s="49"/>
      <c r="P311" s="50"/>
      <c r="Q311" s="49"/>
    </row>
    <row r="312" spans="14:17" x14ac:dyDescent="0.25">
      <c r="N312" s="48"/>
      <c r="O312" s="49"/>
      <c r="P312" s="50"/>
      <c r="Q312" s="49"/>
    </row>
    <row r="313" spans="14:17" x14ac:dyDescent="0.25">
      <c r="N313" s="48"/>
      <c r="O313" s="49"/>
      <c r="P313" s="50"/>
      <c r="Q313" s="49"/>
    </row>
    <row r="314" spans="14:17" x14ac:dyDescent="0.25">
      <c r="N314" s="48"/>
      <c r="O314" s="49"/>
      <c r="P314" s="50"/>
      <c r="Q314" s="49"/>
    </row>
    <row r="315" spans="14:17" x14ac:dyDescent="0.25">
      <c r="N315" s="48"/>
      <c r="O315" s="49"/>
      <c r="P315" s="50"/>
      <c r="Q315" s="49"/>
    </row>
    <row r="316" spans="14:17" x14ac:dyDescent="0.25">
      <c r="N316" s="48"/>
      <c r="O316" s="49"/>
      <c r="P316" s="50"/>
      <c r="Q316" s="49"/>
    </row>
    <row r="317" spans="14:17" x14ac:dyDescent="0.25">
      <c r="N317" s="48"/>
      <c r="O317" s="49"/>
      <c r="P317" s="50"/>
      <c r="Q317" s="49"/>
    </row>
    <row r="318" spans="14:17" x14ac:dyDescent="0.25">
      <c r="N318" s="48"/>
      <c r="O318" s="49"/>
      <c r="P318" s="50"/>
      <c r="Q318" s="49"/>
    </row>
    <row r="319" spans="14:17" x14ac:dyDescent="0.25">
      <c r="N319" s="48"/>
      <c r="O319" s="49"/>
      <c r="P319" s="50"/>
      <c r="Q319" s="49"/>
    </row>
    <row r="320" spans="14:17" x14ac:dyDescent="0.25">
      <c r="N320" s="48"/>
      <c r="O320" s="49"/>
      <c r="P320" s="50"/>
      <c r="Q320" s="49"/>
    </row>
    <row r="321" spans="14:17" x14ac:dyDescent="0.25">
      <c r="N321" s="48"/>
      <c r="O321" s="49"/>
      <c r="P321" s="50"/>
      <c r="Q321" s="49"/>
    </row>
    <row r="322" spans="14:17" x14ac:dyDescent="0.25">
      <c r="N322" s="48"/>
      <c r="O322" s="49"/>
      <c r="P322" s="50"/>
      <c r="Q322" s="49"/>
    </row>
    <row r="323" spans="14:17" x14ac:dyDescent="0.25">
      <c r="N323" s="48"/>
      <c r="O323" s="49"/>
      <c r="P323" s="50"/>
      <c r="Q323" s="49"/>
    </row>
    <row r="324" spans="14:17" x14ac:dyDescent="0.25">
      <c r="N324" s="48"/>
      <c r="O324" s="49"/>
      <c r="P324" s="50"/>
      <c r="Q324" s="49"/>
    </row>
    <row r="325" spans="14:17" x14ac:dyDescent="0.25">
      <c r="N325" s="48"/>
      <c r="O325" s="49"/>
      <c r="P325" s="50"/>
      <c r="Q325" s="49"/>
    </row>
    <row r="326" spans="14:17" x14ac:dyDescent="0.25">
      <c r="N326" s="48"/>
      <c r="O326" s="49"/>
      <c r="P326" s="50"/>
      <c r="Q326" s="49"/>
    </row>
    <row r="327" spans="14:17" x14ac:dyDescent="0.25">
      <c r="N327" s="48"/>
      <c r="O327" s="49"/>
      <c r="P327" s="50"/>
      <c r="Q327" s="49"/>
    </row>
    <row r="328" spans="14:17" x14ac:dyDescent="0.25">
      <c r="N328" s="48"/>
      <c r="O328" s="49"/>
      <c r="P328" s="50"/>
      <c r="Q328" s="49"/>
    </row>
    <row r="329" spans="14:17" x14ac:dyDescent="0.25">
      <c r="N329" s="48"/>
      <c r="O329" s="49"/>
      <c r="P329" s="50"/>
      <c r="Q329" s="49"/>
    </row>
    <row r="330" spans="14:17" x14ac:dyDescent="0.25">
      <c r="N330" s="48"/>
      <c r="O330" s="49"/>
      <c r="P330" s="50"/>
      <c r="Q330" s="49"/>
    </row>
    <row r="331" spans="14:17" x14ac:dyDescent="0.25">
      <c r="N331" s="48"/>
      <c r="O331" s="49"/>
      <c r="P331" s="50"/>
      <c r="Q331" s="49"/>
    </row>
    <row r="332" spans="14:17" x14ac:dyDescent="0.25">
      <c r="N332" s="48"/>
      <c r="O332" s="49"/>
      <c r="P332" s="50"/>
      <c r="Q332" s="49"/>
    </row>
    <row r="333" spans="14:17" x14ac:dyDescent="0.25">
      <c r="N333" s="48"/>
      <c r="O333" s="49"/>
      <c r="P333" s="50"/>
      <c r="Q333" s="49"/>
    </row>
    <row r="334" spans="14:17" x14ac:dyDescent="0.25">
      <c r="N334" s="48"/>
      <c r="O334" s="49"/>
      <c r="P334" s="50"/>
      <c r="Q334" s="49"/>
    </row>
    <row r="335" spans="14:17" x14ac:dyDescent="0.25">
      <c r="N335" s="48"/>
      <c r="O335" s="49"/>
      <c r="P335" s="50"/>
      <c r="Q335" s="49"/>
    </row>
    <row r="336" spans="14:17" x14ac:dyDescent="0.25">
      <c r="N336" s="48"/>
      <c r="O336" s="49"/>
      <c r="P336" s="50"/>
      <c r="Q336" s="49"/>
    </row>
    <row r="337" spans="14:17" x14ac:dyDescent="0.25">
      <c r="N337" s="48"/>
      <c r="O337" s="49"/>
      <c r="P337" s="50"/>
      <c r="Q337" s="49"/>
    </row>
    <row r="338" spans="14:17" x14ac:dyDescent="0.25">
      <c r="N338" s="48"/>
      <c r="O338" s="49"/>
      <c r="P338" s="50"/>
      <c r="Q338" s="49"/>
    </row>
    <row r="339" spans="14:17" x14ac:dyDescent="0.25">
      <c r="N339" s="48"/>
      <c r="O339" s="49"/>
      <c r="P339" s="50"/>
      <c r="Q339" s="49"/>
    </row>
    <row r="340" spans="14:17" x14ac:dyDescent="0.25">
      <c r="N340" s="48"/>
      <c r="O340" s="49"/>
      <c r="P340" s="50"/>
      <c r="Q340" s="49"/>
    </row>
    <row r="341" spans="14:17" x14ac:dyDescent="0.25">
      <c r="N341" s="48"/>
      <c r="O341" s="49"/>
      <c r="P341" s="50"/>
      <c r="Q341" s="49"/>
    </row>
    <row r="342" spans="14:17" x14ac:dyDescent="0.25">
      <c r="N342" s="48"/>
      <c r="O342" s="49"/>
      <c r="P342" s="50"/>
      <c r="Q342" s="49"/>
    </row>
    <row r="343" spans="14:17" x14ac:dyDescent="0.25">
      <c r="N343" s="48"/>
      <c r="O343" s="49"/>
      <c r="P343" s="50"/>
      <c r="Q343" s="49"/>
    </row>
    <row r="344" spans="14:17" x14ac:dyDescent="0.25">
      <c r="N344" s="48"/>
      <c r="O344" s="49"/>
      <c r="P344" s="50"/>
      <c r="Q344" s="49"/>
    </row>
    <row r="345" spans="14:17" x14ac:dyDescent="0.25">
      <c r="N345" s="48"/>
      <c r="O345" s="49"/>
      <c r="P345" s="50"/>
      <c r="Q345" s="49"/>
    </row>
    <row r="346" spans="14:17" x14ac:dyDescent="0.25">
      <c r="N346" s="48"/>
      <c r="O346" s="49"/>
      <c r="P346" s="50"/>
      <c r="Q346" s="49"/>
    </row>
    <row r="347" spans="14:17" x14ac:dyDescent="0.25">
      <c r="N347" s="48"/>
      <c r="O347" s="49"/>
      <c r="P347" s="50"/>
      <c r="Q347" s="49"/>
    </row>
    <row r="348" spans="14:17" x14ac:dyDescent="0.25">
      <c r="N348" s="48"/>
      <c r="O348" s="49"/>
      <c r="P348" s="50"/>
      <c r="Q348" s="49"/>
    </row>
    <row r="349" spans="14:17" x14ac:dyDescent="0.25">
      <c r="N349" s="48"/>
      <c r="O349" s="49"/>
      <c r="P349" s="50"/>
      <c r="Q349" s="49"/>
    </row>
    <row r="350" spans="14:17" x14ac:dyDescent="0.25">
      <c r="N350" s="48"/>
      <c r="O350" s="49"/>
      <c r="P350" s="50"/>
      <c r="Q350" s="49"/>
    </row>
    <row r="351" spans="14:17" x14ac:dyDescent="0.25">
      <c r="N351" s="48"/>
      <c r="O351" s="49"/>
      <c r="P351" s="50"/>
      <c r="Q351" s="49"/>
    </row>
    <row r="352" spans="14:17" x14ac:dyDescent="0.25">
      <c r="N352" s="48"/>
      <c r="O352" s="49"/>
      <c r="P352" s="50"/>
      <c r="Q352" s="49"/>
    </row>
    <row r="353" spans="14:17" x14ac:dyDescent="0.25">
      <c r="N353" s="48"/>
      <c r="O353" s="49"/>
      <c r="P353" s="50"/>
      <c r="Q353" s="49"/>
    </row>
    <row r="354" spans="14:17" x14ac:dyDescent="0.25">
      <c r="N354" s="48"/>
      <c r="O354" s="49"/>
      <c r="P354" s="50"/>
      <c r="Q354" s="49"/>
    </row>
    <row r="355" spans="14:17" x14ac:dyDescent="0.25">
      <c r="N355" s="48"/>
      <c r="O355" s="49"/>
      <c r="P355" s="50"/>
      <c r="Q355" s="49"/>
    </row>
    <row r="356" spans="14:17" x14ac:dyDescent="0.25">
      <c r="N356" s="48"/>
      <c r="O356" s="49"/>
      <c r="P356" s="50"/>
      <c r="Q356" s="49"/>
    </row>
    <row r="357" spans="14:17" x14ac:dyDescent="0.25">
      <c r="N357" s="48"/>
      <c r="O357" s="49"/>
      <c r="P357" s="50"/>
      <c r="Q357" s="49"/>
    </row>
    <row r="358" spans="14:17" x14ac:dyDescent="0.25">
      <c r="N358" s="48"/>
      <c r="O358" s="49"/>
      <c r="P358" s="50"/>
      <c r="Q358" s="49"/>
    </row>
    <row r="359" spans="14:17" x14ac:dyDescent="0.25">
      <c r="N359" s="48"/>
      <c r="O359" s="49"/>
      <c r="P359" s="50"/>
      <c r="Q359" s="49"/>
    </row>
    <row r="360" spans="14:17" x14ac:dyDescent="0.25">
      <c r="N360" s="48"/>
      <c r="O360" s="49"/>
      <c r="P360" s="50"/>
      <c r="Q360" s="49"/>
    </row>
    <row r="361" spans="14:17" x14ac:dyDescent="0.25">
      <c r="N361" s="48"/>
      <c r="O361" s="49"/>
      <c r="P361" s="50"/>
      <c r="Q361" s="49"/>
    </row>
    <row r="362" spans="14:17" x14ac:dyDescent="0.25">
      <c r="N362" s="48"/>
      <c r="O362" s="49"/>
      <c r="P362" s="50"/>
      <c r="Q362" s="49"/>
    </row>
    <row r="363" spans="14:17" x14ac:dyDescent="0.25">
      <c r="N363" s="48"/>
      <c r="O363" s="49"/>
      <c r="P363" s="50"/>
      <c r="Q363" s="49"/>
    </row>
    <row r="364" spans="14:17" x14ac:dyDescent="0.25">
      <c r="N364" s="48"/>
      <c r="O364" s="49"/>
      <c r="P364" s="50"/>
      <c r="Q364" s="49"/>
    </row>
    <row r="365" spans="14:17" x14ac:dyDescent="0.25">
      <c r="N365" s="48"/>
      <c r="O365" s="49"/>
      <c r="P365" s="50"/>
      <c r="Q365" s="49"/>
    </row>
    <row r="366" spans="14:17" x14ac:dyDescent="0.25">
      <c r="N366" s="48"/>
      <c r="O366" s="49"/>
      <c r="P366" s="50"/>
      <c r="Q366" s="49"/>
    </row>
    <row r="367" spans="14:17" x14ac:dyDescent="0.25">
      <c r="N367" s="48"/>
      <c r="O367" s="49"/>
      <c r="P367" s="50"/>
      <c r="Q367" s="49"/>
    </row>
    <row r="368" spans="14:17" x14ac:dyDescent="0.25">
      <c r="N368" s="48"/>
      <c r="O368" s="49"/>
      <c r="P368" s="50"/>
      <c r="Q368" s="49"/>
    </row>
    <row r="369" spans="14:17" x14ac:dyDescent="0.25">
      <c r="N369" s="48"/>
      <c r="O369" s="49"/>
      <c r="P369" s="50"/>
      <c r="Q369" s="49"/>
    </row>
    <row r="370" spans="14:17" x14ac:dyDescent="0.25">
      <c r="N370" s="48"/>
      <c r="O370" s="49"/>
      <c r="P370" s="50"/>
      <c r="Q370" s="49"/>
    </row>
    <row r="371" spans="14:17" x14ac:dyDescent="0.25">
      <c r="N371" s="48"/>
      <c r="O371" s="49"/>
      <c r="P371" s="50"/>
      <c r="Q371" s="49"/>
    </row>
    <row r="372" spans="14:17" x14ac:dyDescent="0.25">
      <c r="N372" s="48"/>
      <c r="O372" s="49"/>
      <c r="P372" s="50"/>
      <c r="Q372" s="49"/>
    </row>
    <row r="373" spans="14:17" x14ac:dyDescent="0.25">
      <c r="N373" s="48"/>
      <c r="O373" s="49"/>
      <c r="P373" s="50"/>
      <c r="Q373" s="49"/>
    </row>
    <row r="374" spans="14:17" x14ac:dyDescent="0.25">
      <c r="N374" s="48"/>
      <c r="O374" s="49"/>
      <c r="P374" s="50"/>
      <c r="Q374" s="49"/>
    </row>
    <row r="375" spans="14:17" x14ac:dyDescent="0.25">
      <c r="N375" s="48"/>
      <c r="O375" s="49"/>
      <c r="P375" s="50"/>
      <c r="Q375" s="49"/>
    </row>
    <row r="376" spans="14:17" x14ac:dyDescent="0.25">
      <c r="N376" s="48"/>
      <c r="O376" s="49"/>
      <c r="P376" s="50"/>
      <c r="Q376" s="49"/>
    </row>
    <row r="377" spans="14:17" x14ac:dyDescent="0.25">
      <c r="N377" s="48"/>
      <c r="O377" s="49"/>
      <c r="P377" s="50"/>
      <c r="Q377" s="49"/>
    </row>
    <row r="378" spans="14:17" x14ac:dyDescent="0.25">
      <c r="N378" s="48"/>
      <c r="O378" s="49"/>
      <c r="P378" s="50"/>
      <c r="Q378" s="49"/>
    </row>
    <row r="379" spans="14:17" x14ac:dyDescent="0.25">
      <c r="N379" s="48"/>
      <c r="O379" s="49"/>
      <c r="P379" s="50"/>
      <c r="Q379" s="49"/>
    </row>
    <row r="380" spans="14:17" x14ac:dyDescent="0.25">
      <c r="N380" s="48"/>
      <c r="O380" s="49"/>
      <c r="P380" s="50"/>
      <c r="Q380" s="49"/>
    </row>
    <row r="381" spans="14:17" x14ac:dyDescent="0.25">
      <c r="N381" s="48"/>
      <c r="O381" s="49"/>
      <c r="P381" s="50"/>
      <c r="Q381" s="49"/>
    </row>
    <row r="382" spans="14:17" x14ac:dyDescent="0.25">
      <c r="N382" s="48"/>
      <c r="O382" s="49"/>
      <c r="P382" s="50"/>
      <c r="Q382" s="49"/>
    </row>
    <row r="383" spans="14:17" x14ac:dyDescent="0.25">
      <c r="N383" s="48"/>
      <c r="O383" s="49"/>
      <c r="P383" s="50"/>
      <c r="Q383" s="49"/>
    </row>
    <row r="384" spans="14:17" x14ac:dyDescent="0.25">
      <c r="N384" s="48"/>
      <c r="O384" s="49"/>
      <c r="P384" s="50"/>
      <c r="Q384" s="49"/>
    </row>
    <row r="385" spans="14:17" x14ac:dyDescent="0.25">
      <c r="N385" s="48"/>
      <c r="O385" s="49"/>
      <c r="P385" s="50"/>
      <c r="Q385" s="49"/>
    </row>
    <row r="386" spans="14:17" x14ac:dyDescent="0.25">
      <c r="N386" s="48"/>
      <c r="O386" s="49"/>
      <c r="P386" s="50"/>
      <c r="Q386" s="49"/>
    </row>
    <row r="387" spans="14:17" x14ac:dyDescent="0.25">
      <c r="N387" s="48"/>
      <c r="O387" s="49"/>
      <c r="P387" s="50"/>
      <c r="Q387" s="49"/>
    </row>
    <row r="388" spans="14:17" x14ac:dyDescent="0.25">
      <c r="N388" s="48"/>
      <c r="O388" s="49"/>
      <c r="P388" s="50"/>
      <c r="Q388" s="49"/>
    </row>
    <row r="389" spans="14:17" x14ac:dyDescent="0.25">
      <c r="N389" s="48"/>
      <c r="O389" s="49"/>
      <c r="P389" s="50"/>
      <c r="Q389" s="49"/>
    </row>
    <row r="390" spans="14:17" x14ac:dyDescent="0.25">
      <c r="N390" s="48"/>
      <c r="O390" s="49"/>
      <c r="P390" s="50"/>
      <c r="Q390" s="49"/>
    </row>
    <row r="391" spans="14:17" x14ac:dyDescent="0.25">
      <c r="N391" s="48"/>
      <c r="O391" s="49"/>
      <c r="P391" s="50"/>
      <c r="Q391" s="49"/>
    </row>
    <row r="392" spans="14:17" x14ac:dyDescent="0.25">
      <c r="N392" s="48"/>
      <c r="O392" s="49"/>
      <c r="P392" s="50"/>
      <c r="Q392" s="49"/>
    </row>
    <row r="393" spans="14:17" x14ac:dyDescent="0.25">
      <c r="N393" s="48"/>
      <c r="O393" s="49"/>
      <c r="P393" s="50"/>
      <c r="Q393" s="49"/>
    </row>
    <row r="394" spans="14:17" x14ac:dyDescent="0.25">
      <c r="N394" s="48"/>
      <c r="O394" s="49"/>
      <c r="P394" s="50"/>
      <c r="Q394" s="49"/>
    </row>
    <row r="395" spans="14:17" x14ac:dyDescent="0.25">
      <c r="N395" s="48"/>
      <c r="O395" s="49"/>
      <c r="P395" s="50"/>
      <c r="Q395" s="49"/>
    </row>
    <row r="396" spans="14:17" x14ac:dyDescent="0.25">
      <c r="N396" s="48"/>
      <c r="O396" s="49"/>
      <c r="P396" s="50"/>
      <c r="Q396" s="49"/>
    </row>
    <row r="397" spans="14:17" x14ac:dyDescent="0.25">
      <c r="N397" s="48"/>
      <c r="O397" s="49"/>
      <c r="P397" s="50"/>
      <c r="Q397" s="49"/>
    </row>
    <row r="398" spans="14:17" x14ac:dyDescent="0.25">
      <c r="N398" s="48"/>
      <c r="O398" s="49"/>
      <c r="P398" s="50"/>
      <c r="Q398" s="49"/>
    </row>
    <row r="399" spans="14:17" x14ac:dyDescent="0.25">
      <c r="N399" s="48"/>
      <c r="O399" s="49"/>
      <c r="P399" s="50"/>
      <c r="Q399" s="49"/>
    </row>
    <row r="400" spans="14:17" x14ac:dyDescent="0.25">
      <c r="N400" s="48"/>
      <c r="O400" s="49"/>
      <c r="P400" s="50"/>
      <c r="Q400" s="49"/>
    </row>
    <row r="401" spans="14:17" x14ac:dyDescent="0.25">
      <c r="N401" s="48"/>
      <c r="O401" s="49"/>
      <c r="P401" s="50"/>
      <c r="Q401" s="49"/>
    </row>
    <row r="402" spans="14:17" x14ac:dyDescent="0.25">
      <c r="N402" s="48"/>
      <c r="O402" s="49"/>
      <c r="P402" s="50"/>
      <c r="Q402" s="49"/>
    </row>
    <row r="403" spans="14:17" x14ac:dyDescent="0.25">
      <c r="N403" s="48"/>
      <c r="O403" s="49"/>
      <c r="P403" s="50"/>
      <c r="Q403" s="49"/>
    </row>
    <row r="404" spans="14:17" x14ac:dyDescent="0.25">
      <c r="N404" s="48"/>
      <c r="O404" s="49"/>
      <c r="P404" s="50"/>
      <c r="Q404" s="49"/>
    </row>
    <row r="405" spans="14:17" x14ac:dyDescent="0.25">
      <c r="N405" s="48"/>
      <c r="O405" s="49"/>
      <c r="P405" s="50"/>
      <c r="Q405" s="49"/>
    </row>
    <row r="406" spans="14:17" x14ac:dyDescent="0.25">
      <c r="N406" s="48"/>
      <c r="O406" s="49"/>
      <c r="P406" s="50"/>
      <c r="Q406" s="49"/>
    </row>
    <row r="407" spans="14:17" x14ac:dyDescent="0.25">
      <c r="N407" s="48"/>
      <c r="O407" s="49"/>
      <c r="P407" s="50"/>
      <c r="Q407" s="49"/>
    </row>
    <row r="408" spans="14:17" x14ac:dyDescent="0.25">
      <c r="N408" s="48"/>
      <c r="O408" s="49"/>
      <c r="P408" s="50"/>
      <c r="Q408" s="49"/>
    </row>
    <row r="409" spans="14:17" x14ac:dyDescent="0.25">
      <c r="N409" s="48"/>
      <c r="O409" s="49"/>
      <c r="P409" s="50"/>
      <c r="Q409" s="49"/>
    </row>
    <row r="410" spans="14:17" x14ac:dyDescent="0.25">
      <c r="N410" s="48"/>
      <c r="O410" s="49"/>
      <c r="P410" s="50"/>
      <c r="Q410" s="49"/>
    </row>
    <row r="411" spans="14:17" x14ac:dyDescent="0.25">
      <c r="N411" s="48"/>
      <c r="O411" s="49"/>
      <c r="P411" s="50"/>
      <c r="Q411" s="49"/>
    </row>
    <row r="412" spans="14:17" x14ac:dyDescent="0.25">
      <c r="N412" s="48"/>
      <c r="O412" s="49"/>
      <c r="P412" s="50"/>
      <c r="Q412" s="49"/>
    </row>
    <row r="413" spans="14:17" x14ac:dyDescent="0.25">
      <c r="N413" s="48"/>
      <c r="O413" s="49"/>
      <c r="P413" s="50"/>
      <c r="Q413" s="49"/>
    </row>
    <row r="414" spans="14:17" x14ac:dyDescent="0.25">
      <c r="N414" s="48"/>
      <c r="O414" s="49"/>
      <c r="P414" s="50"/>
      <c r="Q414" s="49"/>
    </row>
    <row r="415" spans="14:17" x14ac:dyDescent="0.25">
      <c r="N415" s="48"/>
      <c r="O415" s="49"/>
      <c r="P415" s="50"/>
      <c r="Q415" s="49"/>
    </row>
    <row r="416" spans="14:17" x14ac:dyDescent="0.25">
      <c r="N416" s="48"/>
      <c r="O416" s="49"/>
      <c r="P416" s="50"/>
      <c r="Q416" s="49"/>
    </row>
    <row r="417" spans="14:17" x14ac:dyDescent="0.25">
      <c r="N417" s="48"/>
      <c r="O417" s="49"/>
      <c r="P417" s="50"/>
      <c r="Q417" s="49"/>
    </row>
    <row r="418" spans="14:17" x14ac:dyDescent="0.25">
      <c r="N418" s="48"/>
      <c r="O418" s="49"/>
      <c r="P418" s="50"/>
      <c r="Q418" s="49"/>
    </row>
    <row r="419" spans="14:17" x14ac:dyDescent="0.25">
      <c r="N419" s="48"/>
      <c r="O419" s="49"/>
      <c r="P419" s="50"/>
      <c r="Q419" s="49"/>
    </row>
    <row r="420" spans="14:17" x14ac:dyDescent="0.25">
      <c r="N420" s="48"/>
      <c r="O420" s="49"/>
      <c r="P420" s="50"/>
      <c r="Q420" s="49"/>
    </row>
    <row r="421" spans="14:17" x14ac:dyDescent="0.25">
      <c r="N421" s="48"/>
      <c r="O421" s="49"/>
      <c r="P421" s="50"/>
      <c r="Q421" s="49"/>
    </row>
    <row r="422" spans="14:17" x14ac:dyDescent="0.25">
      <c r="N422" s="48"/>
      <c r="O422" s="49"/>
      <c r="P422" s="50"/>
      <c r="Q422" s="49"/>
    </row>
    <row r="423" spans="14:17" x14ac:dyDescent="0.25">
      <c r="N423" s="48"/>
      <c r="O423" s="49"/>
      <c r="P423" s="50"/>
      <c r="Q423" s="49"/>
    </row>
    <row r="424" spans="14:17" x14ac:dyDescent="0.25">
      <c r="N424" s="48"/>
      <c r="O424" s="49"/>
      <c r="P424" s="50"/>
      <c r="Q424" s="49"/>
    </row>
    <row r="425" spans="14:17" x14ac:dyDescent="0.25">
      <c r="N425" s="48"/>
      <c r="O425" s="49"/>
      <c r="P425" s="50"/>
      <c r="Q425" s="49"/>
    </row>
    <row r="426" spans="14:17" x14ac:dyDescent="0.25">
      <c r="N426" s="48"/>
      <c r="O426" s="49"/>
      <c r="P426" s="50"/>
      <c r="Q426" s="49"/>
    </row>
    <row r="427" spans="14:17" x14ac:dyDescent="0.25">
      <c r="N427" s="48"/>
      <c r="O427" s="49"/>
      <c r="P427" s="50"/>
      <c r="Q427" s="49"/>
    </row>
    <row r="428" spans="14:17" x14ac:dyDescent="0.25">
      <c r="N428" s="48"/>
      <c r="O428" s="49"/>
      <c r="P428" s="50"/>
      <c r="Q428" s="49"/>
    </row>
    <row r="429" spans="14:17" x14ac:dyDescent="0.25">
      <c r="N429" s="48"/>
      <c r="O429" s="49"/>
      <c r="P429" s="50"/>
      <c r="Q429" s="49"/>
    </row>
    <row r="430" spans="14:17" x14ac:dyDescent="0.25">
      <c r="N430" s="48"/>
      <c r="O430" s="49"/>
      <c r="P430" s="50"/>
      <c r="Q430" s="49"/>
    </row>
    <row r="431" spans="14:17" x14ac:dyDescent="0.25">
      <c r="N431" s="48"/>
      <c r="O431" s="49"/>
      <c r="P431" s="50"/>
      <c r="Q431" s="49"/>
    </row>
    <row r="432" spans="14:17" x14ac:dyDescent="0.25">
      <c r="N432" s="48"/>
      <c r="O432" s="49"/>
      <c r="P432" s="50"/>
      <c r="Q432" s="49"/>
    </row>
    <row r="433" spans="14:17" x14ac:dyDescent="0.25">
      <c r="N433" s="48"/>
      <c r="O433" s="49"/>
      <c r="P433" s="50"/>
      <c r="Q433" s="49"/>
    </row>
    <row r="434" spans="14:17" x14ac:dyDescent="0.25">
      <c r="N434" s="48"/>
      <c r="O434" s="49"/>
      <c r="P434" s="50"/>
      <c r="Q434" s="49"/>
    </row>
    <row r="435" spans="14:17" x14ac:dyDescent="0.25">
      <c r="N435" s="48"/>
      <c r="O435" s="49"/>
      <c r="P435" s="50"/>
      <c r="Q435" s="49"/>
    </row>
    <row r="436" spans="14:17" x14ac:dyDescent="0.25">
      <c r="N436" s="48"/>
      <c r="O436" s="49"/>
      <c r="P436" s="50"/>
      <c r="Q436" s="49"/>
    </row>
    <row r="437" spans="14:17" x14ac:dyDescent="0.25">
      <c r="N437" s="48"/>
      <c r="O437" s="49"/>
      <c r="P437" s="50"/>
      <c r="Q437" s="49"/>
    </row>
    <row r="438" spans="14:17" x14ac:dyDescent="0.25">
      <c r="N438" s="48"/>
      <c r="O438" s="49"/>
      <c r="P438" s="50"/>
      <c r="Q438" s="49"/>
    </row>
    <row r="439" spans="14:17" x14ac:dyDescent="0.25">
      <c r="N439" s="48"/>
      <c r="O439" s="49"/>
      <c r="P439" s="50"/>
      <c r="Q439" s="49"/>
    </row>
    <row r="440" spans="14:17" x14ac:dyDescent="0.25">
      <c r="N440" s="48"/>
      <c r="O440" s="49"/>
      <c r="P440" s="50"/>
      <c r="Q440" s="49"/>
    </row>
    <row r="441" spans="14:17" x14ac:dyDescent="0.25">
      <c r="N441" s="48"/>
      <c r="O441" s="49"/>
      <c r="P441" s="50"/>
      <c r="Q441" s="49"/>
    </row>
    <row r="442" spans="14:17" x14ac:dyDescent="0.25">
      <c r="N442" s="48"/>
      <c r="O442" s="49"/>
      <c r="P442" s="50"/>
      <c r="Q442" s="49"/>
    </row>
    <row r="443" spans="14:17" x14ac:dyDescent="0.25">
      <c r="N443" s="48"/>
      <c r="O443" s="49"/>
      <c r="P443" s="50"/>
      <c r="Q443" s="49"/>
    </row>
    <row r="444" spans="14:17" x14ac:dyDescent="0.25">
      <c r="N444" s="48"/>
      <c r="O444" s="49"/>
      <c r="P444" s="50"/>
      <c r="Q444" s="49"/>
    </row>
    <row r="445" spans="14:17" x14ac:dyDescent="0.25">
      <c r="N445" s="48"/>
      <c r="O445" s="49"/>
      <c r="P445" s="50"/>
      <c r="Q445" s="49"/>
    </row>
    <row r="446" spans="14:17" x14ac:dyDescent="0.25">
      <c r="N446" s="48"/>
      <c r="O446" s="49"/>
      <c r="P446" s="50"/>
      <c r="Q446" s="49"/>
    </row>
    <row r="447" spans="14:17" x14ac:dyDescent="0.25">
      <c r="N447" s="48"/>
      <c r="O447" s="49"/>
      <c r="P447" s="50"/>
      <c r="Q447" s="49"/>
    </row>
    <row r="448" spans="14:17" x14ac:dyDescent="0.25">
      <c r="N448" s="48"/>
      <c r="O448" s="49"/>
      <c r="P448" s="50"/>
      <c r="Q448" s="49"/>
    </row>
    <row r="449" spans="14:17" x14ac:dyDescent="0.25">
      <c r="N449" s="48"/>
      <c r="O449" s="49"/>
      <c r="P449" s="50"/>
      <c r="Q449" s="49"/>
    </row>
    <row r="450" spans="14:17" x14ac:dyDescent="0.25">
      <c r="N450" s="48"/>
      <c r="O450" s="49"/>
      <c r="P450" s="50"/>
      <c r="Q450" s="49"/>
    </row>
    <row r="451" spans="14:17" x14ac:dyDescent="0.25">
      <c r="N451" s="48"/>
      <c r="O451" s="49"/>
      <c r="P451" s="50"/>
      <c r="Q451" s="49"/>
    </row>
    <row r="452" spans="14:17" x14ac:dyDescent="0.25">
      <c r="N452" s="48"/>
      <c r="O452" s="49"/>
      <c r="P452" s="50"/>
      <c r="Q452" s="49"/>
    </row>
    <row r="453" spans="14:17" x14ac:dyDescent="0.25">
      <c r="N453" s="48"/>
      <c r="O453" s="49"/>
      <c r="P453" s="50"/>
      <c r="Q453" s="49"/>
    </row>
    <row r="454" spans="14:17" x14ac:dyDescent="0.25">
      <c r="N454" s="48"/>
      <c r="O454" s="49"/>
      <c r="P454" s="50"/>
      <c r="Q454" s="49"/>
    </row>
    <row r="455" spans="14:17" x14ac:dyDescent="0.25">
      <c r="N455" s="48"/>
      <c r="O455" s="49"/>
      <c r="P455" s="50"/>
      <c r="Q455" s="49"/>
    </row>
    <row r="456" spans="14:17" x14ac:dyDescent="0.25">
      <c r="N456" s="48"/>
      <c r="O456" s="49"/>
      <c r="P456" s="50"/>
      <c r="Q456" s="49"/>
    </row>
    <row r="457" spans="14:17" x14ac:dyDescent="0.25">
      <c r="N457" s="48"/>
      <c r="O457" s="49"/>
      <c r="P457" s="50"/>
      <c r="Q457" s="49"/>
    </row>
    <row r="458" spans="14:17" x14ac:dyDescent="0.25">
      <c r="N458" s="48"/>
      <c r="O458" s="49"/>
      <c r="P458" s="50"/>
      <c r="Q458" s="49"/>
    </row>
    <row r="459" spans="14:17" x14ac:dyDescent="0.25">
      <c r="N459" s="48"/>
      <c r="O459" s="49"/>
      <c r="P459" s="50"/>
      <c r="Q459" s="49"/>
    </row>
    <row r="460" spans="14:17" x14ac:dyDescent="0.25">
      <c r="N460" s="48"/>
      <c r="O460" s="49"/>
      <c r="P460" s="50"/>
      <c r="Q460" s="49"/>
    </row>
    <row r="461" spans="14:17" x14ac:dyDescent="0.25">
      <c r="N461" s="48"/>
      <c r="O461" s="49"/>
      <c r="P461" s="50"/>
      <c r="Q461" s="49"/>
    </row>
    <row r="462" spans="14:17" x14ac:dyDescent="0.25">
      <c r="N462" s="48"/>
      <c r="O462" s="49"/>
      <c r="P462" s="50"/>
      <c r="Q462" s="49"/>
    </row>
    <row r="463" spans="14:17" x14ac:dyDescent="0.25">
      <c r="N463" s="48"/>
      <c r="O463" s="49"/>
      <c r="P463" s="50"/>
      <c r="Q463" s="49"/>
    </row>
    <row r="464" spans="14:17" x14ac:dyDescent="0.25">
      <c r="N464" s="48"/>
      <c r="O464" s="49"/>
      <c r="P464" s="50"/>
      <c r="Q464" s="49"/>
    </row>
    <row r="465" spans="14:17" x14ac:dyDescent="0.25">
      <c r="N465" s="48"/>
      <c r="O465" s="49"/>
      <c r="P465" s="50"/>
      <c r="Q465" s="49"/>
    </row>
    <row r="466" spans="14:17" x14ac:dyDescent="0.25">
      <c r="N466" s="48"/>
      <c r="O466" s="49"/>
      <c r="P466" s="50"/>
      <c r="Q466" s="49"/>
    </row>
    <row r="467" spans="14:17" x14ac:dyDescent="0.25">
      <c r="N467" s="48"/>
      <c r="O467" s="49"/>
      <c r="P467" s="50"/>
      <c r="Q467" s="49"/>
    </row>
    <row r="468" spans="14:17" x14ac:dyDescent="0.25">
      <c r="N468" s="48"/>
      <c r="O468" s="49"/>
      <c r="P468" s="50"/>
      <c r="Q468" s="49"/>
    </row>
    <row r="469" spans="14:17" x14ac:dyDescent="0.25">
      <c r="N469" s="48"/>
      <c r="O469" s="49"/>
      <c r="P469" s="50"/>
      <c r="Q469" s="49"/>
    </row>
    <row r="470" spans="14:17" x14ac:dyDescent="0.25">
      <c r="N470" s="48"/>
      <c r="O470" s="49"/>
      <c r="P470" s="50"/>
      <c r="Q470" s="49"/>
    </row>
    <row r="471" spans="14:17" x14ac:dyDescent="0.25">
      <c r="N471" s="48"/>
      <c r="O471" s="49"/>
      <c r="P471" s="50"/>
      <c r="Q471" s="49"/>
    </row>
    <row r="472" spans="14:17" x14ac:dyDescent="0.25">
      <c r="N472" s="48"/>
      <c r="O472" s="49"/>
      <c r="P472" s="50"/>
      <c r="Q472" s="49"/>
    </row>
    <row r="473" spans="14:17" x14ac:dyDescent="0.25">
      <c r="N473" s="48"/>
      <c r="O473" s="49"/>
      <c r="P473" s="50"/>
      <c r="Q473" s="49"/>
    </row>
    <row r="474" spans="14:17" x14ac:dyDescent="0.25">
      <c r="N474" s="48"/>
      <c r="O474" s="49"/>
      <c r="P474" s="50"/>
      <c r="Q474" s="49"/>
    </row>
    <row r="475" spans="14:17" x14ac:dyDescent="0.25">
      <c r="N475" s="48"/>
      <c r="O475" s="49"/>
      <c r="P475" s="50"/>
      <c r="Q475" s="49"/>
    </row>
    <row r="476" spans="14:17" x14ac:dyDescent="0.25">
      <c r="N476" s="48"/>
      <c r="O476" s="49"/>
      <c r="P476" s="50"/>
      <c r="Q476" s="49"/>
    </row>
    <row r="477" spans="14:17" x14ac:dyDescent="0.25">
      <c r="N477" s="48"/>
      <c r="O477" s="49"/>
      <c r="P477" s="50"/>
      <c r="Q477" s="49"/>
    </row>
    <row r="478" spans="14:17" x14ac:dyDescent="0.25">
      <c r="N478" s="48"/>
      <c r="O478" s="49"/>
      <c r="P478" s="50"/>
      <c r="Q478" s="49"/>
    </row>
    <row r="479" spans="14:17" x14ac:dyDescent="0.25">
      <c r="N479" s="48"/>
      <c r="O479" s="49"/>
      <c r="P479" s="50"/>
      <c r="Q479" s="49"/>
    </row>
    <row r="480" spans="14:17" x14ac:dyDescent="0.25">
      <c r="N480" s="48"/>
      <c r="O480" s="49"/>
      <c r="P480" s="50"/>
      <c r="Q480" s="49"/>
    </row>
    <row r="481" spans="14:17" x14ac:dyDescent="0.25">
      <c r="N481" s="48"/>
      <c r="O481" s="49"/>
      <c r="P481" s="50"/>
      <c r="Q481" s="49"/>
    </row>
    <row r="482" spans="14:17" x14ac:dyDescent="0.25">
      <c r="N482" s="48"/>
      <c r="O482" s="49"/>
      <c r="P482" s="50"/>
      <c r="Q482" s="49"/>
    </row>
    <row r="483" spans="14:17" x14ac:dyDescent="0.25">
      <c r="N483" s="48"/>
      <c r="O483" s="49"/>
      <c r="P483" s="50"/>
      <c r="Q483" s="49"/>
    </row>
    <row r="484" spans="14:17" x14ac:dyDescent="0.25">
      <c r="N484" s="48"/>
      <c r="O484" s="49"/>
      <c r="P484" s="50"/>
      <c r="Q484" s="49"/>
    </row>
    <row r="485" spans="14:17" x14ac:dyDescent="0.25">
      <c r="N485" s="48"/>
      <c r="O485" s="49"/>
      <c r="P485" s="50"/>
      <c r="Q485" s="49"/>
    </row>
    <row r="486" spans="14:17" x14ac:dyDescent="0.25">
      <c r="N486" s="48"/>
      <c r="O486" s="49"/>
      <c r="P486" s="50"/>
      <c r="Q486" s="49"/>
    </row>
    <row r="487" spans="14:17" x14ac:dyDescent="0.25">
      <c r="N487" s="48"/>
      <c r="O487" s="49"/>
      <c r="P487" s="50"/>
      <c r="Q487" s="49"/>
    </row>
    <row r="488" spans="14:17" x14ac:dyDescent="0.25">
      <c r="N488" s="48"/>
      <c r="O488" s="49"/>
      <c r="P488" s="50"/>
      <c r="Q488" s="49"/>
    </row>
    <row r="489" spans="14:17" x14ac:dyDescent="0.25">
      <c r="N489" s="48"/>
      <c r="O489" s="49"/>
      <c r="P489" s="50"/>
      <c r="Q489" s="49"/>
    </row>
    <row r="490" spans="14:17" x14ac:dyDescent="0.25">
      <c r="N490" s="48"/>
      <c r="O490" s="49"/>
      <c r="P490" s="50"/>
      <c r="Q490" s="49"/>
    </row>
    <row r="491" spans="14:17" x14ac:dyDescent="0.25">
      <c r="N491" s="48"/>
      <c r="O491" s="49"/>
      <c r="P491" s="50"/>
      <c r="Q491" s="49"/>
    </row>
    <row r="492" spans="14:17" x14ac:dyDescent="0.25">
      <c r="N492" s="48"/>
      <c r="O492" s="49"/>
      <c r="P492" s="50"/>
      <c r="Q492" s="49"/>
    </row>
    <row r="493" spans="14:17" x14ac:dyDescent="0.25">
      <c r="N493" s="48"/>
      <c r="O493" s="49"/>
      <c r="P493" s="50"/>
      <c r="Q493" s="49"/>
    </row>
    <row r="494" spans="14:17" x14ac:dyDescent="0.25">
      <c r="N494" s="48"/>
      <c r="O494" s="49"/>
      <c r="P494" s="50"/>
      <c r="Q494" s="49"/>
    </row>
    <row r="495" spans="14:17" x14ac:dyDescent="0.25">
      <c r="N495" s="48"/>
      <c r="O495" s="49"/>
      <c r="P495" s="50"/>
      <c r="Q495" s="49"/>
    </row>
    <row r="496" spans="14:17" x14ac:dyDescent="0.25">
      <c r="N496" s="48"/>
      <c r="O496" s="49"/>
      <c r="P496" s="50"/>
      <c r="Q496" s="49"/>
    </row>
    <row r="497" spans="14:17" x14ac:dyDescent="0.25">
      <c r="N497" s="48"/>
      <c r="O497" s="49"/>
      <c r="P497" s="50"/>
      <c r="Q497" s="49"/>
    </row>
    <row r="498" spans="14:17" x14ac:dyDescent="0.25">
      <c r="N498" s="48"/>
      <c r="O498" s="49"/>
      <c r="P498" s="50"/>
      <c r="Q498" s="49"/>
    </row>
    <row r="499" spans="14:17" x14ac:dyDescent="0.25">
      <c r="N499" s="48"/>
      <c r="O499" s="49"/>
      <c r="P499" s="50"/>
      <c r="Q499" s="49"/>
    </row>
    <row r="500" spans="14:17" x14ac:dyDescent="0.25">
      <c r="N500" s="48"/>
      <c r="O500" s="49"/>
      <c r="P500" s="50"/>
      <c r="Q500" s="49"/>
    </row>
    <row r="501" spans="14:17" x14ac:dyDescent="0.25">
      <c r="N501" s="48"/>
      <c r="O501" s="49"/>
      <c r="P501" s="50"/>
      <c r="Q501" s="49"/>
    </row>
    <row r="502" spans="14:17" x14ac:dyDescent="0.25">
      <c r="N502" s="48"/>
      <c r="O502" s="49"/>
      <c r="P502" s="50"/>
      <c r="Q502" s="49"/>
    </row>
    <row r="503" spans="14:17" x14ac:dyDescent="0.25">
      <c r="N503" s="48"/>
      <c r="O503" s="49"/>
      <c r="P503" s="50"/>
      <c r="Q503" s="49"/>
    </row>
    <row r="504" spans="14:17" x14ac:dyDescent="0.25">
      <c r="N504" s="48"/>
      <c r="O504" s="49"/>
      <c r="P504" s="50"/>
      <c r="Q504" s="49"/>
    </row>
    <row r="505" spans="14:17" x14ac:dyDescent="0.25">
      <c r="N505" s="48"/>
      <c r="O505" s="49"/>
      <c r="P505" s="50"/>
      <c r="Q505" s="49"/>
    </row>
    <row r="506" spans="14:17" x14ac:dyDescent="0.25">
      <c r="N506" s="48"/>
      <c r="O506" s="49"/>
      <c r="P506" s="50"/>
      <c r="Q506" s="49"/>
    </row>
    <row r="507" spans="14:17" x14ac:dyDescent="0.25">
      <c r="N507" s="48"/>
      <c r="O507" s="49"/>
      <c r="P507" s="50"/>
      <c r="Q507" s="49"/>
    </row>
    <row r="508" spans="14:17" x14ac:dyDescent="0.25">
      <c r="N508" s="48"/>
      <c r="O508" s="49"/>
      <c r="P508" s="50"/>
      <c r="Q508" s="49"/>
    </row>
    <row r="509" spans="14:17" x14ac:dyDescent="0.25">
      <c r="N509" s="48"/>
      <c r="O509" s="49"/>
      <c r="P509" s="50"/>
      <c r="Q509" s="49"/>
    </row>
    <row r="510" spans="14:17" x14ac:dyDescent="0.25">
      <c r="N510" s="48"/>
      <c r="O510" s="49"/>
      <c r="P510" s="50"/>
      <c r="Q510" s="49"/>
    </row>
    <row r="511" spans="14:17" x14ac:dyDescent="0.25">
      <c r="N511" s="48"/>
      <c r="O511" s="49"/>
      <c r="P511" s="50"/>
      <c r="Q511" s="49"/>
    </row>
    <row r="512" spans="14:17" x14ac:dyDescent="0.25">
      <c r="N512" s="48"/>
      <c r="O512" s="49"/>
      <c r="P512" s="50"/>
      <c r="Q512" s="49"/>
    </row>
    <row r="513" spans="14:17" x14ac:dyDescent="0.25">
      <c r="N513" s="48"/>
      <c r="O513" s="49"/>
      <c r="P513" s="50"/>
      <c r="Q513" s="49"/>
    </row>
    <row r="514" spans="14:17" x14ac:dyDescent="0.25">
      <c r="N514" s="48"/>
      <c r="O514" s="49"/>
      <c r="P514" s="50"/>
      <c r="Q514" s="49"/>
    </row>
    <row r="515" spans="14:17" x14ac:dyDescent="0.25">
      <c r="N515" s="48"/>
      <c r="O515" s="49"/>
      <c r="P515" s="50"/>
      <c r="Q515" s="49"/>
    </row>
    <row r="516" spans="14:17" x14ac:dyDescent="0.25">
      <c r="N516" s="48"/>
      <c r="O516" s="49"/>
      <c r="P516" s="50"/>
      <c r="Q516" s="49"/>
    </row>
    <row r="517" spans="14:17" x14ac:dyDescent="0.25">
      <c r="N517" s="48"/>
      <c r="O517" s="49"/>
      <c r="P517" s="50"/>
      <c r="Q517" s="49"/>
    </row>
    <row r="518" spans="14:17" x14ac:dyDescent="0.25">
      <c r="N518" s="48"/>
      <c r="O518" s="49"/>
      <c r="P518" s="50"/>
      <c r="Q518" s="49"/>
    </row>
    <row r="519" spans="14:17" x14ac:dyDescent="0.25">
      <c r="N519" s="48"/>
      <c r="O519" s="49"/>
      <c r="P519" s="50"/>
      <c r="Q519" s="49"/>
    </row>
    <row r="520" spans="14:17" x14ac:dyDescent="0.25">
      <c r="N520" s="48"/>
      <c r="O520" s="49"/>
      <c r="P520" s="50"/>
      <c r="Q520" s="49"/>
    </row>
    <row r="521" spans="14:17" x14ac:dyDescent="0.25">
      <c r="N521" s="48"/>
      <c r="O521" s="49"/>
      <c r="P521" s="50"/>
      <c r="Q521" s="49"/>
    </row>
    <row r="522" spans="14:17" x14ac:dyDescent="0.25">
      <c r="N522" s="48"/>
      <c r="O522" s="49"/>
      <c r="P522" s="50"/>
      <c r="Q522" s="49"/>
    </row>
    <row r="523" spans="14:17" x14ac:dyDescent="0.25">
      <c r="N523" s="48"/>
      <c r="O523" s="49"/>
      <c r="P523" s="50"/>
      <c r="Q523" s="49"/>
    </row>
    <row r="524" spans="14:17" x14ac:dyDescent="0.25">
      <c r="N524" s="48"/>
      <c r="O524" s="49"/>
      <c r="P524" s="50"/>
      <c r="Q524" s="49"/>
    </row>
    <row r="525" spans="14:17" x14ac:dyDescent="0.25">
      <c r="N525" s="48"/>
      <c r="O525" s="49"/>
      <c r="P525" s="50"/>
      <c r="Q525" s="49"/>
    </row>
    <row r="526" spans="14:17" x14ac:dyDescent="0.25">
      <c r="N526" s="48"/>
      <c r="O526" s="49"/>
      <c r="P526" s="50"/>
      <c r="Q526" s="49"/>
    </row>
    <row r="527" spans="14:17" x14ac:dyDescent="0.25">
      <c r="N527" s="48"/>
      <c r="O527" s="49"/>
      <c r="P527" s="50"/>
      <c r="Q527" s="49"/>
    </row>
    <row r="528" spans="14:17" x14ac:dyDescent="0.25">
      <c r="N528" s="48"/>
      <c r="O528" s="49"/>
      <c r="P528" s="50"/>
      <c r="Q528" s="49"/>
    </row>
    <row r="529" spans="14:17" x14ac:dyDescent="0.25">
      <c r="N529" s="48"/>
      <c r="O529" s="49"/>
      <c r="P529" s="50"/>
      <c r="Q529" s="49"/>
    </row>
    <row r="530" spans="14:17" x14ac:dyDescent="0.25">
      <c r="N530" s="48"/>
      <c r="O530" s="49"/>
      <c r="P530" s="50"/>
      <c r="Q530" s="49"/>
    </row>
    <row r="531" spans="14:17" x14ac:dyDescent="0.25">
      <c r="N531" s="48"/>
      <c r="O531" s="49"/>
      <c r="P531" s="50"/>
      <c r="Q531" s="49"/>
    </row>
    <row r="532" spans="14:17" x14ac:dyDescent="0.25">
      <c r="N532" s="48"/>
      <c r="O532" s="49"/>
      <c r="P532" s="50"/>
      <c r="Q532" s="49"/>
    </row>
    <row r="533" spans="14:17" x14ac:dyDescent="0.25">
      <c r="N533" s="48"/>
      <c r="O533" s="49"/>
      <c r="P533" s="50"/>
      <c r="Q533" s="49"/>
    </row>
    <row r="534" spans="14:17" x14ac:dyDescent="0.25">
      <c r="N534" s="48"/>
      <c r="O534" s="49"/>
      <c r="P534" s="50"/>
      <c r="Q534" s="49"/>
    </row>
    <row r="535" spans="14:17" x14ac:dyDescent="0.25">
      <c r="N535" s="48"/>
      <c r="O535" s="49"/>
      <c r="P535" s="50"/>
      <c r="Q535" s="49"/>
    </row>
    <row r="536" spans="14:17" x14ac:dyDescent="0.25">
      <c r="N536" s="48"/>
      <c r="O536" s="49"/>
      <c r="P536" s="50"/>
      <c r="Q536" s="49"/>
    </row>
    <row r="537" spans="14:17" x14ac:dyDescent="0.25">
      <c r="N537" s="48"/>
      <c r="O537" s="49"/>
      <c r="P537" s="50"/>
      <c r="Q537" s="49"/>
    </row>
    <row r="538" spans="14:17" x14ac:dyDescent="0.25">
      <c r="N538" s="48"/>
      <c r="O538" s="49"/>
      <c r="P538" s="50"/>
      <c r="Q538" s="49"/>
    </row>
    <row r="539" spans="14:17" x14ac:dyDescent="0.25">
      <c r="N539" s="48"/>
      <c r="O539" s="49"/>
      <c r="P539" s="50"/>
      <c r="Q539" s="49"/>
    </row>
    <row r="540" spans="14:17" x14ac:dyDescent="0.25">
      <c r="N540" s="48"/>
      <c r="O540" s="49"/>
      <c r="P540" s="50"/>
      <c r="Q540" s="49"/>
    </row>
    <row r="541" spans="14:17" x14ac:dyDescent="0.25">
      <c r="N541" s="48"/>
      <c r="O541" s="49"/>
      <c r="P541" s="50"/>
      <c r="Q541" s="49"/>
    </row>
    <row r="542" spans="14:17" x14ac:dyDescent="0.25">
      <c r="N542" s="48"/>
      <c r="O542" s="49"/>
      <c r="P542" s="50"/>
      <c r="Q542" s="49"/>
    </row>
    <row r="543" spans="14:17" x14ac:dyDescent="0.25">
      <c r="N543" s="48"/>
      <c r="O543" s="49"/>
      <c r="P543" s="50"/>
      <c r="Q543" s="49"/>
    </row>
    <row r="544" spans="14:17" x14ac:dyDescent="0.25">
      <c r="N544" s="48"/>
      <c r="O544" s="49"/>
      <c r="P544" s="50"/>
      <c r="Q544" s="49"/>
    </row>
    <row r="545" spans="14:17" x14ac:dyDescent="0.25">
      <c r="N545" s="48"/>
      <c r="O545" s="49"/>
      <c r="P545" s="50"/>
      <c r="Q545" s="49"/>
    </row>
    <row r="546" spans="14:17" x14ac:dyDescent="0.25">
      <c r="N546" s="48"/>
      <c r="O546" s="49"/>
      <c r="P546" s="50"/>
      <c r="Q546" s="49"/>
    </row>
    <row r="547" spans="14:17" x14ac:dyDescent="0.25">
      <c r="N547" s="48"/>
      <c r="O547" s="49"/>
      <c r="P547" s="50"/>
      <c r="Q547" s="49"/>
    </row>
    <row r="548" spans="14:17" x14ac:dyDescent="0.25">
      <c r="N548" s="48"/>
      <c r="O548" s="49"/>
      <c r="P548" s="50"/>
      <c r="Q548" s="49"/>
    </row>
    <row r="549" spans="14:17" x14ac:dyDescent="0.25">
      <c r="N549" s="48"/>
      <c r="O549" s="49"/>
      <c r="P549" s="50"/>
      <c r="Q549" s="49"/>
    </row>
    <row r="550" spans="14:17" x14ac:dyDescent="0.25">
      <c r="N550" s="48"/>
      <c r="O550" s="49"/>
      <c r="P550" s="50"/>
      <c r="Q550" s="49"/>
    </row>
    <row r="551" spans="14:17" x14ac:dyDescent="0.25">
      <c r="N551" s="48"/>
      <c r="O551" s="49"/>
      <c r="P551" s="50"/>
      <c r="Q551" s="49"/>
    </row>
    <row r="552" spans="14:17" x14ac:dyDescent="0.25">
      <c r="N552" s="48"/>
      <c r="O552" s="49"/>
      <c r="P552" s="50"/>
      <c r="Q552" s="49"/>
    </row>
    <row r="553" spans="14:17" x14ac:dyDescent="0.25">
      <c r="N553" s="48"/>
      <c r="O553" s="49"/>
      <c r="P553" s="50"/>
      <c r="Q553" s="49"/>
    </row>
    <row r="554" spans="14:17" x14ac:dyDescent="0.25">
      <c r="N554" s="48"/>
      <c r="O554" s="49"/>
      <c r="P554" s="50"/>
      <c r="Q554" s="49"/>
    </row>
    <row r="555" spans="14:17" x14ac:dyDescent="0.25">
      <c r="N555" s="48"/>
      <c r="O555" s="49"/>
      <c r="P555" s="50"/>
      <c r="Q555" s="49"/>
    </row>
    <row r="556" spans="14:17" x14ac:dyDescent="0.25">
      <c r="N556" s="48"/>
      <c r="O556" s="49"/>
      <c r="P556" s="50"/>
      <c r="Q556" s="49"/>
    </row>
    <row r="557" spans="14:17" x14ac:dyDescent="0.25">
      <c r="N557" s="48"/>
      <c r="O557" s="49"/>
      <c r="P557" s="50"/>
      <c r="Q557" s="49"/>
    </row>
    <row r="558" spans="14:17" x14ac:dyDescent="0.25">
      <c r="N558" s="48"/>
      <c r="O558" s="49"/>
      <c r="P558" s="50"/>
      <c r="Q558" s="49"/>
    </row>
    <row r="559" spans="14:17" x14ac:dyDescent="0.25">
      <c r="N559" s="48"/>
      <c r="O559" s="49"/>
      <c r="P559" s="50"/>
      <c r="Q559" s="49"/>
    </row>
    <row r="560" spans="14:17" x14ac:dyDescent="0.25">
      <c r="N560" s="48"/>
      <c r="O560" s="49"/>
      <c r="P560" s="50"/>
      <c r="Q560" s="49"/>
    </row>
    <row r="561" spans="14:17" x14ac:dyDescent="0.25">
      <c r="N561" s="48"/>
      <c r="O561" s="49"/>
      <c r="P561" s="50"/>
      <c r="Q561" s="49"/>
    </row>
    <row r="562" spans="14:17" x14ac:dyDescent="0.25">
      <c r="N562" s="48"/>
      <c r="O562" s="49"/>
      <c r="P562" s="50"/>
      <c r="Q562" s="49"/>
    </row>
    <row r="563" spans="14:17" x14ac:dyDescent="0.25">
      <c r="N563" s="48"/>
      <c r="O563" s="49"/>
      <c r="P563" s="50"/>
      <c r="Q563" s="49"/>
    </row>
    <row r="564" spans="14:17" x14ac:dyDescent="0.25">
      <c r="N564" s="48"/>
      <c r="O564" s="49"/>
      <c r="P564" s="50"/>
      <c r="Q564" s="49"/>
    </row>
    <row r="565" spans="14:17" x14ac:dyDescent="0.25">
      <c r="N565" s="48"/>
      <c r="O565" s="49"/>
      <c r="P565" s="50"/>
      <c r="Q565" s="49"/>
    </row>
    <row r="566" spans="14:17" x14ac:dyDescent="0.25">
      <c r="N566" s="48"/>
      <c r="O566" s="49"/>
      <c r="P566" s="50"/>
      <c r="Q566" s="49"/>
    </row>
    <row r="567" spans="14:17" x14ac:dyDescent="0.25">
      <c r="N567" s="48"/>
      <c r="O567" s="49"/>
      <c r="P567" s="50"/>
      <c r="Q567" s="49"/>
    </row>
    <row r="568" spans="14:17" x14ac:dyDescent="0.25">
      <c r="N568" s="48"/>
      <c r="O568" s="49"/>
      <c r="P568" s="50"/>
      <c r="Q568" s="49"/>
    </row>
    <row r="569" spans="14:17" x14ac:dyDescent="0.25">
      <c r="N569" s="48"/>
      <c r="O569" s="49"/>
      <c r="P569" s="50"/>
      <c r="Q569" s="49"/>
    </row>
    <row r="570" spans="14:17" x14ac:dyDescent="0.25">
      <c r="N570" s="48"/>
      <c r="O570" s="49"/>
      <c r="P570" s="50"/>
      <c r="Q570" s="49"/>
    </row>
    <row r="571" spans="14:17" x14ac:dyDescent="0.25">
      <c r="N571" s="48"/>
      <c r="O571" s="49"/>
      <c r="P571" s="50"/>
      <c r="Q571" s="49"/>
    </row>
    <row r="572" spans="14:17" x14ac:dyDescent="0.25">
      <c r="N572" s="48"/>
      <c r="O572" s="49"/>
      <c r="P572" s="50"/>
      <c r="Q572" s="49"/>
    </row>
    <row r="573" spans="14:17" x14ac:dyDescent="0.25">
      <c r="N573" s="48"/>
      <c r="O573" s="49"/>
      <c r="P573" s="50"/>
      <c r="Q573" s="49"/>
    </row>
    <row r="574" spans="14:17" x14ac:dyDescent="0.25">
      <c r="N574" s="48"/>
      <c r="O574" s="49"/>
      <c r="P574" s="50"/>
      <c r="Q574" s="49"/>
    </row>
    <row r="575" spans="14:17" x14ac:dyDescent="0.25">
      <c r="N575" s="48"/>
      <c r="O575" s="49"/>
      <c r="P575" s="50"/>
      <c r="Q575" s="49"/>
    </row>
    <row r="576" spans="14:17" x14ac:dyDescent="0.25">
      <c r="N576" s="48"/>
      <c r="O576" s="49"/>
      <c r="P576" s="50"/>
      <c r="Q576" s="49"/>
    </row>
    <row r="577" spans="14:17" x14ac:dyDescent="0.25">
      <c r="N577" s="48"/>
      <c r="O577" s="49"/>
      <c r="P577" s="50"/>
      <c r="Q577" s="49"/>
    </row>
    <row r="578" spans="14:17" x14ac:dyDescent="0.25">
      <c r="N578" s="48"/>
      <c r="O578" s="49"/>
      <c r="P578" s="50"/>
      <c r="Q578" s="49"/>
    </row>
    <row r="579" spans="14:17" x14ac:dyDescent="0.25">
      <c r="N579" s="48"/>
      <c r="O579" s="49"/>
      <c r="P579" s="50"/>
      <c r="Q579" s="49"/>
    </row>
    <row r="580" spans="14:17" x14ac:dyDescent="0.25">
      <c r="N580" s="48"/>
      <c r="O580" s="49"/>
      <c r="P580" s="50"/>
      <c r="Q580" s="49"/>
    </row>
    <row r="581" spans="14:17" x14ac:dyDescent="0.25">
      <c r="N581" s="48"/>
      <c r="O581" s="49"/>
      <c r="P581" s="50"/>
      <c r="Q581" s="49"/>
    </row>
    <row r="582" spans="14:17" x14ac:dyDescent="0.25">
      <c r="N582" s="48"/>
      <c r="O582" s="49"/>
      <c r="P582" s="50"/>
      <c r="Q582" s="49"/>
    </row>
    <row r="583" spans="14:17" x14ac:dyDescent="0.25">
      <c r="N583" s="48"/>
      <c r="O583" s="49"/>
      <c r="P583" s="50"/>
      <c r="Q583" s="49"/>
    </row>
    <row r="584" spans="14:17" x14ac:dyDescent="0.25">
      <c r="N584" s="48"/>
      <c r="O584" s="49"/>
      <c r="P584" s="50"/>
      <c r="Q584" s="49"/>
    </row>
    <row r="585" spans="14:17" x14ac:dyDescent="0.25">
      <c r="N585" s="48"/>
      <c r="O585" s="49"/>
      <c r="P585" s="50"/>
      <c r="Q585" s="49"/>
    </row>
    <row r="586" spans="14:17" x14ac:dyDescent="0.25">
      <c r="N586" s="48"/>
      <c r="O586" s="49"/>
      <c r="P586" s="50"/>
      <c r="Q586" s="49"/>
    </row>
    <row r="587" spans="14:17" x14ac:dyDescent="0.25">
      <c r="N587" s="48"/>
      <c r="O587" s="49"/>
      <c r="P587" s="50"/>
      <c r="Q587" s="49"/>
    </row>
    <row r="588" spans="14:17" x14ac:dyDescent="0.25">
      <c r="N588" s="48"/>
      <c r="O588" s="49"/>
      <c r="P588" s="50"/>
      <c r="Q588" s="49"/>
    </row>
    <row r="589" spans="14:17" x14ac:dyDescent="0.25">
      <c r="N589" s="48"/>
      <c r="O589" s="49"/>
      <c r="P589" s="50"/>
      <c r="Q589" s="49"/>
    </row>
    <row r="590" spans="14:17" x14ac:dyDescent="0.25">
      <c r="N590" s="48"/>
      <c r="O590" s="49"/>
      <c r="P590" s="50"/>
      <c r="Q590" s="49"/>
    </row>
    <row r="591" spans="14:17" x14ac:dyDescent="0.25">
      <c r="N591" s="48"/>
      <c r="O591" s="49"/>
      <c r="P591" s="50"/>
      <c r="Q591" s="49"/>
    </row>
    <row r="592" spans="14:17" x14ac:dyDescent="0.25">
      <c r="N592" s="48"/>
      <c r="O592" s="49"/>
      <c r="P592" s="50"/>
      <c r="Q592" s="49"/>
    </row>
    <row r="593" spans="14:17" x14ac:dyDescent="0.25">
      <c r="N593" s="48"/>
      <c r="O593" s="49"/>
      <c r="P593" s="50"/>
      <c r="Q593" s="49"/>
    </row>
    <row r="594" spans="14:17" x14ac:dyDescent="0.25">
      <c r="N594" s="48"/>
      <c r="O594" s="49"/>
      <c r="P594" s="50"/>
      <c r="Q594" s="49"/>
    </row>
    <row r="595" spans="14:17" x14ac:dyDescent="0.25">
      <c r="N595" s="48"/>
      <c r="O595" s="49"/>
      <c r="P595" s="50"/>
      <c r="Q595" s="49"/>
    </row>
    <row r="596" spans="14:17" x14ac:dyDescent="0.25">
      <c r="N596" s="48"/>
      <c r="O596" s="49"/>
      <c r="P596" s="50"/>
      <c r="Q596" s="49"/>
    </row>
    <row r="597" spans="14:17" x14ac:dyDescent="0.25">
      <c r="N597" s="48"/>
      <c r="O597" s="49"/>
      <c r="P597" s="50"/>
      <c r="Q597" s="49"/>
    </row>
    <row r="598" spans="14:17" x14ac:dyDescent="0.25">
      <c r="N598" s="48"/>
      <c r="O598" s="49"/>
      <c r="P598" s="50"/>
      <c r="Q598" s="49"/>
    </row>
    <row r="599" spans="14:17" x14ac:dyDescent="0.25">
      <c r="N599" s="48"/>
      <c r="O599" s="49"/>
      <c r="P599" s="50"/>
      <c r="Q599" s="49"/>
    </row>
    <row r="600" spans="14:17" x14ac:dyDescent="0.25">
      <c r="N600" s="48"/>
      <c r="O600" s="49"/>
      <c r="P600" s="50"/>
      <c r="Q600" s="49"/>
    </row>
    <row r="601" spans="14:17" x14ac:dyDescent="0.25">
      <c r="N601" s="48"/>
      <c r="O601" s="49"/>
      <c r="P601" s="50"/>
      <c r="Q601" s="49"/>
    </row>
    <row r="602" spans="14:17" x14ac:dyDescent="0.25">
      <c r="N602" s="48"/>
      <c r="O602" s="49"/>
      <c r="P602" s="50"/>
      <c r="Q602" s="49"/>
    </row>
    <row r="603" spans="14:17" x14ac:dyDescent="0.25">
      <c r="N603" s="48"/>
      <c r="O603" s="49"/>
      <c r="P603" s="50"/>
      <c r="Q603" s="49"/>
    </row>
    <row r="604" spans="14:17" x14ac:dyDescent="0.25">
      <c r="N604" s="48"/>
      <c r="O604" s="49"/>
      <c r="P604" s="50"/>
      <c r="Q604" s="49"/>
    </row>
    <row r="605" spans="14:17" x14ac:dyDescent="0.25">
      <c r="N605" s="48"/>
      <c r="O605" s="49"/>
      <c r="P605" s="50"/>
      <c r="Q605" s="49"/>
    </row>
    <row r="606" spans="14:17" x14ac:dyDescent="0.25">
      <c r="N606" s="48"/>
      <c r="O606" s="49"/>
      <c r="P606" s="50"/>
      <c r="Q606" s="49"/>
    </row>
    <row r="607" spans="14:17" x14ac:dyDescent="0.25">
      <c r="N607" s="48"/>
      <c r="O607" s="49"/>
      <c r="P607" s="50"/>
      <c r="Q607" s="49"/>
    </row>
    <row r="608" spans="14:17" x14ac:dyDescent="0.25">
      <c r="N608" s="48"/>
      <c r="O608" s="49"/>
      <c r="P608" s="50"/>
      <c r="Q608" s="49"/>
    </row>
    <row r="609" spans="14:17" x14ac:dyDescent="0.25">
      <c r="N609" s="48"/>
      <c r="O609" s="49"/>
      <c r="P609" s="50"/>
      <c r="Q609" s="49"/>
    </row>
    <row r="610" spans="14:17" x14ac:dyDescent="0.25">
      <c r="N610" s="48"/>
      <c r="O610" s="49"/>
      <c r="P610" s="50"/>
      <c r="Q610" s="49"/>
    </row>
    <row r="611" spans="14:17" x14ac:dyDescent="0.25">
      <c r="N611" s="48"/>
      <c r="O611" s="49"/>
      <c r="P611" s="50"/>
      <c r="Q611" s="49"/>
    </row>
    <row r="612" spans="14:17" x14ac:dyDescent="0.25">
      <c r="N612" s="48"/>
      <c r="O612" s="49"/>
      <c r="P612" s="50"/>
      <c r="Q612" s="49"/>
    </row>
    <row r="613" spans="14:17" x14ac:dyDescent="0.25">
      <c r="N613" s="48"/>
      <c r="O613" s="49"/>
      <c r="P613" s="50"/>
      <c r="Q613" s="49"/>
    </row>
    <row r="614" spans="14:17" x14ac:dyDescent="0.25">
      <c r="N614" s="48"/>
      <c r="O614" s="49"/>
      <c r="P614" s="50"/>
      <c r="Q614" s="49"/>
    </row>
    <row r="615" spans="14:17" x14ac:dyDescent="0.25">
      <c r="N615" s="48"/>
      <c r="O615" s="49"/>
      <c r="P615" s="50"/>
      <c r="Q615" s="49"/>
    </row>
    <row r="616" spans="14:17" x14ac:dyDescent="0.25">
      <c r="N616" s="48"/>
      <c r="O616" s="49"/>
      <c r="P616" s="50"/>
      <c r="Q616" s="49"/>
    </row>
    <row r="617" spans="14:17" x14ac:dyDescent="0.25">
      <c r="N617" s="48"/>
      <c r="O617" s="49"/>
      <c r="P617" s="50"/>
      <c r="Q617" s="49"/>
    </row>
    <row r="618" spans="14:17" x14ac:dyDescent="0.25">
      <c r="N618" s="48"/>
      <c r="O618" s="49"/>
      <c r="P618" s="50"/>
      <c r="Q618" s="49"/>
    </row>
    <row r="619" spans="14:17" x14ac:dyDescent="0.25">
      <c r="N619" s="48"/>
      <c r="O619" s="49"/>
      <c r="P619" s="50"/>
      <c r="Q619" s="49"/>
    </row>
    <row r="620" spans="14:17" x14ac:dyDescent="0.25">
      <c r="N620" s="48"/>
      <c r="O620" s="49"/>
      <c r="P620" s="50"/>
      <c r="Q620" s="49"/>
    </row>
    <row r="621" spans="14:17" x14ac:dyDescent="0.25">
      <c r="N621" s="48"/>
      <c r="O621" s="49"/>
      <c r="P621" s="50"/>
      <c r="Q621" s="49"/>
    </row>
    <row r="622" spans="14:17" x14ac:dyDescent="0.25">
      <c r="N622" s="48"/>
      <c r="O622" s="49"/>
      <c r="P622" s="50"/>
      <c r="Q622" s="49"/>
    </row>
    <row r="623" spans="14:17" x14ac:dyDescent="0.25">
      <c r="N623" s="48"/>
      <c r="O623" s="49"/>
      <c r="P623" s="50"/>
      <c r="Q623" s="49"/>
    </row>
    <row r="624" spans="14:17" x14ac:dyDescent="0.25">
      <c r="N624" s="48"/>
      <c r="O624" s="49"/>
      <c r="P624" s="50"/>
      <c r="Q624" s="49"/>
    </row>
    <row r="625" spans="14:17" x14ac:dyDescent="0.25">
      <c r="N625" s="48"/>
      <c r="O625" s="49"/>
      <c r="P625" s="50"/>
      <c r="Q625" s="49"/>
    </row>
    <row r="626" spans="14:17" x14ac:dyDescent="0.25">
      <c r="N626" s="48"/>
      <c r="O626" s="49"/>
      <c r="P626" s="50"/>
      <c r="Q626" s="49"/>
    </row>
    <row r="627" spans="14:17" x14ac:dyDescent="0.25">
      <c r="N627" s="48"/>
      <c r="O627" s="49"/>
      <c r="P627" s="50"/>
      <c r="Q627" s="49"/>
    </row>
    <row r="628" spans="14:17" x14ac:dyDescent="0.25">
      <c r="N628" s="48"/>
      <c r="O628" s="49"/>
      <c r="P628" s="50"/>
      <c r="Q628" s="49"/>
    </row>
    <row r="629" spans="14:17" x14ac:dyDescent="0.25">
      <c r="N629" s="48"/>
      <c r="O629" s="49"/>
      <c r="P629" s="50"/>
      <c r="Q629" s="49"/>
    </row>
    <row r="630" spans="14:17" x14ac:dyDescent="0.25">
      <c r="N630" s="48"/>
      <c r="O630" s="49"/>
      <c r="P630" s="50"/>
      <c r="Q630" s="49"/>
    </row>
    <row r="631" spans="14:17" x14ac:dyDescent="0.25">
      <c r="N631" s="48"/>
      <c r="O631" s="49"/>
      <c r="P631" s="50"/>
      <c r="Q631" s="49"/>
    </row>
    <row r="632" spans="14:17" x14ac:dyDescent="0.25">
      <c r="N632" s="48"/>
      <c r="O632" s="49"/>
      <c r="P632" s="50"/>
      <c r="Q632" s="49"/>
    </row>
    <row r="633" spans="14:17" x14ac:dyDescent="0.25">
      <c r="N633" s="48"/>
      <c r="O633" s="49"/>
      <c r="P633" s="50"/>
      <c r="Q633" s="49"/>
    </row>
    <row r="634" spans="14:17" x14ac:dyDescent="0.25">
      <c r="N634" s="48"/>
      <c r="O634" s="49"/>
      <c r="P634" s="50"/>
      <c r="Q634" s="49"/>
    </row>
    <row r="635" spans="14:17" x14ac:dyDescent="0.25">
      <c r="N635" s="48"/>
      <c r="O635" s="49"/>
      <c r="P635" s="50"/>
      <c r="Q635" s="49"/>
    </row>
    <row r="636" spans="14:17" x14ac:dyDescent="0.25">
      <c r="N636" s="48"/>
      <c r="O636" s="49"/>
      <c r="P636" s="50"/>
      <c r="Q636" s="49"/>
    </row>
    <row r="637" spans="14:17" x14ac:dyDescent="0.25">
      <c r="N637" s="48"/>
      <c r="O637" s="49"/>
      <c r="P637" s="50"/>
      <c r="Q637" s="49"/>
    </row>
    <row r="638" spans="14:17" x14ac:dyDescent="0.25">
      <c r="N638" s="48"/>
      <c r="O638" s="49"/>
      <c r="P638" s="50"/>
      <c r="Q638" s="49"/>
    </row>
    <row r="639" spans="14:17" x14ac:dyDescent="0.25">
      <c r="N639" s="48"/>
      <c r="O639" s="49"/>
      <c r="P639" s="50"/>
      <c r="Q639" s="49"/>
    </row>
    <row r="640" spans="14:17" x14ac:dyDescent="0.25">
      <c r="N640" s="48"/>
      <c r="O640" s="49"/>
      <c r="P640" s="50"/>
      <c r="Q640" s="49"/>
    </row>
    <row r="641" spans="14:17" x14ac:dyDescent="0.25">
      <c r="N641" s="48"/>
      <c r="O641" s="49"/>
      <c r="P641" s="50"/>
      <c r="Q641" s="49"/>
    </row>
    <row r="642" spans="14:17" x14ac:dyDescent="0.25">
      <c r="N642" s="48"/>
      <c r="O642" s="49"/>
      <c r="P642" s="50"/>
      <c r="Q642" s="49"/>
    </row>
    <row r="643" spans="14:17" x14ac:dyDescent="0.25">
      <c r="N643" s="48"/>
      <c r="O643" s="49"/>
      <c r="P643" s="50"/>
      <c r="Q643" s="49"/>
    </row>
    <row r="644" spans="14:17" x14ac:dyDescent="0.25">
      <c r="N644" s="48"/>
      <c r="O644" s="49"/>
      <c r="P644" s="50"/>
      <c r="Q644" s="49"/>
    </row>
    <row r="645" spans="14:17" x14ac:dyDescent="0.25">
      <c r="N645" s="48"/>
      <c r="O645" s="49"/>
      <c r="P645" s="50"/>
      <c r="Q645" s="49"/>
    </row>
    <row r="646" spans="14:17" x14ac:dyDescent="0.25">
      <c r="N646" s="48"/>
      <c r="O646" s="49"/>
      <c r="P646" s="50"/>
      <c r="Q646" s="49"/>
    </row>
    <row r="647" spans="14:17" x14ac:dyDescent="0.25">
      <c r="N647" s="48"/>
      <c r="O647" s="49"/>
      <c r="P647" s="50"/>
      <c r="Q647" s="49"/>
    </row>
    <row r="648" spans="14:17" x14ac:dyDescent="0.25">
      <c r="N648" s="48"/>
      <c r="O648" s="49"/>
      <c r="P648" s="50"/>
      <c r="Q648" s="49"/>
    </row>
    <row r="649" spans="14:17" x14ac:dyDescent="0.25">
      <c r="N649" s="48"/>
      <c r="O649" s="49"/>
      <c r="P649" s="50"/>
      <c r="Q649" s="49"/>
    </row>
    <row r="650" spans="14:17" x14ac:dyDescent="0.25">
      <c r="N650" s="48"/>
      <c r="O650" s="49"/>
      <c r="P650" s="50"/>
      <c r="Q650" s="49"/>
    </row>
    <row r="651" spans="14:17" x14ac:dyDescent="0.25">
      <c r="N651" s="48"/>
      <c r="O651" s="49"/>
      <c r="P651" s="50"/>
      <c r="Q651" s="49"/>
    </row>
    <row r="652" spans="14:17" x14ac:dyDescent="0.25">
      <c r="N652" s="48"/>
      <c r="O652" s="49"/>
      <c r="P652" s="50"/>
      <c r="Q652" s="49"/>
    </row>
  </sheetData>
  <sheetProtection formatColumns="0" formatRows="0" selectLockedCells="1"/>
  <mergeCells count="31">
    <mergeCell ref="M1:P1"/>
    <mergeCell ref="A1:L1"/>
    <mergeCell ref="O2:P2"/>
    <mergeCell ref="I2:I3"/>
    <mergeCell ref="J2:J3"/>
    <mergeCell ref="E2:E3"/>
    <mergeCell ref="F2:F3"/>
    <mergeCell ref="G2:G3"/>
    <mergeCell ref="H2:H3"/>
    <mergeCell ref="K2:K3"/>
    <mergeCell ref="L2:L3"/>
    <mergeCell ref="M2:M3"/>
    <mergeCell ref="N2:N3"/>
    <mergeCell ref="A4:A29"/>
    <mergeCell ref="B7:B10"/>
    <mergeCell ref="M4:M6"/>
    <mergeCell ref="Q2:Q3"/>
    <mergeCell ref="A2:A3"/>
    <mergeCell ref="B2:B3"/>
    <mergeCell ref="C2:C3"/>
    <mergeCell ref="D2:D3"/>
    <mergeCell ref="C7:C10"/>
    <mergeCell ref="D4:D6"/>
    <mergeCell ref="E4:E6"/>
    <mergeCell ref="C4:C6"/>
    <mergeCell ref="B4:B6"/>
    <mergeCell ref="R2:R3"/>
    <mergeCell ref="R4:R6"/>
    <mergeCell ref="O4:O6"/>
    <mergeCell ref="P4:P6"/>
    <mergeCell ref="Q4:Q6"/>
  </mergeCells>
  <dataValidations count="5">
    <dataValidation type="list" allowBlank="1" showInputMessage="1" showErrorMessage="1" prompt="Inserire una voce dal menu a discesa" sqref="L4">
      <formula1>Attiivita_disciplinata_da</formula1>
    </dataValidation>
    <dataValidation type="list" showInputMessage="1" showErrorMessage="1" prompt="Inserire una voce dal menu a discesa" sqref="H4:H29">
      <formula1>Esecutore_azione</formula1>
    </dataValidation>
    <dataValidation type="list" allowBlank="1" showInputMessage="1" showErrorMessage="1" prompt="Inserire una voce dal menu a discesa" sqref="K4:K29">
      <formula1>Tipo_attività</formula1>
    </dataValidation>
    <dataValidation type="list" showInputMessage="1" showErrorMessage="1" prompt="Inserire una voce dal menu a discesa" sqref="L5:L29">
      <formula1>Attiivita_disciplinata_da</formula1>
    </dataValidation>
    <dataValidation type="list" showInputMessage="1" showErrorMessage="1" prompt="Inserire una voce dal menu a discesa" sqref="O4:P4 O7:P29 R4">
      <formula1>Probabilità</formula1>
    </dataValidation>
  </dataValidations>
  <pageMargins left="0.31496062992125984" right="0.11811023622047245" top="0.35433070866141736" bottom="0.35433070866141736" header="0.31496062992125984" footer="0.31496062992125984"/>
  <pageSetup paperSize="8" scale="56"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4"/>
  <dimension ref="A1:AK31"/>
  <sheetViews>
    <sheetView topLeftCell="A27" workbookViewId="0">
      <selection activeCell="A28" sqref="A28"/>
    </sheetView>
  </sheetViews>
  <sheetFormatPr defaultColWidth="9.140625" defaultRowHeight="15" x14ac:dyDescent="0.25"/>
  <cols>
    <col min="1" max="1" width="14.5703125" style="2" customWidth="1"/>
    <col min="2" max="2" width="10" style="2" customWidth="1"/>
    <col min="3" max="3" width="97.5703125" style="3" customWidth="1"/>
    <col min="4" max="4" width="14.42578125" style="2" customWidth="1"/>
    <col min="5" max="16384" width="9.140625" style="2"/>
  </cols>
  <sheetData>
    <row r="1" spans="1:37" x14ac:dyDescent="0.25">
      <c r="A1" s="13" t="s">
        <v>3</v>
      </c>
      <c r="B1" s="13" t="s">
        <v>63</v>
      </c>
      <c r="C1" s="13" t="s">
        <v>64</v>
      </c>
      <c r="D1" s="13" t="s">
        <v>148</v>
      </c>
    </row>
    <row r="2" spans="1:37" ht="90" x14ac:dyDescent="0.25">
      <c r="A2" s="13" t="s">
        <v>65</v>
      </c>
      <c r="B2" s="13" t="s">
        <v>4</v>
      </c>
      <c r="C2" s="13" t="s">
        <v>147</v>
      </c>
      <c r="D2" s="4" t="s">
        <v>137</v>
      </c>
    </row>
    <row r="3" spans="1:37" ht="45" x14ac:dyDescent="0.25">
      <c r="A3" s="13" t="s">
        <v>66</v>
      </c>
      <c r="B3" s="13" t="s">
        <v>6</v>
      </c>
      <c r="C3" s="13" t="s">
        <v>146</v>
      </c>
      <c r="D3" s="4" t="s">
        <v>137</v>
      </c>
    </row>
    <row r="4" spans="1:37" ht="45" x14ac:dyDescent="0.25">
      <c r="A4" s="13" t="s">
        <v>7</v>
      </c>
      <c r="B4" s="13" t="s">
        <v>8</v>
      </c>
      <c r="C4" s="13" t="s">
        <v>145</v>
      </c>
      <c r="D4" s="4" t="s">
        <v>137</v>
      </c>
    </row>
    <row r="5" spans="1:37" ht="45" x14ac:dyDescent="0.25">
      <c r="A5" s="13" t="s">
        <v>9</v>
      </c>
      <c r="B5" s="13" t="s">
        <v>10</v>
      </c>
      <c r="C5" s="13" t="s">
        <v>144</v>
      </c>
      <c r="D5" s="4" t="s">
        <v>137</v>
      </c>
    </row>
    <row r="6" spans="1:37" ht="285" x14ac:dyDescent="0.25">
      <c r="A6" s="13" t="s">
        <v>67</v>
      </c>
      <c r="B6" s="13" t="s">
        <v>11</v>
      </c>
      <c r="C6" s="13" t="s">
        <v>143</v>
      </c>
      <c r="D6" s="4" t="s">
        <v>137</v>
      </c>
    </row>
    <row r="7" spans="1:37" ht="120" x14ac:dyDescent="0.25">
      <c r="A7" s="13" t="s">
        <v>68</v>
      </c>
      <c r="B7" s="13" t="s">
        <v>12</v>
      </c>
      <c r="C7" s="13" t="s">
        <v>142</v>
      </c>
      <c r="D7" s="4" t="s">
        <v>13</v>
      </c>
      <c r="AK7" s="2" t="s">
        <v>5</v>
      </c>
    </row>
    <row r="8" spans="1:37" ht="105" x14ac:dyDescent="0.25">
      <c r="A8" s="13" t="s">
        <v>69</v>
      </c>
      <c r="B8" s="13" t="s">
        <v>14</v>
      </c>
      <c r="C8" s="13" t="s">
        <v>141</v>
      </c>
      <c r="D8" s="4" t="s">
        <v>15</v>
      </c>
      <c r="AK8" s="2" t="s">
        <v>5</v>
      </c>
    </row>
    <row r="9" spans="1:37" ht="75" x14ac:dyDescent="0.25">
      <c r="A9" s="13" t="s">
        <v>70</v>
      </c>
      <c r="B9" s="13" t="s">
        <v>16</v>
      </c>
      <c r="C9" s="13" t="s">
        <v>140</v>
      </c>
      <c r="D9" s="4" t="s">
        <v>17</v>
      </c>
      <c r="AK9" s="2" t="s">
        <v>5</v>
      </c>
    </row>
    <row r="10" spans="1:37" ht="90" x14ac:dyDescent="0.25">
      <c r="A10" s="13" t="s">
        <v>71</v>
      </c>
      <c r="B10" s="13" t="s">
        <v>18</v>
      </c>
      <c r="C10" s="13" t="s">
        <v>139</v>
      </c>
      <c r="D10" s="4" t="s">
        <v>19</v>
      </c>
      <c r="AK10" s="2" t="s">
        <v>5</v>
      </c>
    </row>
    <row r="11" spans="1:37" ht="165" x14ac:dyDescent="0.25">
      <c r="A11" s="13" t="s">
        <v>72</v>
      </c>
      <c r="B11" s="13" t="s">
        <v>20</v>
      </c>
      <c r="C11" s="13" t="s">
        <v>138</v>
      </c>
      <c r="D11" s="4" t="s">
        <v>137</v>
      </c>
      <c r="AK11" s="2" t="s">
        <v>21</v>
      </c>
    </row>
    <row r="12" spans="1:37" ht="105" x14ac:dyDescent="0.25">
      <c r="A12" s="13" t="s">
        <v>73</v>
      </c>
      <c r="B12" s="13" t="s">
        <v>22</v>
      </c>
      <c r="C12" s="13" t="s">
        <v>136</v>
      </c>
      <c r="D12" s="4" t="s">
        <v>23</v>
      </c>
      <c r="AK12" s="2" t="s">
        <v>21</v>
      </c>
    </row>
    <row r="13" spans="1:37" ht="135" x14ac:dyDescent="0.25">
      <c r="A13" s="13" t="s">
        <v>74</v>
      </c>
      <c r="B13" s="13" t="s">
        <v>24</v>
      </c>
      <c r="C13" s="13" t="s">
        <v>135</v>
      </c>
      <c r="D13" s="4" t="s">
        <v>25</v>
      </c>
      <c r="AK13" s="2" t="s">
        <v>21</v>
      </c>
    </row>
    <row r="14" spans="1:37" ht="75" x14ac:dyDescent="0.25">
      <c r="A14" s="13" t="s">
        <v>75</v>
      </c>
      <c r="B14" s="13" t="s">
        <v>26</v>
      </c>
      <c r="C14" s="13" t="s">
        <v>134</v>
      </c>
      <c r="D14" s="4" t="s">
        <v>27</v>
      </c>
      <c r="AK14" s="2" t="s">
        <v>21</v>
      </c>
    </row>
    <row r="15" spans="1:37" ht="90" x14ac:dyDescent="0.25">
      <c r="A15" s="13" t="s">
        <v>76</v>
      </c>
      <c r="B15" s="13" t="s">
        <v>28</v>
      </c>
      <c r="C15" s="13" t="s">
        <v>133</v>
      </c>
      <c r="D15" s="4" t="s">
        <v>29</v>
      </c>
      <c r="AK15" s="2" t="s">
        <v>21</v>
      </c>
    </row>
    <row r="16" spans="1:37" ht="135" x14ac:dyDescent="0.25">
      <c r="A16" s="13" t="s">
        <v>77</v>
      </c>
      <c r="B16" s="13" t="s">
        <v>30</v>
      </c>
      <c r="C16" s="13" t="s">
        <v>132</v>
      </c>
      <c r="D16" s="4" t="s">
        <v>31</v>
      </c>
      <c r="AK16" s="2" t="s">
        <v>21</v>
      </c>
    </row>
    <row r="17" spans="1:37" ht="180" x14ac:dyDescent="0.25">
      <c r="A17" s="13" t="s">
        <v>78</v>
      </c>
      <c r="B17" s="13" t="s">
        <v>33</v>
      </c>
      <c r="C17" s="13" t="s">
        <v>131</v>
      </c>
      <c r="D17" s="4" t="s">
        <v>34</v>
      </c>
      <c r="AK17" s="2" t="s">
        <v>32</v>
      </c>
    </row>
    <row r="18" spans="1:37" ht="150" x14ac:dyDescent="0.25">
      <c r="A18" s="13" t="s">
        <v>79</v>
      </c>
      <c r="B18" s="13" t="s">
        <v>35</v>
      </c>
      <c r="C18" s="13" t="s">
        <v>130</v>
      </c>
      <c r="D18" s="4" t="s">
        <v>36</v>
      </c>
      <c r="AK18" s="2" t="s">
        <v>32</v>
      </c>
    </row>
    <row r="19" spans="1:37" ht="90" x14ac:dyDescent="0.25">
      <c r="A19" s="13" t="s">
        <v>80</v>
      </c>
      <c r="B19" s="13" t="s">
        <v>37</v>
      </c>
      <c r="C19" s="13" t="s">
        <v>129</v>
      </c>
      <c r="D19" s="4" t="s">
        <v>38</v>
      </c>
      <c r="AK19" s="2" t="s">
        <v>32</v>
      </c>
    </row>
    <row r="20" spans="1:37" ht="105" x14ac:dyDescent="0.25">
      <c r="A20" s="13" t="s">
        <v>81</v>
      </c>
      <c r="B20" s="13" t="s">
        <v>39</v>
      </c>
      <c r="C20" s="13" t="s">
        <v>128</v>
      </c>
      <c r="D20" s="4" t="s">
        <v>40</v>
      </c>
      <c r="AK20" s="2" t="s">
        <v>32</v>
      </c>
    </row>
    <row r="21" spans="1:37" ht="105" x14ac:dyDescent="0.25">
      <c r="A21" s="13" t="s">
        <v>82</v>
      </c>
      <c r="B21" s="13" t="s">
        <v>47</v>
      </c>
      <c r="C21" s="13" t="s">
        <v>127</v>
      </c>
      <c r="D21" s="4" t="s">
        <v>48</v>
      </c>
      <c r="AK21" s="2" t="s">
        <v>32</v>
      </c>
    </row>
    <row r="22" spans="1:37" ht="120" x14ac:dyDescent="0.25">
      <c r="A22" s="13" t="s">
        <v>83</v>
      </c>
      <c r="B22" s="13" t="s">
        <v>41</v>
      </c>
      <c r="C22" s="13" t="s">
        <v>126</v>
      </c>
      <c r="D22" s="4" t="s">
        <v>42</v>
      </c>
      <c r="AK22" s="2" t="s">
        <v>32</v>
      </c>
    </row>
    <row r="23" spans="1:37" ht="45" x14ac:dyDescent="0.25">
      <c r="A23" s="13" t="s">
        <v>84</v>
      </c>
      <c r="B23" s="13" t="s">
        <v>43</v>
      </c>
      <c r="C23" s="13" t="s">
        <v>125</v>
      </c>
      <c r="D23" s="4" t="s">
        <v>44</v>
      </c>
      <c r="AK23" s="2" t="s">
        <v>32</v>
      </c>
    </row>
    <row r="24" spans="1:37" ht="135" x14ac:dyDescent="0.25">
      <c r="A24" s="13" t="s">
        <v>85</v>
      </c>
      <c r="B24" s="13" t="s">
        <v>45</v>
      </c>
      <c r="C24" s="13" t="s">
        <v>124</v>
      </c>
      <c r="D24" s="4" t="s">
        <v>46</v>
      </c>
      <c r="AK24" s="2" t="s">
        <v>32</v>
      </c>
    </row>
    <row r="25" spans="1:37" ht="105" x14ac:dyDescent="0.25">
      <c r="A25" s="13" t="s">
        <v>86</v>
      </c>
      <c r="B25" s="13" t="s">
        <v>50</v>
      </c>
      <c r="C25" s="13" t="s">
        <v>123</v>
      </c>
      <c r="D25" s="4" t="s">
        <v>51</v>
      </c>
      <c r="AK25" s="2" t="s">
        <v>49</v>
      </c>
    </row>
    <row r="26" spans="1:37" ht="75" x14ac:dyDescent="0.25">
      <c r="A26" s="13" t="s">
        <v>87</v>
      </c>
      <c r="B26" s="13" t="s">
        <v>52</v>
      </c>
      <c r="C26" s="13" t="s">
        <v>122</v>
      </c>
      <c r="D26" s="4" t="s">
        <v>53</v>
      </c>
      <c r="AK26" s="2" t="s">
        <v>49</v>
      </c>
    </row>
    <row r="27" spans="1:37" ht="165" x14ac:dyDescent="0.25">
      <c r="A27" s="13" t="s">
        <v>88</v>
      </c>
      <c r="B27" s="13" t="s">
        <v>54</v>
      </c>
      <c r="C27" s="13" t="s">
        <v>121</v>
      </c>
      <c r="D27" s="4" t="s">
        <v>55</v>
      </c>
      <c r="AK27" s="2" t="s">
        <v>49</v>
      </c>
    </row>
    <row r="28" spans="1:37" ht="120" x14ac:dyDescent="0.25">
      <c r="A28" s="13" t="s">
        <v>89</v>
      </c>
      <c r="B28" s="13" t="s">
        <v>56</v>
      </c>
      <c r="C28" s="13" t="s">
        <v>120</v>
      </c>
      <c r="D28" s="4" t="s">
        <v>57</v>
      </c>
      <c r="AK28" s="2" t="s">
        <v>49</v>
      </c>
    </row>
    <row r="29" spans="1:37" ht="90" x14ac:dyDescent="0.25">
      <c r="A29" s="13" t="s">
        <v>90</v>
      </c>
      <c r="B29" s="13" t="s">
        <v>58</v>
      </c>
      <c r="C29" s="13" t="s">
        <v>119</v>
      </c>
      <c r="D29" s="4" t="s">
        <v>59</v>
      </c>
      <c r="AK29" s="2" t="s">
        <v>49</v>
      </c>
    </row>
    <row r="30" spans="1:37" ht="75" x14ac:dyDescent="0.25">
      <c r="A30" s="13" t="s">
        <v>91</v>
      </c>
      <c r="B30" s="13" t="s">
        <v>60</v>
      </c>
      <c r="C30" s="13" t="s">
        <v>118</v>
      </c>
      <c r="D30" s="4" t="s">
        <v>61</v>
      </c>
      <c r="AK30" s="2" t="s">
        <v>49</v>
      </c>
    </row>
    <row r="31" spans="1:37" ht="105" x14ac:dyDescent="0.25">
      <c r="A31" s="13" t="s">
        <v>93</v>
      </c>
      <c r="B31" s="13" t="s">
        <v>92</v>
      </c>
      <c r="C31" s="13" t="s">
        <v>117</v>
      </c>
      <c r="D31" s="4" t="s">
        <v>62</v>
      </c>
      <c r="AK31" s="2" t="s">
        <v>49</v>
      </c>
    </row>
  </sheetData>
  <pageMargins left="0" right="0" top="0.39370078740157483" bottom="0" header="0.31496062992125984" footer="0.31496062992125984"/>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5"/>
  <dimension ref="A2:H125"/>
  <sheetViews>
    <sheetView topLeftCell="A19" workbookViewId="0">
      <selection activeCell="G30" sqref="G30"/>
    </sheetView>
  </sheetViews>
  <sheetFormatPr defaultRowHeight="15" x14ac:dyDescent="0.25"/>
  <cols>
    <col min="2" max="2" width="14.140625" customWidth="1"/>
    <col min="3" max="3" width="12.42578125" customWidth="1"/>
    <col min="4" max="4" width="21" customWidth="1"/>
    <col min="5" max="5" width="16" customWidth="1"/>
    <col min="6" max="6" width="16.140625" customWidth="1"/>
    <col min="7" max="7" width="14.85546875" customWidth="1"/>
  </cols>
  <sheetData>
    <row r="2" spans="1:5" x14ac:dyDescent="0.25">
      <c r="A2" s="7" t="s">
        <v>150</v>
      </c>
      <c r="B2" s="2"/>
      <c r="C2" s="2"/>
      <c r="D2" s="2"/>
      <c r="E2" s="2"/>
    </row>
    <row r="3" spans="1:5" ht="18.75" x14ac:dyDescent="0.3">
      <c r="A3" s="2"/>
      <c r="B3" s="14" t="s">
        <v>151</v>
      </c>
      <c r="C3" s="2"/>
      <c r="D3" s="2"/>
      <c r="E3" s="2"/>
    </row>
    <row r="4" spans="1:5" ht="18.75" x14ac:dyDescent="0.3">
      <c r="A4" s="2"/>
      <c r="B4" s="14" t="s">
        <v>152</v>
      </c>
      <c r="C4" s="2"/>
      <c r="D4" s="2"/>
      <c r="E4" s="2"/>
    </row>
    <row r="5" spans="1:5" ht="18.75" x14ac:dyDescent="0.3">
      <c r="A5" s="2"/>
      <c r="B5" s="14" t="s">
        <v>153</v>
      </c>
      <c r="C5" s="2"/>
      <c r="D5" s="2"/>
      <c r="E5" s="2"/>
    </row>
    <row r="6" spans="1:5" ht="18.75" x14ac:dyDescent="0.3">
      <c r="A6" s="2"/>
      <c r="B6" s="14" t="s">
        <v>154</v>
      </c>
      <c r="C6" s="2"/>
      <c r="D6" s="2"/>
      <c r="E6" s="2"/>
    </row>
    <row r="7" spans="1:5" ht="18.75" x14ac:dyDescent="0.3">
      <c r="A7" s="2"/>
      <c r="B7" s="14" t="s">
        <v>155</v>
      </c>
      <c r="C7" s="2"/>
      <c r="D7" s="2"/>
      <c r="E7" s="2"/>
    </row>
    <row r="8" spans="1:5" s="2" customFormat="1" ht="18.75" x14ac:dyDescent="0.3">
      <c r="B8" s="14"/>
    </row>
    <row r="9" spans="1:5" x14ac:dyDescent="0.25">
      <c r="A9" s="7" t="s">
        <v>156</v>
      </c>
      <c r="B9" s="2"/>
      <c r="C9" s="106" t="s">
        <v>157</v>
      </c>
      <c r="D9" s="106"/>
      <c r="E9" s="2"/>
    </row>
    <row r="10" spans="1:5" x14ac:dyDescent="0.25">
      <c r="A10" s="2"/>
      <c r="B10" s="2" t="s">
        <v>158</v>
      </c>
      <c r="C10" s="2"/>
      <c r="D10" s="2" t="s">
        <v>159</v>
      </c>
      <c r="E10" s="2"/>
    </row>
    <row r="11" spans="1:5" x14ac:dyDescent="0.25">
      <c r="A11" s="2"/>
      <c r="B11" s="2" t="s">
        <v>160</v>
      </c>
      <c r="C11" s="2"/>
      <c r="D11" s="2" t="s">
        <v>161</v>
      </c>
      <c r="E11" s="2"/>
    </row>
    <row r="12" spans="1:5" x14ac:dyDescent="0.25">
      <c r="A12" s="2"/>
      <c r="B12" s="2"/>
      <c r="C12" s="2"/>
      <c r="D12" s="2" t="s">
        <v>162</v>
      </c>
      <c r="E12" s="2"/>
    </row>
    <row r="16" spans="1:5" x14ac:dyDescent="0.25">
      <c r="B16" t="s">
        <v>167</v>
      </c>
    </row>
    <row r="17" spans="2:8" x14ac:dyDescent="0.25">
      <c r="B17" t="s">
        <v>166</v>
      </c>
    </row>
    <row r="18" spans="2:8" x14ac:dyDescent="0.25">
      <c r="B18" t="s">
        <v>168</v>
      </c>
    </row>
    <row r="19" spans="2:8" x14ac:dyDescent="0.25">
      <c r="B19" t="s">
        <v>169</v>
      </c>
    </row>
    <row r="20" spans="2:8" x14ac:dyDescent="0.25">
      <c r="B20" t="s">
        <v>172</v>
      </c>
    </row>
    <row r="22" spans="2:8" x14ac:dyDescent="0.25">
      <c r="D22" t="s">
        <v>170</v>
      </c>
      <c r="E22" s="2" t="s">
        <v>170</v>
      </c>
      <c r="F22" s="2" t="s">
        <v>170</v>
      </c>
      <c r="G22" t="s">
        <v>171</v>
      </c>
    </row>
    <row r="23" spans="2:8" x14ac:dyDescent="0.25">
      <c r="B23" t="s">
        <v>165</v>
      </c>
      <c r="C23" s="2" t="str">
        <f>'Mappatura processi'!P4</f>
        <v>Medio</v>
      </c>
      <c r="D23" s="2" t="str">
        <f>IF(OR(C23 = "Media", C23="Alta",C23="Altissima"),"Altissimo","")</f>
        <v/>
      </c>
      <c r="E23" s="2" t="str">
        <f>IF(C23="Bassa","Alto","")</f>
        <v/>
      </c>
      <c r="F23" s="2" t="str">
        <f>IF(C23="Molto bassa","Medio","")</f>
        <v/>
      </c>
      <c r="G23" t="str">
        <f>CONCATENATE(D23,E23,F23)</f>
        <v/>
      </c>
    </row>
    <row r="24" spans="2:8" x14ac:dyDescent="0.25">
      <c r="B24" s="2" t="s">
        <v>165</v>
      </c>
      <c r="C24" s="2">
        <f>'Mappatura processi'!P5</f>
        <v>0</v>
      </c>
      <c r="D24" s="2" t="str">
        <f t="shared" ref="D24:D87" si="0">IF(OR(C24 = "Media", C24="Alta",C24="Altissima"),"Altissimo","")</f>
        <v/>
      </c>
      <c r="E24" s="2" t="str">
        <f t="shared" ref="E24:E87" si="1">IF(C24="Bassa","Alto","")</f>
        <v/>
      </c>
      <c r="F24" s="2" t="str">
        <f t="shared" ref="F24:F87" si="2">IF(C24="Molto bassa","Medio","")</f>
        <v/>
      </c>
      <c r="G24" s="2" t="str">
        <f t="shared" ref="G24:G87" si="3">CONCATENATE(D24,E24,F24)</f>
        <v/>
      </c>
    </row>
    <row r="25" spans="2:8" x14ac:dyDescent="0.25">
      <c r="B25" s="2" t="s">
        <v>165</v>
      </c>
      <c r="C25" s="2" t="e">
        <f>'Mappatura processi'!#REF!</f>
        <v>#REF!</v>
      </c>
      <c r="D25" s="2" t="e">
        <f t="shared" si="0"/>
        <v>#REF!</v>
      </c>
      <c r="E25" s="2" t="e">
        <f t="shared" si="1"/>
        <v>#REF!</v>
      </c>
      <c r="F25" s="2" t="e">
        <f t="shared" si="2"/>
        <v>#REF!</v>
      </c>
      <c r="G25" s="2" t="e">
        <f t="shared" si="3"/>
        <v>#REF!</v>
      </c>
    </row>
    <row r="26" spans="2:8" x14ac:dyDescent="0.25">
      <c r="B26" s="2" t="s">
        <v>165</v>
      </c>
      <c r="C26" s="2" t="e">
        <f>'Mappatura processi'!#REF!</f>
        <v>#REF!</v>
      </c>
      <c r="D26" s="2" t="e">
        <f t="shared" si="0"/>
        <v>#REF!</v>
      </c>
      <c r="E26" s="2" t="e">
        <f t="shared" si="1"/>
        <v>#REF!</v>
      </c>
      <c r="F26" s="2" t="e">
        <f t="shared" si="2"/>
        <v>#REF!</v>
      </c>
      <c r="G26" s="2" t="e">
        <f t="shared" si="3"/>
        <v>#REF!</v>
      </c>
    </row>
    <row r="27" spans="2:8" x14ac:dyDescent="0.25">
      <c r="B27" s="2" t="s">
        <v>165</v>
      </c>
      <c r="C27" s="2">
        <f>'Mappatura processi'!P7</f>
        <v>0</v>
      </c>
      <c r="D27" s="2" t="str">
        <f t="shared" si="0"/>
        <v/>
      </c>
      <c r="E27" s="2" t="str">
        <f t="shared" si="1"/>
        <v/>
      </c>
      <c r="F27" s="2" t="str">
        <f t="shared" si="2"/>
        <v/>
      </c>
      <c r="G27" s="2" t="str">
        <f t="shared" si="3"/>
        <v/>
      </c>
    </row>
    <row r="28" spans="2:8" x14ac:dyDescent="0.25">
      <c r="C28" s="2">
        <f>'Mappatura processi'!P8</f>
        <v>0</v>
      </c>
      <c r="D28" s="2" t="str">
        <f t="shared" si="0"/>
        <v/>
      </c>
      <c r="E28" s="2" t="str">
        <f t="shared" si="1"/>
        <v/>
      </c>
      <c r="F28" s="2" t="str">
        <f t="shared" si="2"/>
        <v/>
      </c>
      <c r="G28" s="2" t="str">
        <f t="shared" si="3"/>
        <v/>
      </c>
    </row>
    <row r="29" spans="2:8" x14ac:dyDescent="0.25">
      <c r="C29" s="2">
        <f>'Mappatura processi'!P9</f>
        <v>0</v>
      </c>
      <c r="D29" s="2" t="str">
        <f t="shared" si="0"/>
        <v/>
      </c>
      <c r="E29" s="2" t="str">
        <f t="shared" si="1"/>
        <v/>
      </c>
      <c r="F29" s="2" t="str">
        <f t="shared" si="2"/>
        <v/>
      </c>
      <c r="G29" s="2" t="str">
        <f t="shared" si="3"/>
        <v/>
      </c>
    </row>
    <row r="30" spans="2:8" x14ac:dyDescent="0.25">
      <c r="C30" s="2">
        <f>'Mappatura processi'!P10</f>
        <v>0</v>
      </c>
      <c r="D30" s="2" t="str">
        <f t="shared" si="0"/>
        <v/>
      </c>
      <c r="E30" s="2" t="str">
        <f t="shared" si="1"/>
        <v/>
      </c>
      <c r="F30" s="2" t="str">
        <f t="shared" si="2"/>
        <v/>
      </c>
      <c r="G30" s="2" t="str">
        <f t="shared" si="3"/>
        <v/>
      </c>
    </row>
    <row r="31" spans="2:8" x14ac:dyDescent="0.25">
      <c r="C31" s="2">
        <f>'Mappatura processi'!P11</f>
        <v>0</v>
      </c>
      <c r="D31" s="2" t="str">
        <f t="shared" si="0"/>
        <v/>
      </c>
      <c r="E31" s="2" t="str">
        <f t="shared" si="1"/>
        <v/>
      </c>
      <c r="F31" s="2" t="str">
        <f t="shared" si="2"/>
        <v/>
      </c>
      <c r="G31" s="2" t="str">
        <f t="shared" si="3"/>
        <v/>
      </c>
      <c r="H31" s="2"/>
    </row>
    <row r="32" spans="2:8" x14ac:dyDescent="0.25">
      <c r="C32" s="2">
        <f>'Mappatura processi'!P12</f>
        <v>0</v>
      </c>
      <c r="D32" s="2" t="str">
        <f t="shared" si="0"/>
        <v/>
      </c>
      <c r="E32" s="2" t="str">
        <f t="shared" si="1"/>
        <v/>
      </c>
      <c r="F32" s="2" t="str">
        <f t="shared" si="2"/>
        <v/>
      </c>
      <c r="G32" s="2" t="str">
        <f t="shared" si="3"/>
        <v/>
      </c>
      <c r="H32" s="2"/>
    </row>
    <row r="33" spans="3:7" x14ac:dyDescent="0.25">
      <c r="C33" s="2">
        <f>'Mappatura processi'!P13</f>
        <v>0</v>
      </c>
      <c r="D33" s="2" t="str">
        <f t="shared" si="0"/>
        <v/>
      </c>
      <c r="E33" s="2" t="str">
        <f t="shared" si="1"/>
        <v/>
      </c>
      <c r="F33" s="2" t="str">
        <f t="shared" si="2"/>
        <v/>
      </c>
      <c r="G33" s="2" t="str">
        <f t="shared" si="3"/>
        <v/>
      </c>
    </row>
    <row r="34" spans="3:7" x14ac:dyDescent="0.25">
      <c r="C34" s="2">
        <f>'Mappatura processi'!P14</f>
        <v>0</v>
      </c>
      <c r="D34" s="2" t="str">
        <f t="shared" si="0"/>
        <v/>
      </c>
      <c r="E34" s="2" t="str">
        <f t="shared" si="1"/>
        <v/>
      </c>
      <c r="F34" s="2" t="str">
        <f t="shared" si="2"/>
        <v/>
      </c>
      <c r="G34" s="2" t="str">
        <f t="shared" si="3"/>
        <v/>
      </c>
    </row>
    <row r="35" spans="3:7" x14ac:dyDescent="0.25">
      <c r="C35" s="2">
        <f>'Mappatura processi'!P15</f>
        <v>0</v>
      </c>
      <c r="D35" s="2" t="str">
        <f t="shared" si="0"/>
        <v/>
      </c>
      <c r="E35" s="2" t="str">
        <f t="shared" si="1"/>
        <v/>
      </c>
      <c r="F35" s="2" t="str">
        <f t="shared" si="2"/>
        <v/>
      </c>
      <c r="G35" s="2" t="str">
        <f t="shared" si="3"/>
        <v/>
      </c>
    </row>
    <row r="36" spans="3:7" x14ac:dyDescent="0.25">
      <c r="C36" s="2">
        <f>'Mappatura processi'!P16</f>
        <v>0</v>
      </c>
      <c r="D36" s="2" t="str">
        <f t="shared" si="0"/>
        <v/>
      </c>
      <c r="E36" s="2" t="str">
        <f t="shared" si="1"/>
        <v/>
      </c>
      <c r="F36" s="2" t="str">
        <f t="shared" si="2"/>
        <v/>
      </c>
      <c r="G36" s="2" t="str">
        <f t="shared" si="3"/>
        <v/>
      </c>
    </row>
    <row r="37" spans="3:7" x14ac:dyDescent="0.25">
      <c r="C37" s="2">
        <f>'Mappatura processi'!P17</f>
        <v>0</v>
      </c>
      <c r="D37" s="2" t="str">
        <f t="shared" si="0"/>
        <v/>
      </c>
      <c r="E37" s="2" t="str">
        <f t="shared" si="1"/>
        <v/>
      </c>
      <c r="F37" s="2" t="str">
        <f t="shared" si="2"/>
        <v/>
      </c>
      <c r="G37" s="2" t="str">
        <f t="shared" si="3"/>
        <v/>
      </c>
    </row>
    <row r="38" spans="3:7" x14ac:dyDescent="0.25">
      <c r="C38" s="2">
        <f>'Mappatura processi'!P18</f>
        <v>0</v>
      </c>
      <c r="D38" s="2" t="str">
        <f t="shared" si="0"/>
        <v/>
      </c>
      <c r="E38" s="2" t="str">
        <f t="shared" si="1"/>
        <v/>
      </c>
      <c r="F38" s="2" t="str">
        <f t="shared" si="2"/>
        <v/>
      </c>
      <c r="G38" s="2" t="str">
        <f t="shared" si="3"/>
        <v/>
      </c>
    </row>
    <row r="39" spans="3:7" x14ac:dyDescent="0.25">
      <c r="C39" s="2">
        <f>'Mappatura processi'!P19</f>
        <v>0</v>
      </c>
      <c r="D39" s="2" t="str">
        <f t="shared" si="0"/>
        <v/>
      </c>
      <c r="E39" s="2" t="str">
        <f t="shared" si="1"/>
        <v/>
      </c>
      <c r="F39" s="2" t="str">
        <f t="shared" si="2"/>
        <v/>
      </c>
      <c r="G39" s="2" t="str">
        <f t="shared" si="3"/>
        <v/>
      </c>
    </row>
    <row r="40" spans="3:7" x14ac:dyDescent="0.25">
      <c r="C40" s="2">
        <f>'Mappatura processi'!P20</f>
        <v>0</v>
      </c>
      <c r="D40" s="2" t="str">
        <f t="shared" si="0"/>
        <v/>
      </c>
      <c r="E40" s="2" t="str">
        <f t="shared" si="1"/>
        <v/>
      </c>
      <c r="F40" s="2" t="str">
        <f t="shared" si="2"/>
        <v/>
      </c>
      <c r="G40" s="2" t="str">
        <f t="shared" si="3"/>
        <v/>
      </c>
    </row>
    <row r="41" spans="3:7" x14ac:dyDescent="0.25">
      <c r="C41" s="2">
        <f>'Mappatura processi'!P21</f>
        <v>0</v>
      </c>
      <c r="D41" s="2" t="str">
        <f t="shared" si="0"/>
        <v/>
      </c>
      <c r="E41" s="2" t="str">
        <f t="shared" si="1"/>
        <v/>
      </c>
      <c r="F41" s="2" t="str">
        <f t="shared" si="2"/>
        <v/>
      </c>
      <c r="G41" s="2" t="str">
        <f t="shared" si="3"/>
        <v/>
      </c>
    </row>
    <row r="42" spans="3:7" x14ac:dyDescent="0.25">
      <c r="C42" s="2">
        <f>'Mappatura processi'!P22</f>
        <v>0</v>
      </c>
      <c r="D42" s="2" t="str">
        <f t="shared" si="0"/>
        <v/>
      </c>
      <c r="E42" s="2" t="str">
        <f t="shared" si="1"/>
        <v/>
      </c>
      <c r="F42" s="2" t="str">
        <f t="shared" si="2"/>
        <v/>
      </c>
      <c r="G42" s="2" t="str">
        <f t="shared" si="3"/>
        <v/>
      </c>
    </row>
    <row r="43" spans="3:7" x14ac:dyDescent="0.25">
      <c r="C43" s="2">
        <f>'Mappatura processi'!P23</f>
        <v>0</v>
      </c>
      <c r="D43" s="2" t="str">
        <f t="shared" si="0"/>
        <v/>
      </c>
      <c r="E43" s="2" t="str">
        <f t="shared" si="1"/>
        <v/>
      </c>
      <c r="F43" s="2" t="str">
        <f t="shared" si="2"/>
        <v/>
      </c>
      <c r="G43" s="2" t="str">
        <f t="shared" si="3"/>
        <v/>
      </c>
    </row>
    <row r="44" spans="3:7" x14ac:dyDescent="0.25">
      <c r="C44" s="2">
        <f>'Mappatura processi'!P24</f>
        <v>0</v>
      </c>
      <c r="D44" s="2" t="str">
        <f t="shared" si="0"/>
        <v/>
      </c>
      <c r="E44" s="2" t="str">
        <f t="shared" si="1"/>
        <v/>
      </c>
      <c r="F44" s="2" t="str">
        <f t="shared" si="2"/>
        <v/>
      </c>
      <c r="G44" s="2" t="str">
        <f t="shared" si="3"/>
        <v/>
      </c>
    </row>
    <row r="45" spans="3:7" x14ac:dyDescent="0.25">
      <c r="C45" s="2">
        <f>'Mappatura processi'!P25</f>
        <v>0</v>
      </c>
      <c r="D45" s="2" t="str">
        <f t="shared" si="0"/>
        <v/>
      </c>
      <c r="E45" s="2" t="str">
        <f t="shared" si="1"/>
        <v/>
      </c>
      <c r="F45" s="2" t="str">
        <f t="shared" si="2"/>
        <v/>
      </c>
      <c r="G45" s="2" t="str">
        <f t="shared" si="3"/>
        <v/>
      </c>
    </row>
    <row r="46" spans="3:7" x14ac:dyDescent="0.25">
      <c r="C46" s="2">
        <f>'Mappatura processi'!P26</f>
        <v>0</v>
      </c>
      <c r="D46" s="2" t="str">
        <f t="shared" si="0"/>
        <v/>
      </c>
      <c r="E46" s="2" t="str">
        <f t="shared" si="1"/>
        <v/>
      </c>
      <c r="F46" s="2" t="str">
        <f t="shared" si="2"/>
        <v/>
      </c>
      <c r="G46" s="2" t="str">
        <f t="shared" si="3"/>
        <v/>
      </c>
    </row>
    <row r="47" spans="3:7" x14ac:dyDescent="0.25">
      <c r="C47" s="2">
        <f>'Mappatura processi'!P27</f>
        <v>0</v>
      </c>
      <c r="D47" s="2" t="str">
        <f t="shared" si="0"/>
        <v/>
      </c>
      <c r="E47" s="2" t="str">
        <f t="shared" si="1"/>
        <v/>
      </c>
      <c r="F47" s="2" t="str">
        <f t="shared" si="2"/>
        <v/>
      </c>
      <c r="G47" s="2" t="str">
        <f t="shared" si="3"/>
        <v/>
      </c>
    </row>
    <row r="48" spans="3:7" x14ac:dyDescent="0.25">
      <c r="C48" s="2">
        <f>'Mappatura processi'!P28</f>
        <v>0</v>
      </c>
      <c r="D48" s="2" t="str">
        <f t="shared" si="0"/>
        <v/>
      </c>
      <c r="E48" s="2" t="str">
        <f t="shared" si="1"/>
        <v/>
      </c>
      <c r="F48" s="2" t="str">
        <f t="shared" si="2"/>
        <v/>
      </c>
      <c r="G48" s="2" t="str">
        <f t="shared" si="3"/>
        <v/>
      </c>
    </row>
    <row r="49" spans="3:7" x14ac:dyDescent="0.25">
      <c r="C49" s="2">
        <f>'Mappatura processi'!P29</f>
        <v>0</v>
      </c>
      <c r="D49" s="2" t="str">
        <f t="shared" si="0"/>
        <v/>
      </c>
      <c r="E49" s="2" t="str">
        <f t="shared" si="1"/>
        <v/>
      </c>
      <c r="F49" s="2" t="str">
        <f t="shared" si="2"/>
        <v/>
      </c>
      <c r="G49" s="2" t="str">
        <f t="shared" si="3"/>
        <v/>
      </c>
    </row>
    <row r="50" spans="3:7" x14ac:dyDescent="0.25">
      <c r="C50" s="2" t="e">
        <f>'Mappatura processi'!#REF!</f>
        <v>#REF!</v>
      </c>
      <c r="D50" s="2" t="e">
        <f t="shared" si="0"/>
        <v>#REF!</v>
      </c>
      <c r="E50" s="2" t="e">
        <f t="shared" si="1"/>
        <v>#REF!</v>
      </c>
      <c r="F50" s="2" t="e">
        <f t="shared" si="2"/>
        <v>#REF!</v>
      </c>
      <c r="G50" s="2" t="e">
        <f t="shared" si="3"/>
        <v>#REF!</v>
      </c>
    </row>
    <row r="51" spans="3:7" x14ac:dyDescent="0.25">
      <c r="C51" s="2" t="e">
        <f>'Mappatura processi'!#REF!</f>
        <v>#REF!</v>
      </c>
      <c r="D51" s="2" t="e">
        <f t="shared" si="0"/>
        <v>#REF!</v>
      </c>
      <c r="E51" s="2" t="e">
        <f t="shared" si="1"/>
        <v>#REF!</v>
      </c>
      <c r="F51" s="2" t="e">
        <f t="shared" si="2"/>
        <v>#REF!</v>
      </c>
      <c r="G51" s="2" t="e">
        <f t="shared" si="3"/>
        <v>#REF!</v>
      </c>
    </row>
    <row r="52" spans="3:7" x14ac:dyDescent="0.25">
      <c r="C52" s="2" t="e">
        <f>'Mappatura processi'!#REF!</f>
        <v>#REF!</v>
      </c>
      <c r="D52" s="2" t="e">
        <f t="shared" si="0"/>
        <v>#REF!</v>
      </c>
      <c r="E52" s="2" t="e">
        <f t="shared" si="1"/>
        <v>#REF!</v>
      </c>
      <c r="F52" s="2" t="e">
        <f t="shared" si="2"/>
        <v>#REF!</v>
      </c>
      <c r="G52" s="2" t="e">
        <f t="shared" si="3"/>
        <v>#REF!</v>
      </c>
    </row>
    <row r="53" spans="3:7" x14ac:dyDescent="0.25">
      <c r="C53" s="2" t="e">
        <f>'Mappatura processi'!#REF!</f>
        <v>#REF!</v>
      </c>
      <c r="D53" s="2" t="e">
        <f t="shared" si="0"/>
        <v>#REF!</v>
      </c>
      <c r="E53" s="2" t="e">
        <f t="shared" si="1"/>
        <v>#REF!</v>
      </c>
      <c r="F53" s="2" t="e">
        <f t="shared" si="2"/>
        <v>#REF!</v>
      </c>
      <c r="G53" s="2" t="e">
        <f t="shared" si="3"/>
        <v>#REF!</v>
      </c>
    </row>
    <row r="54" spans="3:7" x14ac:dyDescent="0.25">
      <c r="C54" s="2" t="e">
        <f>'Mappatura processi'!#REF!</f>
        <v>#REF!</v>
      </c>
      <c r="D54" s="2" t="e">
        <f t="shared" si="0"/>
        <v>#REF!</v>
      </c>
      <c r="E54" s="2" t="e">
        <f t="shared" si="1"/>
        <v>#REF!</v>
      </c>
      <c r="F54" s="2" t="e">
        <f t="shared" si="2"/>
        <v>#REF!</v>
      </c>
      <c r="G54" s="2" t="e">
        <f t="shared" si="3"/>
        <v>#REF!</v>
      </c>
    </row>
    <row r="55" spans="3:7" x14ac:dyDescent="0.25">
      <c r="C55" s="2" t="e">
        <f>'Mappatura processi'!#REF!</f>
        <v>#REF!</v>
      </c>
      <c r="D55" s="2" t="e">
        <f t="shared" si="0"/>
        <v>#REF!</v>
      </c>
      <c r="E55" s="2" t="e">
        <f t="shared" si="1"/>
        <v>#REF!</v>
      </c>
      <c r="F55" s="2" t="e">
        <f t="shared" si="2"/>
        <v>#REF!</v>
      </c>
      <c r="G55" s="2" t="e">
        <f t="shared" si="3"/>
        <v>#REF!</v>
      </c>
    </row>
    <row r="56" spans="3:7" x14ac:dyDescent="0.25">
      <c r="C56" s="2" t="e">
        <f>'Mappatura processi'!#REF!</f>
        <v>#REF!</v>
      </c>
      <c r="D56" s="2" t="e">
        <f t="shared" si="0"/>
        <v>#REF!</v>
      </c>
      <c r="E56" s="2" t="e">
        <f t="shared" si="1"/>
        <v>#REF!</v>
      </c>
      <c r="F56" s="2" t="e">
        <f t="shared" si="2"/>
        <v>#REF!</v>
      </c>
      <c r="G56" s="2" t="e">
        <f t="shared" si="3"/>
        <v>#REF!</v>
      </c>
    </row>
    <row r="57" spans="3:7" x14ac:dyDescent="0.25">
      <c r="C57" s="2" t="e">
        <f>'Mappatura processi'!#REF!</f>
        <v>#REF!</v>
      </c>
      <c r="D57" s="2" t="e">
        <f t="shared" si="0"/>
        <v>#REF!</v>
      </c>
      <c r="E57" s="2" t="e">
        <f t="shared" si="1"/>
        <v>#REF!</v>
      </c>
      <c r="F57" s="2" t="e">
        <f t="shared" si="2"/>
        <v>#REF!</v>
      </c>
      <c r="G57" s="2" t="e">
        <f t="shared" si="3"/>
        <v>#REF!</v>
      </c>
    </row>
    <row r="58" spans="3:7" x14ac:dyDescent="0.25">
      <c r="C58" s="2" t="e">
        <f>'Mappatura processi'!#REF!</f>
        <v>#REF!</v>
      </c>
      <c r="D58" s="2" t="e">
        <f t="shared" si="0"/>
        <v>#REF!</v>
      </c>
      <c r="E58" s="2" t="e">
        <f t="shared" si="1"/>
        <v>#REF!</v>
      </c>
      <c r="F58" s="2" t="e">
        <f t="shared" si="2"/>
        <v>#REF!</v>
      </c>
      <c r="G58" s="2" t="e">
        <f t="shared" si="3"/>
        <v>#REF!</v>
      </c>
    </row>
    <row r="59" spans="3:7" x14ac:dyDescent="0.25">
      <c r="C59" s="2" t="e">
        <f>'Mappatura processi'!#REF!</f>
        <v>#REF!</v>
      </c>
      <c r="D59" s="2" t="e">
        <f t="shared" si="0"/>
        <v>#REF!</v>
      </c>
      <c r="E59" s="2" t="e">
        <f t="shared" si="1"/>
        <v>#REF!</v>
      </c>
      <c r="F59" s="2" t="e">
        <f t="shared" si="2"/>
        <v>#REF!</v>
      </c>
      <c r="G59" s="2" t="e">
        <f t="shared" si="3"/>
        <v>#REF!</v>
      </c>
    </row>
    <row r="60" spans="3:7" x14ac:dyDescent="0.25">
      <c r="C60" s="2" t="e">
        <f>'Mappatura processi'!#REF!</f>
        <v>#REF!</v>
      </c>
      <c r="D60" s="2" t="e">
        <f t="shared" si="0"/>
        <v>#REF!</v>
      </c>
      <c r="E60" s="2" t="e">
        <f t="shared" si="1"/>
        <v>#REF!</v>
      </c>
      <c r="F60" s="2" t="e">
        <f t="shared" si="2"/>
        <v>#REF!</v>
      </c>
      <c r="G60" s="2" t="e">
        <f t="shared" si="3"/>
        <v>#REF!</v>
      </c>
    </row>
    <row r="61" spans="3:7" x14ac:dyDescent="0.25">
      <c r="C61" s="2" t="e">
        <f>'Mappatura processi'!#REF!</f>
        <v>#REF!</v>
      </c>
      <c r="D61" s="2" t="e">
        <f t="shared" si="0"/>
        <v>#REF!</v>
      </c>
      <c r="E61" s="2" t="e">
        <f t="shared" si="1"/>
        <v>#REF!</v>
      </c>
      <c r="F61" s="2" t="e">
        <f t="shared" si="2"/>
        <v>#REF!</v>
      </c>
      <c r="G61" s="2" t="e">
        <f t="shared" si="3"/>
        <v>#REF!</v>
      </c>
    </row>
    <row r="62" spans="3:7" x14ac:dyDescent="0.25">
      <c r="C62" s="2" t="e">
        <f>'Mappatura processi'!#REF!</f>
        <v>#REF!</v>
      </c>
      <c r="D62" s="2" t="e">
        <f t="shared" si="0"/>
        <v>#REF!</v>
      </c>
      <c r="E62" s="2" t="e">
        <f t="shared" si="1"/>
        <v>#REF!</v>
      </c>
      <c r="F62" s="2" t="e">
        <f t="shared" si="2"/>
        <v>#REF!</v>
      </c>
      <c r="G62" s="2" t="e">
        <f t="shared" si="3"/>
        <v>#REF!</v>
      </c>
    </row>
    <row r="63" spans="3:7" x14ac:dyDescent="0.25">
      <c r="C63" s="2" t="e">
        <f>'Mappatura processi'!#REF!</f>
        <v>#REF!</v>
      </c>
      <c r="D63" s="2" t="e">
        <f t="shared" si="0"/>
        <v>#REF!</v>
      </c>
      <c r="E63" s="2" t="e">
        <f t="shared" si="1"/>
        <v>#REF!</v>
      </c>
      <c r="F63" s="2" t="e">
        <f t="shared" si="2"/>
        <v>#REF!</v>
      </c>
      <c r="G63" s="2" t="e">
        <f t="shared" si="3"/>
        <v>#REF!</v>
      </c>
    </row>
    <row r="64" spans="3:7" x14ac:dyDescent="0.25">
      <c r="C64" s="2" t="e">
        <f>'Mappatura processi'!#REF!</f>
        <v>#REF!</v>
      </c>
      <c r="D64" s="2" t="e">
        <f t="shared" si="0"/>
        <v>#REF!</v>
      </c>
      <c r="E64" s="2" t="e">
        <f t="shared" si="1"/>
        <v>#REF!</v>
      </c>
      <c r="F64" s="2" t="e">
        <f t="shared" si="2"/>
        <v>#REF!</v>
      </c>
      <c r="G64" s="2" t="e">
        <f t="shared" si="3"/>
        <v>#REF!</v>
      </c>
    </row>
    <row r="65" spans="3:7" x14ac:dyDescent="0.25">
      <c r="C65" s="2" t="e">
        <f>'Mappatura processi'!#REF!</f>
        <v>#REF!</v>
      </c>
      <c r="D65" s="2" t="e">
        <f t="shared" si="0"/>
        <v>#REF!</v>
      </c>
      <c r="E65" s="2" t="e">
        <f t="shared" si="1"/>
        <v>#REF!</v>
      </c>
      <c r="F65" s="2" t="e">
        <f t="shared" si="2"/>
        <v>#REF!</v>
      </c>
      <c r="G65" s="2" t="e">
        <f t="shared" si="3"/>
        <v>#REF!</v>
      </c>
    </row>
    <row r="66" spans="3:7" x14ac:dyDescent="0.25">
      <c r="C66" s="2" t="e">
        <f>'Mappatura processi'!#REF!</f>
        <v>#REF!</v>
      </c>
      <c r="D66" s="2" t="e">
        <f t="shared" si="0"/>
        <v>#REF!</v>
      </c>
      <c r="E66" s="2" t="e">
        <f t="shared" si="1"/>
        <v>#REF!</v>
      </c>
      <c r="F66" s="2" t="e">
        <f t="shared" si="2"/>
        <v>#REF!</v>
      </c>
      <c r="G66" s="2" t="e">
        <f t="shared" si="3"/>
        <v>#REF!</v>
      </c>
    </row>
    <row r="67" spans="3:7" x14ac:dyDescent="0.25">
      <c r="C67" s="2" t="e">
        <f>'Mappatura processi'!#REF!</f>
        <v>#REF!</v>
      </c>
      <c r="D67" s="2" t="e">
        <f t="shared" si="0"/>
        <v>#REF!</v>
      </c>
      <c r="E67" s="2" t="e">
        <f t="shared" si="1"/>
        <v>#REF!</v>
      </c>
      <c r="F67" s="2" t="e">
        <f t="shared" si="2"/>
        <v>#REF!</v>
      </c>
      <c r="G67" s="2" t="e">
        <f t="shared" si="3"/>
        <v>#REF!</v>
      </c>
    </row>
    <row r="68" spans="3:7" x14ac:dyDescent="0.25">
      <c r="C68" s="2" t="e">
        <f>'Mappatura processi'!#REF!</f>
        <v>#REF!</v>
      </c>
      <c r="D68" s="2" t="e">
        <f t="shared" si="0"/>
        <v>#REF!</v>
      </c>
      <c r="E68" s="2" t="e">
        <f t="shared" si="1"/>
        <v>#REF!</v>
      </c>
      <c r="F68" s="2" t="e">
        <f t="shared" si="2"/>
        <v>#REF!</v>
      </c>
      <c r="G68" s="2" t="e">
        <f t="shared" si="3"/>
        <v>#REF!</v>
      </c>
    </row>
    <row r="69" spans="3:7" x14ac:dyDescent="0.25">
      <c r="C69" s="2" t="e">
        <f>'Mappatura processi'!#REF!</f>
        <v>#REF!</v>
      </c>
      <c r="D69" s="2" t="e">
        <f t="shared" si="0"/>
        <v>#REF!</v>
      </c>
      <c r="E69" s="2" t="e">
        <f t="shared" si="1"/>
        <v>#REF!</v>
      </c>
      <c r="F69" s="2" t="e">
        <f t="shared" si="2"/>
        <v>#REF!</v>
      </c>
      <c r="G69" s="2" t="e">
        <f t="shared" si="3"/>
        <v>#REF!</v>
      </c>
    </row>
    <row r="70" spans="3:7" x14ac:dyDescent="0.25">
      <c r="C70" s="2" t="e">
        <f>'Mappatura processi'!#REF!</f>
        <v>#REF!</v>
      </c>
      <c r="D70" s="2" t="e">
        <f t="shared" si="0"/>
        <v>#REF!</v>
      </c>
      <c r="E70" s="2" t="e">
        <f t="shared" si="1"/>
        <v>#REF!</v>
      </c>
      <c r="F70" s="2" t="e">
        <f t="shared" si="2"/>
        <v>#REF!</v>
      </c>
      <c r="G70" s="2" t="e">
        <f t="shared" si="3"/>
        <v>#REF!</v>
      </c>
    </row>
    <row r="71" spans="3:7" x14ac:dyDescent="0.25">
      <c r="C71" s="2" t="e">
        <f>'Mappatura processi'!#REF!</f>
        <v>#REF!</v>
      </c>
      <c r="D71" s="2" t="e">
        <f t="shared" si="0"/>
        <v>#REF!</v>
      </c>
      <c r="E71" s="2" t="e">
        <f t="shared" si="1"/>
        <v>#REF!</v>
      </c>
      <c r="F71" s="2" t="e">
        <f t="shared" si="2"/>
        <v>#REF!</v>
      </c>
      <c r="G71" s="2" t="e">
        <f t="shared" si="3"/>
        <v>#REF!</v>
      </c>
    </row>
    <row r="72" spans="3:7" x14ac:dyDescent="0.25">
      <c r="C72" s="2" t="e">
        <f>'Mappatura processi'!#REF!</f>
        <v>#REF!</v>
      </c>
      <c r="D72" s="2" t="e">
        <f t="shared" si="0"/>
        <v>#REF!</v>
      </c>
      <c r="E72" s="2" t="e">
        <f t="shared" si="1"/>
        <v>#REF!</v>
      </c>
      <c r="F72" s="2" t="e">
        <f t="shared" si="2"/>
        <v>#REF!</v>
      </c>
      <c r="G72" s="2" t="e">
        <f t="shared" si="3"/>
        <v>#REF!</v>
      </c>
    </row>
    <row r="73" spans="3:7" x14ac:dyDescent="0.25">
      <c r="C73" s="2" t="e">
        <f>'Mappatura processi'!#REF!</f>
        <v>#REF!</v>
      </c>
      <c r="D73" s="2" t="e">
        <f t="shared" si="0"/>
        <v>#REF!</v>
      </c>
      <c r="E73" s="2" t="e">
        <f t="shared" si="1"/>
        <v>#REF!</v>
      </c>
      <c r="F73" s="2" t="e">
        <f t="shared" si="2"/>
        <v>#REF!</v>
      </c>
      <c r="G73" s="2" t="e">
        <f t="shared" si="3"/>
        <v>#REF!</v>
      </c>
    </row>
    <row r="74" spans="3:7" x14ac:dyDescent="0.25">
      <c r="C74" s="2" t="e">
        <f>'Mappatura processi'!#REF!</f>
        <v>#REF!</v>
      </c>
      <c r="D74" s="2" t="e">
        <f t="shared" si="0"/>
        <v>#REF!</v>
      </c>
      <c r="E74" s="2" t="e">
        <f t="shared" si="1"/>
        <v>#REF!</v>
      </c>
      <c r="F74" s="2" t="e">
        <f t="shared" si="2"/>
        <v>#REF!</v>
      </c>
      <c r="G74" s="2" t="e">
        <f t="shared" si="3"/>
        <v>#REF!</v>
      </c>
    </row>
    <row r="75" spans="3:7" x14ac:dyDescent="0.25">
      <c r="C75" s="2" t="e">
        <f>'Mappatura processi'!#REF!</f>
        <v>#REF!</v>
      </c>
      <c r="D75" s="2" t="e">
        <f t="shared" si="0"/>
        <v>#REF!</v>
      </c>
      <c r="E75" s="2" t="e">
        <f t="shared" si="1"/>
        <v>#REF!</v>
      </c>
      <c r="F75" s="2" t="e">
        <f t="shared" si="2"/>
        <v>#REF!</v>
      </c>
      <c r="G75" s="2" t="e">
        <f t="shared" si="3"/>
        <v>#REF!</v>
      </c>
    </row>
    <row r="76" spans="3:7" x14ac:dyDescent="0.25">
      <c r="C76" s="2" t="e">
        <f>'Mappatura processi'!#REF!</f>
        <v>#REF!</v>
      </c>
      <c r="D76" s="2" t="e">
        <f t="shared" si="0"/>
        <v>#REF!</v>
      </c>
      <c r="E76" s="2" t="e">
        <f t="shared" si="1"/>
        <v>#REF!</v>
      </c>
      <c r="F76" s="2" t="e">
        <f t="shared" si="2"/>
        <v>#REF!</v>
      </c>
      <c r="G76" s="2" t="e">
        <f t="shared" si="3"/>
        <v>#REF!</v>
      </c>
    </row>
    <row r="77" spans="3:7" x14ac:dyDescent="0.25">
      <c r="C77" s="2" t="e">
        <f>'Mappatura processi'!#REF!</f>
        <v>#REF!</v>
      </c>
      <c r="D77" s="2" t="e">
        <f t="shared" si="0"/>
        <v>#REF!</v>
      </c>
      <c r="E77" s="2" t="e">
        <f t="shared" si="1"/>
        <v>#REF!</v>
      </c>
      <c r="F77" s="2" t="e">
        <f t="shared" si="2"/>
        <v>#REF!</v>
      </c>
      <c r="G77" s="2" t="e">
        <f t="shared" si="3"/>
        <v>#REF!</v>
      </c>
    </row>
    <row r="78" spans="3:7" x14ac:dyDescent="0.25">
      <c r="C78" s="2" t="e">
        <f>'Mappatura processi'!#REF!</f>
        <v>#REF!</v>
      </c>
      <c r="D78" s="2" t="e">
        <f t="shared" si="0"/>
        <v>#REF!</v>
      </c>
      <c r="E78" s="2" t="e">
        <f t="shared" si="1"/>
        <v>#REF!</v>
      </c>
      <c r="F78" s="2" t="e">
        <f t="shared" si="2"/>
        <v>#REF!</v>
      </c>
      <c r="G78" s="2" t="e">
        <f t="shared" si="3"/>
        <v>#REF!</v>
      </c>
    </row>
    <row r="79" spans="3:7" x14ac:dyDescent="0.25">
      <c r="C79" s="2" t="e">
        <f>'Mappatura processi'!#REF!</f>
        <v>#REF!</v>
      </c>
      <c r="D79" s="2" t="e">
        <f t="shared" si="0"/>
        <v>#REF!</v>
      </c>
      <c r="E79" s="2" t="e">
        <f t="shared" si="1"/>
        <v>#REF!</v>
      </c>
      <c r="F79" s="2" t="e">
        <f t="shared" si="2"/>
        <v>#REF!</v>
      </c>
      <c r="G79" s="2" t="e">
        <f t="shared" si="3"/>
        <v>#REF!</v>
      </c>
    </row>
    <row r="80" spans="3:7" x14ac:dyDescent="0.25">
      <c r="C80" s="2" t="e">
        <f>'Mappatura processi'!#REF!</f>
        <v>#REF!</v>
      </c>
      <c r="D80" s="2" t="e">
        <f t="shared" si="0"/>
        <v>#REF!</v>
      </c>
      <c r="E80" s="2" t="e">
        <f t="shared" si="1"/>
        <v>#REF!</v>
      </c>
      <c r="F80" s="2" t="e">
        <f t="shared" si="2"/>
        <v>#REF!</v>
      </c>
      <c r="G80" s="2" t="e">
        <f t="shared" si="3"/>
        <v>#REF!</v>
      </c>
    </row>
    <row r="81" spans="3:7" x14ac:dyDescent="0.25">
      <c r="C81" s="2" t="e">
        <f>'Mappatura processi'!#REF!</f>
        <v>#REF!</v>
      </c>
      <c r="D81" s="2" t="e">
        <f t="shared" si="0"/>
        <v>#REF!</v>
      </c>
      <c r="E81" s="2" t="e">
        <f t="shared" si="1"/>
        <v>#REF!</v>
      </c>
      <c r="F81" s="2" t="e">
        <f t="shared" si="2"/>
        <v>#REF!</v>
      </c>
      <c r="G81" s="2" t="e">
        <f t="shared" si="3"/>
        <v>#REF!</v>
      </c>
    </row>
    <row r="82" spans="3:7" x14ac:dyDescent="0.25">
      <c r="C82" s="2" t="e">
        <f>'Mappatura processi'!#REF!</f>
        <v>#REF!</v>
      </c>
      <c r="D82" s="2" t="e">
        <f t="shared" si="0"/>
        <v>#REF!</v>
      </c>
      <c r="E82" s="2" t="e">
        <f t="shared" si="1"/>
        <v>#REF!</v>
      </c>
      <c r="F82" s="2" t="e">
        <f t="shared" si="2"/>
        <v>#REF!</v>
      </c>
      <c r="G82" s="2" t="e">
        <f t="shared" si="3"/>
        <v>#REF!</v>
      </c>
    </row>
    <row r="83" spans="3:7" x14ac:dyDescent="0.25">
      <c r="C83" s="2" t="e">
        <f>'Mappatura processi'!#REF!</f>
        <v>#REF!</v>
      </c>
      <c r="D83" s="2" t="e">
        <f t="shared" si="0"/>
        <v>#REF!</v>
      </c>
      <c r="E83" s="2" t="e">
        <f t="shared" si="1"/>
        <v>#REF!</v>
      </c>
      <c r="F83" s="2" t="e">
        <f t="shared" si="2"/>
        <v>#REF!</v>
      </c>
      <c r="G83" s="2" t="e">
        <f t="shared" si="3"/>
        <v>#REF!</v>
      </c>
    </row>
    <row r="84" spans="3:7" x14ac:dyDescent="0.25">
      <c r="C84" s="2" t="e">
        <f>'Mappatura processi'!#REF!</f>
        <v>#REF!</v>
      </c>
      <c r="D84" s="2" t="e">
        <f t="shared" si="0"/>
        <v>#REF!</v>
      </c>
      <c r="E84" s="2" t="e">
        <f t="shared" si="1"/>
        <v>#REF!</v>
      </c>
      <c r="F84" s="2" t="e">
        <f t="shared" si="2"/>
        <v>#REF!</v>
      </c>
      <c r="G84" s="2" t="e">
        <f t="shared" si="3"/>
        <v>#REF!</v>
      </c>
    </row>
    <row r="85" spans="3:7" x14ac:dyDescent="0.25">
      <c r="C85" s="2" t="e">
        <f>'Mappatura processi'!#REF!</f>
        <v>#REF!</v>
      </c>
      <c r="D85" s="2" t="e">
        <f t="shared" si="0"/>
        <v>#REF!</v>
      </c>
      <c r="E85" s="2" t="e">
        <f t="shared" si="1"/>
        <v>#REF!</v>
      </c>
      <c r="F85" s="2" t="e">
        <f t="shared" si="2"/>
        <v>#REF!</v>
      </c>
      <c r="G85" s="2" t="e">
        <f t="shared" si="3"/>
        <v>#REF!</v>
      </c>
    </row>
    <row r="86" spans="3:7" x14ac:dyDescent="0.25">
      <c r="C86" s="2" t="e">
        <f>'Mappatura processi'!#REF!</f>
        <v>#REF!</v>
      </c>
      <c r="D86" s="2" t="e">
        <f t="shared" si="0"/>
        <v>#REF!</v>
      </c>
      <c r="E86" s="2" t="e">
        <f t="shared" si="1"/>
        <v>#REF!</v>
      </c>
      <c r="F86" s="2" t="e">
        <f t="shared" si="2"/>
        <v>#REF!</v>
      </c>
      <c r="G86" s="2" t="e">
        <f t="shared" si="3"/>
        <v>#REF!</v>
      </c>
    </row>
    <row r="87" spans="3:7" x14ac:dyDescent="0.25">
      <c r="C87" s="2" t="e">
        <f>'Mappatura processi'!#REF!</f>
        <v>#REF!</v>
      </c>
      <c r="D87" s="2" t="e">
        <f t="shared" si="0"/>
        <v>#REF!</v>
      </c>
      <c r="E87" s="2" t="e">
        <f t="shared" si="1"/>
        <v>#REF!</v>
      </c>
      <c r="F87" s="2" t="e">
        <f t="shared" si="2"/>
        <v>#REF!</v>
      </c>
      <c r="G87" s="2" t="e">
        <f t="shared" si="3"/>
        <v>#REF!</v>
      </c>
    </row>
    <row r="88" spans="3:7" x14ac:dyDescent="0.25">
      <c r="C88" s="2" t="e">
        <f>'Mappatura processi'!#REF!</f>
        <v>#REF!</v>
      </c>
      <c r="D88" s="2" t="e">
        <f t="shared" ref="D88:D125" si="4">IF(OR(C88 = "Media", C88="Alta",C88="Altissima"),"Altissimo","")</f>
        <v>#REF!</v>
      </c>
      <c r="E88" s="2" t="e">
        <f t="shared" ref="E88:E125" si="5">IF(C88="Bassa","Alto","")</f>
        <v>#REF!</v>
      </c>
      <c r="F88" s="2" t="e">
        <f t="shared" ref="F88:F125" si="6">IF(C88="Molto bassa","Medio","")</f>
        <v>#REF!</v>
      </c>
      <c r="G88" s="2" t="e">
        <f t="shared" ref="G88:G125" si="7">CONCATENATE(D88,E88,F88)</f>
        <v>#REF!</v>
      </c>
    </row>
    <row r="89" spans="3:7" x14ac:dyDescent="0.25">
      <c r="C89" s="2" t="e">
        <f>'Mappatura processi'!#REF!</f>
        <v>#REF!</v>
      </c>
      <c r="D89" s="2" t="e">
        <f t="shared" si="4"/>
        <v>#REF!</v>
      </c>
      <c r="E89" s="2" t="e">
        <f t="shared" si="5"/>
        <v>#REF!</v>
      </c>
      <c r="F89" s="2" t="e">
        <f t="shared" si="6"/>
        <v>#REF!</v>
      </c>
      <c r="G89" s="2" t="e">
        <f t="shared" si="7"/>
        <v>#REF!</v>
      </c>
    </row>
    <row r="90" spans="3:7" x14ac:dyDescent="0.25">
      <c r="C90" s="2" t="e">
        <f>'Mappatura processi'!#REF!</f>
        <v>#REF!</v>
      </c>
      <c r="D90" s="2" t="e">
        <f t="shared" si="4"/>
        <v>#REF!</v>
      </c>
      <c r="E90" s="2" t="e">
        <f t="shared" si="5"/>
        <v>#REF!</v>
      </c>
      <c r="F90" s="2" t="e">
        <f t="shared" si="6"/>
        <v>#REF!</v>
      </c>
      <c r="G90" s="2" t="e">
        <f t="shared" si="7"/>
        <v>#REF!</v>
      </c>
    </row>
    <row r="91" spans="3:7" x14ac:dyDescent="0.25">
      <c r="C91" s="2" t="e">
        <f>'Mappatura processi'!#REF!</f>
        <v>#REF!</v>
      </c>
      <c r="D91" s="2" t="e">
        <f t="shared" si="4"/>
        <v>#REF!</v>
      </c>
      <c r="E91" s="2" t="e">
        <f t="shared" si="5"/>
        <v>#REF!</v>
      </c>
      <c r="F91" s="2" t="e">
        <f t="shared" si="6"/>
        <v>#REF!</v>
      </c>
      <c r="G91" s="2" t="e">
        <f t="shared" si="7"/>
        <v>#REF!</v>
      </c>
    </row>
    <row r="92" spans="3:7" x14ac:dyDescent="0.25">
      <c r="C92" s="2" t="e">
        <f>'Mappatura processi'!#REF!</f>
        <v>#REF!</v>
      </c>
      <c r="D92" s="2" t="e">
        <f t="shared" si="4"/>
        <v>#REF!</v>
      </c>
      <c r="E92" s="2" t="e">
        <f t="shared" si="5"/>
        <v>#REF!</v>
      </c>
      <c r="F92" s="2" t="e">
        <f t="shared" si="6"/>
        <v>#REF!</v>
      </c>
      <c r="G92" s="2" t="e">
        <f t="shared" si="7"/>
        <v>#REF!</v>
      </c>
    </row>
    <row r="93" spans="3:7" x14ac:dyDescent="0.25">
      <c r="C93" s="2" t="e">
        <f>'Mappatura processi'!#REF!</f>
        <v>#REF!</v>
      </c>
      <c r="D93" s="2" t="e">
        <f t="shared" si="4"/>
        <v>#REF!</v>
      </c>
      <c r="E93" s="2" t="e">
        <f t="shared" si="5"/>
        <v>#REF!</v>
      </c>
      <c r="F93" s="2" t="e">
        <f t="shared" si="6"/>
        <v>#REF!</v>
      </c>
      <c r="G93" s="2" t="e">
        <f t="shared" si="7"/>
        <v>#REF!</v>
      </c>
    </row>
    <row r="94" spans="3:7" x14ac:dyDescent="0.25">
      <c r="C94" s="2" t="e">
        <f>'Mappatura processi'!#REF!</f>
        <v>#REF!</v>
      </c>
      <c r="D94" s="2" t="e">
        <f t="shared" si="4"/>
        <v>#REF!</v>
      </c>
      <c r="E94" s="2" t="e">
        <f t="shared" si="5"/>
        <v>#REF!</v>
      </c>
      <c r="F94" s="2" t="e">
        <f t="shared" si="6"/>
        <v>#REF!</v>
      </c>
      <c r="G94" s="2" t="e">
        <f t="shared" si="7"/>
        <v>#REF!</v>
      </c>
    </row>
    <row r="95" spans="3:7" x14ac:dyDescent="0.25">
      <c r="C95" s="2" t="e">
        <f>'Mappatura processi'!#REF!</f>
        <v>#REF!</v>
      </c>
      <c r="D95" s="2" t="e">
        <f t="shared" si="4"/>
        <v>#REF!</v>
      </c>
      <c r="E95" s="2" t="e">
        <f t="shared" si="5"/>
        <v>#REF!</v>
      </c>
      <c r="F95" s="2" t="e">
        <f t="shared" si="6"/>
        <v>#REF!</v>
      </c>
      <c r="G95" s="2" t="e">
        <f t="shared" si="7"/>
        <v>#REF!</v>
      </c>
    </row>
    <row r="96" spans="3:7" x14ac:dyDescent="0.25">
      <c r="C96" s="2" t="e">
        <f>'Mappatura processi'!#REF!</f>
        <v>#REF!</v>
      </c>
      <c r="D96" s="2" t="e">
        <f t="shared" si="4"/>
        <v>#REF!</v>
      </c>
      <c r="E96" s="2" t="e">
        <f t="shared" si="5"/>
        <v>#REF!</v>
      </c>
      <c r="F96" s="2" t="e">
        <f t="shared" si="6"/>
        <v>#REF!</v>
      </c>
      <c r="G96" s="2" t="e">
        <f t="shared" si="7"/>
        <v>#REF!</v>
      </c>
    </row>
    <row r="97" spans="3:7" x14ac:dyDescent="0.25">
      <c r="C97" s="2" t="e">
        <f>'Mappatura processi'!#REF!</f>
        <v>#REF!</v>
      </c>
      <c r="D97" s="2" t="e">
        <f t="shared" si="4"/>
        <v>#REF!</v>
      </c>
      <c r="E97" s="2" t="e">
        <f t="shared" si="5"/>
        <v>#REF!</v>
      </c>
      <c r="F97" s="2" t="e">
        <f t="shared" si="6"/>
        <v>#REF!</v>
      </c>
      <c r="G97" s="2" t="e">
        <f t="shared" si="7"/>
        <v>#REF!</v>
      </c>
    </row>
    <row r="98" spans="3:7" x14ac:dyDescent="0.25">
      <c r="C98" s="2" t="e">
        <f>'Mappatura processi'!#REF!</f>
        <v>#REF!</v>
      </c>
      <c r="D98" s="2" t="e">
        <f t="shared" si="4"/>
        <v>#REF!</v>
      </c>
      <c r="E98" s="2" t="e">
        <f t="shared" si="5"/>
        <v>#REF!</v>
      </c>
      <c r="F98" s="2" t="e">
        <f t="shared" si="6"/>
        <v>#REF!</v>
      </c>
      <c r="G98" s="2" t="e">
        <f t="shared" si="7"/>
        <v>#REF!</v>
      </c>
    </row>
    <row r="99" spans="3:7" x14ac:dyDescent="0.25">
      <c r="C99" s="2" t="e">
        <f>'Mappatura processi'!#REF!</f>
        <v>#REF!</v>
      </c>
      <c r="D99" s="2" t="e">
        <f t="shared" si="4"/>
        <v>#REF!</v>
      </c>
      <c r="E99" s="2" t="e">
        <f t="shared" si="5"/>
        <v>#REF!</v>
      </c>
      <c r="F99" s="2" t="e">
        <f t="shared" si="6"/>
        <v>#REF!</v>
      </c>
      <c r="G99" s="2" t="e">
        <f t="shared" si="7"/>
        <v>#REF!</v>
      </c>
    </row>
    <row r="100" spans="3:7" x14ac:dyDescent="0.25">
      <c r="C100" s="2" t="e">
        <f>'Mappatura processi'!#REF!</f>
        <v>#REF!</v>
      </c>
      <c r="D100" s="2" t="e">
        <f t="shared" si="4"/>
        <v>#REF!</v>
      </c>
      <c r="E100" s="2" t="e">
        <f t="shared" si="5"/>
        <v>#REF!</v>
      </c>
      <c r="F100" s="2" t="e">
        <f t="shared" si="6"/>
        <v>#REF!</v>
      </c>
      <c r="G100" s="2" t="e">
        <f t="shared" si="7"/>
        <v>#REF!</v>
      </c>
    </row>
    <row r="101" spans="3:7" x14ac:dyDescent="0.25">
      <c r="C101" s="2" t="e">
        <f>'Mappatura processi'!#REF!</f>
        <v>#REF!</v>
      </c>
      <c r="D101" s="2" t="e">
        <f t="shared" si="4"/>
        <v>#REF!</v>
      </c>
      <c r="E101" s="2" t="e">
        <f t="shared" si="5"/>
        <v>#REF!</v>
      </c>
      <c r="F101" s="2" t="e">
        <f t="shared" si="6"/>
        <v>#REF!</v>
      </c>
      <c r="G101" s="2" t="e">
        <f t="shared" si="7"/>
        <v>#REF!</v>
      </c>
    </row>
    <row r="102" spans="3:7" x14ac:dyDescent="0.25">
      <c r="C102" s="2" t="e">
        <f>'Mappatura processi'!#REF!</f>
        <v>#REF!</v>
      </c>
      <c r="D102" s="2" t="e">
        <f t="shared" si="4"/>
        <v>#REF!</v>
      </c>
      <c r="E102" s="2" t="e">
        <f t="shared" si="5"/>
        <v>#REF!</v>
      </c>
      <c r="F102" s="2" t="e">
        <f t="shared" si="6"/>
        <v>#REF!</v>
      </c>
      <c r="G102" s="2" t="e">
        <f t="shared" si="7"/>
        <v>#REF!</v>
      </c>
    </row>
    <row r="103" spans="3:7" x14ac:dyDescent="0.25">
      <c r="C103" s="2" t="e">
        <f>'Mappatura processi'!#REF!</f>
        <v>#REF!</v>
      </c>
      <c r="D103" s="2" t="e">
        <f t="shared" si="4"/>
        <v>#REF!</v>
      </c>
      <c r="E103" s="2" t="e">
        <f t="shared" si="5"/>
        <v>#REF!</v>
      </c>
      <c r="F103" s="2" t="e">
        <f t="shared" si="6"/>
        <v>#REF!</v>
      </c>
      <c r="G103" s="2" t="e">
        <f t="shared" si="7"/>
        <v>#REF!</v>
      </c>
    </row>
    <row r="104" spans="3:7" x14ac:dyDescent="0.25">
      <c r="C104" s="2" t="e">
        <f>'Mappatura processi'!#REF!</f>
        <v>#REF!</v>
      </c>
      <c r="D104" s="2" t="e">
        <f t="shared" si="4"/>
        <v>#REF!</v>
      </c>
      <c r="E104" s="2" t="e">
        <f t="shared" si="5"/>
        <v>#REF!</v>
      </c>
      <c r="F104" s="2" t="e">
        <f t="shared" si="6"/>
        <v>#REF!</v>
      </c>
      <c r="G104" s="2" t="e">
        <f t="shared" si="7"/>
        <v>#REF!</v>
      </c>
    </row>
    <row r="105" spans="3:7" x14ac:dyDescent="0.25">
      <c r="C105" s="2" t="e">
        <f>'Mappatura processi'!#REF!</f>
        <v>#REF!</v>
      </c>
      <c r="D105" s="2" t="e">
        <f t="shared" si="4"/>
        <v>#REF!</v>
      </c>
      <c r="E105" s="2" t="e">
        <f t="shared" si="5"/>
        <v>#REF!</v>
      </c>
      <c r="F105" s="2" t="e">
        <f t="shared" si="6"/>
        <v>#REF!</v>
      </c>
      <c r="G105" s="2" t="e">
        <f t="shared" si="7"/>
        <v>#REF!</v>
      </c>
    </row>
    <row r="106" spans="3:7" x14ac:dyDescent="0.25">
      <c r="C106" s="2" t="e">
        <f>'Mappatura processi'!#REF!</f>
        <v>#REF!</v>
      </c>
      <c r="D106" s="2" t="e">
        <f t="shared" si="4"/>
        <v>#REF!</v>
      </c>
      <c r="E106" s="2" t="e">
        <f t="shared" si="5"/>
        <v>#REF!</v>
      </c>
      <c r="F106" s="2" t="e">
        <f t="shared" si="6"/>
        <v>#REF!</v>
      </c>
      <c r="G106" s="2" t="e">
        <f t="shared" si="7"/>
        <v>#REF!</v>
      </c>
    </row>
    <row r="107" spans="3:7" x14ac:dyDescent="0.25">
      <c r="C107" s="2" t="e">
        <f>'Mappatura processi'!#REF!</f>
        <v>#REF!</v>
      </c>
      <c r="D107" s="2" t="e">
        <f t="shared" si="4"/>
        <v>#REF!</v>
      </c>
      <c r="E107" s="2" t="e">
        <f t="shared" si="5"/>
        <v>#REF!</v>
      </c>
      <c r="F107" s="2" t="e">
        <f t="shared" si="6"/>
        <v>#REF!</v>
      </c>
      <c r="G107" s="2" t="e">
        <f t="shared" si="7"/>
        <v>#REF!</v>
      </c>
    </row>
    <row r="108" spans="3:7" x14ac:dyDescent="0.25">
      <c r="C108" s="2" t="e">
        <f>'Mappatura processi'!#REF!</f>
        <v>#REF!</v>
      </c>
      <c r="D108" s="2" t="e">
        <f t="shared" si="4"/>
        <v>#REF!</v>
      </c>
      <c r="E108" s="2" t="e">
        <f t="shared" si="5"/>
        <v>#REF!</v>
      </c>
      <c r="F108" s="2" t="e">
        <f t="shared" si="6"/>
        <v>#REF!</v>
      </c>
      <c r="G108" s="2" t="e">
        <f t="shared" si="7"/>
        <v>#REF!</v>
      </c>
    </row>
    <row r="109" spans="3:7" x14ac:dyDescent="0.25">
      <c r="C109" s="2" t="e">
        <f>'Mappatura processi'!#REF!</f>
        <v>#REF!</v>
      </c>
      <c r="D109" s="2" t="e">
        <f t="shared" si="4"/>
        <v>#REF!</v>
      </c>
      <c r="E109" s="2" t="e">
        <f t="shared" si="5"/>
        <v>#REF!</v>
      </c>
      <c r="F109" s="2" t="e">
        <f t="shared" si="6"/>
        <v>#REF!</v>
      </c>
      <c r="G109" s="2" t="e">
        <f t="shared" si="7"/>
        <v>#REF!</v>
      </c>
    </row>
    <row r="110" spans="3:7" x14ac:dyDescent="0.25">
      <c r="C110" s="2" t="e">
        <f>'Mappatura processi'!#REF!</f>
        <v>#REF!</v>
      </c>
      <c r="D110" s="2" t="e">
        <f t="shared" si="4"/>
        <v>#REF!</v>
      </c>
      <c r="E110" s="2" t="e">
        <f t="shared" si="5"/>
        <v>#REF!</v>
      </c>
      <c r="F110" s="2" t="e">
        <f t="shared" si="6"/>
        <v>#REF!</v>
      </c>
      <c r="G110" s="2" t="e">
        <f t="shared" si="7"/>
        <v>#REF!</v>
      </c>
    </row>
    <row r="111" spans="3:7" x14ac:dyDescent="0.25">
      <c r="C111" s="2" t="e">
        <f>'Mappatura processi'!#REF!</f>
        <v>#REF!</v>
      </c>
      <c r="D111" s="2" t="e">
        <f t="shared" si="4"/>
        <v>#REF!</v>
      </c>
      <c r="E111" s="2" t="e">
        <f t="shared" si="5"/>
        <v>#REF!</v>
      </c>
      <c r="F111" s="2" t="e">
        <f t="shared" si="6"/>
        <v>#REF!</v>
      </c>
      <c r="G111" s="2" t="e">
        <f t="shared" si="7"/>
        <v>#REF!</v>
      </c>
    </row>
    <row r="112" spans="3:7" x14ac:dyDescent="0.25">
      <c r="C112" s="2" t="e">
        <f>'Mappatura processi'!#REF!</f>
        <v>#REF!</v>
      </c>
      <c r="D112" s="2" t="e">
        <f t="shared" si="4"/>
        <v>#REF!</v>
      </c>
      <c r="E112" s="2" t="e">
        <f t="shared" si="5"/>
        <v>#REF!</v>
      </c>
      <c r="F112" s="2" t="e">
        <f t="shared" si="6"/>
        <v>#REF!</v>
      </c>
      <c r="G112" s="2" t="e">
        <f t="shared" si="7"/>
        <v>#REF!</v>
      </c>
    </row>
    <row r="113" spans="3:7" x14ac:dyDescent="0.25">
      <c r="C113" s="2" t="e">
        <f>'Mappatura processi'!#REF!</f>
        <v>#REF!</v>
      </c>
      <c r="D113" s="2" t="e">
        <f t="shared" si="4"/>
        <v>#REF!</v>
      </c>
      <c r="E113" s="2" t="e">
        <f t="shared" si="5"/>
        <v>#REF!</v>
      </c>
      <c r="F113" s="2" t="e">
        <f t="shared" si="6"/>
        <v>#REF!</v>
      </c>
      <c r="G113" s="2" t="e">
        <f t="shared" si="7"/>
        <v>#REF!</v>
      </c>
    </row>
    <row r="114" spans="3:7" x14ac:dyDescent="0.25">
      <c r="C114" s="2" t="e">
        <f>'Mappatura processi'!#REF!</f>
        <v>#REF!</v>
      </c>
      <c r="D114" s="2" t="e">
        <f t="shared" si="4"/>
        <v>#REF!</v>
      </c>
      <c r="E114" s="2" t="e">
        <f t="shared" si="5"/>
        <v>#REF!</v>
      </c>
      <c r="F114" s="2" t="e">
        <f t="shared" si="6"/>
        <v>#REF!</v>
      </c>
      <c r="G114" s="2" t="e">
        <f t="shared" si="7"/>
        <v>#REF!</v>
      </c>
    </row>
    <row r="115" spans="3:7" x14ac:dyDescent="0.25">
      <c r="C115" s="2" t="e">
        <f>'Mappatura processi'!#REF!</f>
        <v>#REF!</v>
      </c>
      <c r="D115" s="2" t="e">
        <f t="shared" si="4"/>
        <v>#REF!</v>
      </c>
      <c r="E115" s="2" t="e">
        <f t="shared" si="5"/>
        <v>#REF!</v>
      </c>
      <c r="F115" s="2" t="e">
        <f t="shared" si="6"/>
        <v>#REF!</v>
      </c>
      <c r="G115" s="2" t="e">
        <f t="shared" si="7"/>
        <v>#REF!</v>
      </c>
    </row>
    <row r="116" spans="3:7" x14ac:dyDescent="0.25">
      <c r="C116" s="2" t="e">
        <f>'Mappatura processi'!#REF!</f>
        <v>#REF!</v>
      </c>
      <c r="D116" s="2" t="e">
        <f t="shared" si="4"/>
        <v>#REF!</v>
      </c>
      <c r="E116" s="2" t="e">
        <f t="shared" si="5"/>
        <v>#REF!</v>
      </c>
      <c r="F116" s="2" t="e">
        <f t="shared" si="6"/>
        <v>#REF!</v>
      </c>
      <c r="G116" s="2" t="e">
        <f t="shared" si="7"/>
        <v>#REF!</v>
      </c>
    </row>
    <row r="117" spans="3:7" x14ac:dyDescent="0.25">
      <c r="C117" s="2" t="e">
        <f>'Mappatura processi'!#REF!</f>
        <v>#REF!</v>
      </c>
      <c r="D117" s="2" t="e">
        <f t="shared" si="4"/>
        <v>#REF!</v>
      </c>
      <c r="E117" s="2" t="e">
        <f t="shared" si="5"/>
        <v>#REF!</v>
      </c>
      <c r="F117" s="2" t="e">
        <f t="shared" si="6"/>
        <v>#REF!</v>
      </c>
      <c r="G117" s="2" t="e">
        <f t="shared" si="7"/>
        <v>#REF!</v>
      </c>
    </row>
    <row r="118" spans="3:7" x14ac:dyDescent="0.25">
      <c r="C118" s="2" t="e">
        <f>'Mappatura processi'!#REF!</f>
        <v>#REF!</v>
      </c>
      <c r="D118" s="2" t="e">
        <f t="shared" si="4"/>
        <v>#REF!</v>
      </c>
      <c r="E118" s="2" t="e">
        <f t="shared" si="5"/>
        <v>#REF!</v>
      </c>
      <c r="F118" s="2" t="e">
        <f t="shared" si="6"/>
        <v>#REF!</v>
      </c>
      <c r="G118" s="2" t="e">
        <f t="shared" si="7"/>
        <v>#REF!</v>
      </c>
    </row>
    <row r="119" spans="3:7" x14ac:dyDescent="0.25">
      <c r="C119" s="2" t="e">
        <f>'Mappatura processi'!#REF!</f>
        <v>#REF!</v>
      </c>
      <c r="D119" s="2" t="e">
        <f t="shared" si="4"/>
        <v>#REF!</v>
      </c>
      <c r="E119" s="2" t="e">
        <f t="shared" si="5"/>
        <v>#REF!</v>
      </c>
      <c r="F119" s="2" t="e">
        <f t="shared" si="6"/>
        <v>#REF!</v>
      </c>
      <c r="G119" s="2" t="e">
        <f t="shared" si="7"/>
        <v>#REF!</v>
      </c>
    </row>
    <row r="120" spans="3:7" x14ac:dyDescent="0.25">
      <c r="C120" s="2" t="e">
        <f>'Mappatura processi'!#REF!</f>
        <v>#REF!</v>
      </c>
      <c r="D120" s="2" t="e">
        <f t="shared" si="4"/>
        <v>#REF!</v>
      </c>
      <c r="E120" s="2" t="e">
        <f t="shared" si="5"/>
        <v>#REF!</v>
      </c>
      <c r="F120" s="2" t="e">
        <f t="shared" si="6"/>
        <v>#REF!</v>
      </c>
      <c r="G120" s="2" t="e">
        <f t="shared" si="7"/>
        <v>#REF!</v>
      </c>
    </row>
    <row r="121" spans="3:7" x14ac:dyDescent="0.25">
      <c r="C121" s="2" t="e">
        <f>'Mappatura processi'!#REF!</f>
        <v>#REF!</v>
      </c>
      <c r="D121" s="2" t="e">
        <f t="shared" si="4"/>
        <v>#REF!</v>
      </c>
      <c r="E121" s="2" t="e">
        <f t="shared" si="5"/>
        <v>#REF!</v>
      </c>
      <c r="F121" s="2" t="e">
        <f t="shared" si="6"/>
        <v>#REF!</v>
      </c>
      <c r="G121" s="2" t="e">
        <f t="shared" si="7"/>
        <v>#REF!</v>
      </c>
    </row>
    <row r="122" spans="3:7" x14ac:dyDescent="0.25">
      <c r="C122" s="2" t="e">
        <f>'Mappatura processi'!#REF!</f>
        <v>#REF!</v>
      </c>
      <c r="D122" s="2" t="e">
        <f t="shared" si="4"/>
        <v>#REF!</v>
      </c>
      <c r="E122" s="2" t="e">
        <f t="shared" si="5"/>
        <v>#REF!</v>
      </c>
      <c r="F122" s="2" t="e">
        <f t="shared" si="6"/>
        <v>#REF!</v>
      </c>
      <c r="G122" s="2" t="e">
        <f t="shared" si="7"/>
        <v>#REF!</v>
      </c>
    </row>
    <row r="123" spans="3:7" x14ac:dyDescent="0.25">
      <c r="C123" s="2" t="e">
        <f>'Mappatura processi'!#REF!</f>
        <v>#REF!</v>
      </c>
      <c r="D123" s="2" t="e">
        <f t="shared" si="4"/>
        <v>#REF!</v>
      </c>
      <c r="E123" s="2" t="e">
        <f t="shared" si="5"/>
        <v>#REF!</v>
      </c>
      <c r="F123" s="2" t="e">
        <f t="shared" si="6"/>
        <v>#REF!</v>
      </c>
      <c r="G123" s="2" t="e">
        <f t="shared" si="7"/>
        <v>#REF!</v>
      </c>
    </row>
    <row r="124" spans="3:7" x14ac:dyDescent="0.25">
      <c r="C124" s="2" t="e">
        <f>'Mappatura processi'!#REF!</f>
        <v>#REF!</v>
      </c>
      <c r="D124" s="2" t="e">
        <f t="shared" si="4"/>
        <v>#REF!</v>
      </c>
      <c r="E124" s="2" t="e">
        <f t="shared" si="5"/>
        <v>#REF!</v>
      </c>
      <c r="F124" s="2" t="e">
        <f t="shared" si="6"/>
        <v>#REF!</v>
      </c>
      <c r="G124" s="2" t="e">
        <f t="shared" si="7"/>
        <v>#REF!</v>
      </c>
    </row>
    <row r="125" spans="3:7" x14ac:dyDescent="0.25">
      <c r="C125" s="2" t="e">
        <f>'Mappatura processi'!#REF!</f>
        <v>#REF!</v>
      </c>
      <c r="D125" s="2" t="e">
        <f t="shared" si="4"/>
        <v>#REF!</v>
      </c>
      <c r="E125" s="2" t="e">
        <f t="shared" si="5"/>
        <v>#REF!</v>
      </c>
      <c r="F125" s="2" t="e">
        <f t="shared" si="6"/>
        <v>#REF!</v>
      </c>
      <c r="G125" s="2" t="e">
        <f t="shared" si="7"/>
        <v>#REF!</v>
      </c>
    </row>
  </sheetData>
  <mergeCells count="1">
    <mergeCell ref="C9:D9"/>
  </mergeCells>
  <pageMargins left="0.7" right="0.7" top="0.75" bottom="0.75" header="0.3" footer="0.3"/>
  <pageSetup paperSize="9" orientation="portrait" horizontalDpi="4294967293" verticalDpi="4294967295"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10</vt:i4>
      </vt:variant>
    </vt:vector>
  </HeadingPairs>
  <TitlesOfParts>
    <vt:vector size="15" baseType="lpstr">
      <vt:lpstr>Sezione generale</vt:lpstr>
      <vt:lpstr>Sezione generale_old</vt:lpstr>
      <vt:lpstr>Mappatura processi</vt:lpstr>
      <vt:lpstr>competenze</vt:lpstr>
      <vt:lpstr>Parametri</vt:lpstr>
      <vt:lpstr>Altissimo</vt:lpstr>
      <vt:lpstr>Alto</vt:lpstr>
      <vt:lpstr>competenze!Area_stampa</vt:lpstr>
      <vt:lpstr>'Mappatura processi'!Area_stampa</vt:lpstr>
      <vt:lpstr>Attiivita_disciplinata_da</vt:lpstr>
      <vt:lpstr>Esecutore_azione</vt:lpstr>
      <vt:lpstr>Medio</vt:lpstr>
      <vt:lpstr>Probabilità</vt:lpstr>
      <vt:lpstr>Tipo_attività</vt:lpstr>
      <vt:lpstr>'Mappatura processi'!Titoli_stampa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2018-05-04T11:59:50Z</dcterms:created>
  <dcterms:modified xsi:type="dcterms:W3CDTF">2018-07-12T09:30:16Z</dcterms:modified>
</cp:coreProperties>
</file>