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ASPARENZA\"/>
    </mc:Choice>
  </mc:AlternateContent>
  <bookViews>
    <workbookView xWindow="0" yWindow="465" windowWidth="23265" windowHeight="12585" tabRatio="500"/>
  </bookViews>
  <sheets>
    <sheet name="Sezione generale" sheetId="1" r:id="rId1"/>
    <sheet name="Sezione generale_old" sheetId="2" state="hidden" r:id="rId2"/>
    <sheet name="Mappatura processi" sheetId="3" r:id="rId3"/>
    <sheet name="competenze" sheetId="4" state="hidden" r:id="rId4"/>
    <sheet name="Parametri" sheetId="5" state="hidden" r:id="rId5"/>
  </sheets>
  <externalReferences>
    <externalReference r:id="rId6"/>
  </externalReferences>
  <definedNames>
    <definedName name="_xlnm._FilterDatabase" localSheetId="3">competenze!$B$1:$D$31</definedName>
    <definedName name="Altissimo">Parametri!$B$23:$C$25</definedName>
    <definedName name="Alto">Parametri!$B$26:$C$26</definedName>
    <definedName name="_xlnm.Print_Area" localSheetId="3">competenze!$B$1:$D$31</definedName>
    <definedName name="_xlnm.Print_Area" localSheetId="2">'Mappatura processi'!$A$1:$N$9</definedName>
    <definedName name="Direzione">#REF!</definedName>
    <definedName name="Esecutore" localSheetId="2">'Mappatura processi'!#REF!</definedName>
    <definedName name="Esecutore">'Mappatura processi'!#REF!</definedName>
    <definedName name="Medio">Parametri!$B$27:$C$27</definedName>
    <definedName name="misure" localSheetId="2">'Mappatura processi'!#REF!</definedName>
    <definedName name="misure">'Mappatura processi'!#REF!</definedName>
    <definedName name="Profilo_dirigente" localSheetId="3">[1]Parametri!$B$2:$B$6</definedName>
    <definedName name="Profilo_dirigente">#REF!</definedName>
    <definedName name="Struttura">#REF!</definedName>
    <definedName name="Tipo_attività">'Mappatura processi'!#REF!</definedName>
    <definedName name="Tipo_relazione">#REF!</definedName>
    <definedName name="_xlnm.Print_Titles" localSheetId="2">'Mappatura processi'!$1:$3</definedName>
    <definedName name="uffici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125" i="5" l="1"/>
  <c r="E125" i="5"/>
  <c r="D125" i="5"/>
  <c r="F124" i="5"/>
  <c r="E124" i="5"/>
  <c r="D124" i="5"/>
  <c r="G124" i="5" s="1"/>
  <c r="F123" i="5"/>
  <c r="E123" i="5"/>
  <c r="D123" i="5"/>
  <c r="F122" i="5"/>
  <c r="E122" i="5"/>
  <c r="D122" i="5"/>
  <c r="F121" i="5"/>
  <c r="E121" i="5"/>
  <c r="D121" i="5"/>
  <c r="F120" i="5"/>
  <c r="E120" i="5"/>
  <c r="D120" i="5"/>
  <c r="F119" i="5"/>
  <c r="E119" i="5"/>
  <c r="D119" i="5"/>
  <c r="F118" i="5"/>
  <c r="E118" i="5"/>
  <c r="D118" i="5"/>
  <c r="G118" i="5" s="1"/>
  <c r="F117" i="5"/>
  <c r="E117" i="5"/>
  <c r="D117" i="5"/>
  <c r="G117" i="5" s="1"/>
  <c r="F116" i="5"/>
  <c r="E116" i="5"/>
  <c r="D116" i="5"/>
  <c r="F115" i="5"/>
  <c r="E115" i="5"/>
  <c r="D115" i="5"/>
  <c r="F114" i="5"/>
  <c r="E114" i="5"/>
  <c r="D114" i="5"/>
  <c r="G114" i="5" s="1"/>
  <c r="F113" i="5"/>
  <c r="E113" i="5"/>
  <c r="D113" i="5"/>
  <c r="F112" i="5"/>
  <c r="E112" i="5"/>
  <c r="D112" i="5"/>
  <c r="F111" i="5"/>
  <c r="E111" i="5"/>
  <c r="D111" i="5"/>
  <c r="F110" i="5"/>
  <c r="E110" i="5"/>
  <c r="D110" i="5"/>
  <c r="G110" i="5" s="1"/>
  <c r="F109" i="5"/>
  <c r="E109" i="5"/>
  <c r="D109" i="5"/>
  <c r="F108" i="5"/>
  <c r="E108" i="5"/>
  <c r="D108" i="5"/>
  <c r="F107" i="5"/>
  <c r="E107" i="5"/>
  <c r="D107" i="5"/>
  <c r="F106" i="5"/>
  <c r="E106" i="5"/>
  <c r="D106" i="5"/>
  <c r="G106" i="5" s="1"/>
  <c r="F105" i="5"/>
  <c r="E105" i="5"/>
  <c r="D105" i="5"/>
  <c r="F104" i="5"/>
  <c r="E104" i="5"/>
  <c r="D104" i="5"/>
  <c r="F103" i="5"/>
  <c r="E103" i="5"/>
  <c r="D103" i="5"/>
  <c r="F102" i="5"/>
  <c r="E102" i="5"/>
  <c r="D102" i="5"/>
  <c r="G102" i="5" s="1"/>
  <c r="F101" i="5"/>
  <c r="E101" i="5"/>
  <c r="D101" i="5"/>
  <c r="G101" i="5" s="1"/>
  <c r="F100" i="5"/>
  <c r="E100" i="5"/>
  <c r="D100" i="5"/>
  <c r="F99" i="5"/>
  <c r="E99" i="5"/>
  <c r="D99" i="5"/>
  <c r="F98" i="5"/>
  <c r="E98" i="5"/>
  <c r="D98" i="5"/>
  <c r="G98" i="5" s="1"/>
  <c r="F97" i="5"/>
  <c r="E97" i="5"/>
  <c r="D97" i="5"/>
  <c r="F96" i="5"/>
  <c r="E96" i="5"/>
  <c r="D96" i="5"/>
  <c r="F95" i="5"/>
  <c r="E95" i="5"/>
  <c r="D95" i="5"/>
  <c r="F94" i="5"/>
  <c r="E94" i="5"/>
  <c r="D94" i="5"/>
  <c r="G94" i="5" s="1"/>
  <c r="F93" i="5"/>
  <c r="E93" i="5"/>
  <c r="D93" i="5"/>
  <c r="G93" i="5" s="1"/>
  <c r="F92" i="5"/>
  <c r="E92" i="5"/>
  <c r="D92" i="5"/>
  <c r="F91" i="5"/>
  <c r="E91" i="5"/>
  <c r="D91" i="5"/>
  <c r="F90" i="5"/>
  <c r="E90" i="5"/>
  <c r="D90" i="5"/>
  <c r="G90" i="5" s="1"/>
  <c r="F89" i="5"/>
  <c r="E89" i="5"/>
  <c r="D89" i="5"/>
  <c r="F88" i="5"/>
  <c r="E88" i="5"/>
  <c r="D88" i="5"/>
  <c r="F87" i="5"/>
  <c r="E87" i="5"/>
  <c r="D87" i="5"/>
  <c r="F86" i="5"/>
  <c r="E86" i="5"/>
  <c r="D86" i="5"/>
  <c r="G86" i="5" s="1"/>
  <c r="F85" i="5"/>
  <c r="E85" i="5"/>
  <c r="D85" i="5"/>
  <c r="G85" i="5" s="1"/>
  <c r="F84" i="5"/>
  <c r="E84" i="5"/>
  <c r="D84" i="5"/>
  <c r="F83" i="5"/>
  <c r="E83" i="5"/>
  <c r="D83" i="5"/>
  <c r="F82" i="5"/>
  <c r="E82" i="5"/>
  <c r="D82" i="5"/>
  <c r="G82" i="5" s="1"/>
  <c r="F81" i="5"/>
  <c r="E81" i="5"/>
  <c r="D81" i="5"/>
  <c r="F80" i="5"/>
  <c r="E80" i="5"/>
  <c r="D80" i="5"/>
  <c r="F79" i="5"/>
  <c r="E79" i="5"/>
  <c r="D79" i="5"/>
  <c r="F78" i="5"/>
  <c r="E78" i="5"/>
  <c r="D78" i="5"/>
  <c r="G78" i="5" s="1"/>
  <c r="F77" i="5"/>
  <c r="E77" i="5"/>
  <c r="D77" i="5"/>
  <c r="G77" i="5" s="1"/>
  <c r="F76" i="5"/>
  <c r="E76" i="5"/>
  <c r="D76" i="5"/>
  <c r="F75" i="5"/>
  <c r="E75" i="5"/>
  <c r="D75" i="5"/>
  <c r="F74" i="5"/>
  <c r="E74" i="5"/>
  <c r="D74" i="5"/>
  <c r="G74" i="5" s="1"/>
  <c r="F73" i="5"/>
  <c r="E73" i="5"/>
  <c r="D73" i="5"/>
  <c r="F72" i="5"/>
  <c r="E72" i="5"/>
  <c r="D72" i="5"/>
  <c r="F71" i="5"/>
  <c r="E71" i="5"/>
  <c r="D71" i="5"/>
  <c r="F70" i="5"/>
  <c r="E70" i="5"/>
  <c r="D70" i="5"/>
  <c r="G70" i="5" s="1"/>
  <c r="F69" i="5"/>
  <c r="E69" i="5"/>
  <c r="D69" i="5"/>
  <c r="G69" i="5" s="1"/>
  <c r="F68" i="5"/>
  <c r="E68" i="5"/>
  <c r="D68" i="5"/>
  <c r="F67" i="5"/>
  <c r="E67" i="5"/>
  <c r="D67" i="5"/>
  <c r="F66" i="5"/>
  <c r="E66" i="5"/>
  <c r="D66" i="5"/>
  <c r="G66" i="5" s="1"/>
  <c r="F65" i="5"/>
  <c r="E65" i="5"/>
  <c r="D65" i="5"/>
  <c r="F64" i="5"/>
  <c r="E64" i="5"/>
  <c r="D64" i="5"/>
  <c r="F63" i="5"/>
  <c r="E63" i="5"/>
  <c r="D63" i="5"/>
  <c r="F62" i="5"/>
  <c r="E62" i="5"/>
  <c r="D62" i="5"/>
  <c r="G62" i="5" s="1"/>
  <c r="F61" i="5"/>
  <c r="E61" i="5"/>
  <c r="D61" i="5"/>
  <c r="G61" i="5" s="1"/>
  <c r="F60" i="5"/>
  <c r="E60" i="5"/>
  <c r="D60" i="5"/>
  <c r="F59" i="5"/>
  <c r="E59" i="5"/>
  <c r="D59" i="5"/>
  <c r="F58" i="5"/>
  <c r="E58" i="5"/>
  <c r="D58" i="5"/>
  <c r="G58" i="5" s="1"/>
  <c r="F57" i="5"/>
  <c r="E57" i="5"/>
  <c r="D57" i="5"/>
  <c r="F56" i="5"/>
  <c r="E56" i="5"/>
  <c r="D56" i="5"/>
  <c r="F55" i="5"/>
  <c r="E55" i="5"/>
  <c r="D55" i="5"/>
  <c r="F54" i="5"/>
  <c r="E54" i="5"/>
  <c r="D54" i="5"/>
  <c r="G54" i="5" s="1"/>
  <c r="F53" i="5"/>
  <c r="E53" i="5"/>
  <c r="D53" i="5"/>
  <c r="G53" i="5" s="1"/>
  <c r="F52" i="5"/>
  <c r="E52" i="5"/>
  <c r="D52" i="5"/>
  <c r="F51" i="5"/>
  <c r="E51" i="5"/>
  <c r="D51" i="5"/>
  <c r="F50" i="5"/>
  <c r="E50" i="5"/>
  <c r="D50" i="5"/>
  <c r="G50" i="5" s="1"/>
  <c r="F49" i="5"/>
  <c r="E49" i="5"/>
  <c r="D49" i="5"/>
  <c r="F48" i="5"/>
  <c r="E48" i="5"/>
  <c r="D48" i="5"/>
  <c r="F47" i="5"/>
  <c r="E47" i="5"/>
  <c r="D47" i="5"/>
  <c r="F46" i="5"/>
  <c r="E46" i="5"/>
  <c r="D46" i="5"/>
  <c r="G46" i="5" s="1"/>
  <c r="F45" i="5"/>
  <c r="E45" i="5"/>
  <c r="D45" i="5"/>
  <c r="G45" i="5" s="1"/>
  <c r="F44" i="5"/>
  <c r="E44" i="5"/>
  <c r="D44" i="5"/>
  <c r="F43" i="5"/>
  <c r="E43" i="5"/>
  <c r="D43" i="5"/>
  <c r="F42" i="5"/>
  <c r="E42" i="5"/>
  <c r="D42" i="5"/>
  <c r="G42" i="5" s="1"/>
  <c r="F41" i="5"/>
  <c r="E41" i="5"/>
  <c r="D41" i="5"/>
  <c r="G40" i="5"/>
  <c r="F40" i="5"/>
  <c r="E40" i="5"/>
  <c r="D40" i="5"/>
  <c r="F39" i="5"/>
  <c r="E39" i="5"/>
  <c r="D39" i="5"/>
  <c r="F38" i="5"/>
  <c r="G38" i="5" s="1"/>
  <c r="E38" i="5"/>
  <c r="D38" i="5"/>
  <c r="F37" i="5"/>
  <c r="E37" i="5"/>
  <c r="G37" i="5" s="1"/>
  <c r="D37" i="5"/>
  <c r="F36" i="5"/>
  <c r="E36" i="5"/>
  <c r="G36" i="5" s="1"/>
  <c r="D36" i="5"/>
  <c r="F35" i="5"/>
  <c r="E35" i="5"/>
  <c r="D35" i="5"/>
  <c r="C34" i="5"/>
  <c r="F34" i="5" s="1"/>
  <c r="F33" i="5"/>
  <c r="E33" i="5"/>
  <c r="D33" i="5"/>
  <c r="G33" i="5" s="1"/>
  <c r="F32" i="5"/>
  <c r="E32" i="5"/>
  <c r="D32" i="5"/>
  <c r="G32" i="5" s="1"/>
  <c r="F31" i="5"/>
  <c r="E31" i="5"/>
  <c r="D31" i="5"/>
  <c r="F30" i="5"/>
  <c r="E30" i="5"/>
  <c r="D30" i="5"/>
  <c r="F29" i="5"/>
  <c r="E29" i="5"/>
  <c r="D29" i="5"/>
  <c r="F28" i="5"/>
  <c r="E28" i="5"/>
  <c r="D28" i="5"/>
  <c r="C27" i="5"/>
  <c r="F27" i="5" s="1"/>
  <c r="F26" i="5"/>
  <c r="E26" i="5"/>
  <c r="D26" i="5"/>
  <c r="G26" i="5" s="1"/>
  <c r="F25" i="5"/>
  <c r="E25" i="5"/>
  <c r="D25" i="5"/>
  <c r="F24" i="5"/>
  <c r="E24" i="5"/>
  <c r="D24" i="5"/>
  <c r="C23" i="5"/>
  <c r="D23" i="5" s="1"/>
  <c r="C5" i="2"/>
  <c r="C3" i="2"/>
  <c r="G122" i="5" l="1"/>
  <c r="G109" i="5"/>
  <c r="G92" i="5"/>
  <c r="G100" i="5"/>
  <c r="G108" i="5"/>
  <c r="G116" i="5"/>
  <c r="G35" i="5"/>
  <c r="G24" i="5"/>
  <c r="G30" i="5"/>
  <c r="G39" i="5"/>
  <c r="G29" i="5"/>
  <c r="G41" i="5"/>
  <c r="G49" i="5"/>
  <c r="G57" i="5"/>
  <c r="G65" i="5"/>
  <c r="G73" i="5"/>
  <c r="G81" i="5"/>
  <c r="G89" i="5"/>
  <c r="G97" i="5"/>
  <c r="G105" i="5"/>
  <c r="G113" i="5"/>
  <c r="G121" i="5"/>
  <c r="G125" i="5"/>
  <c r="G28" i="5"/>
  <c r="G96" i="5"/>
  <c r="G104" i="5"/>
  <c r="G112" i="5"/>
  <c r="G120" i="5"/>
  <c r="G25" i="5"/>
  <c r="G31" i="5"/>
  <c r="D27" i="5"/>
  <c r="E27" i="5"/>
  <c r="E23" i="5"/>
  <c r="F23" i="5"/>
  <c r="D34" i="5"/>
  <c r="E34" i="5"/>
  <c r="G44" i="5"/>
  <c r="G48" i="5"/>
  <c r="G52" i="5"/>
  <c r="G56" i="5"/>
  <c r="G60" i="5"/>
  <c r="G64" i="5"/>
  <c r="G68" i="5"/>
  <c r="G72" i="5"/>
  <c r="G76" i="5"/>
  <c r="G80" i="5"/>
  <c r="G84" i="5"/>
  <c r="G88" i="5"/>
  <c r="G43" i="5"/>
  <c r="G47" i="5"/>
  <c r="G51" i="5"/>
  <c r="G55" i="5"/>
  <c r="G59" i="5"/>
  <c r="G63" i="5"/>
  <c r="G67" i="5"/>
  <c r="G71" i="5"/>
  <c r="G75" i="5"/>
  <c r="G79" i="5"/>
  <c r="G83" i="5"/>
  <c r="G87" i="5"/>
  <c r="G91" i="5"/>
  <c r="G95" i="5"/>
  <c r="G99" i="5"/>
  <c r="G103" i="5"/>
  <c r="G107" i="5"/>
  <c r="G111" i="5"/>
  <c r="G115" i="5"/>
  <c r="G119" i="5"/>
  <c r="G123" i="5"/>
  <c r="G23" i="5" l="1"/>
  <c r="G27" i="5"/>
  <c r="G34" i="5"/>
</calcChain>
</file>

<file path=xl/sharedStrings.xml><?xml version="1.0" encoding="utf-8"?>
<sst xmlns="http://schemas.openxmlformats.org/spreadsheetml/2006/main" count="462" uniqueCount="296">
  <si>
    <t>Sezione I: INFORMAZIONI DI CARATTERE GENERALE</t>
  </si>
  <si>
    <t>Nominativo Responsabile</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</si>
  <si>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</si>
  <si>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</si>
  <si>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</si>
  <si>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</si>
  <si>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</si>
  <si>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RISCHIO</t>
  </si>
  <si>
    <t>MISURE</t>
  </si>
  <si>
    <t>UFFICIO</t>
  </si>
  <si>
    <t>N. PROCESSO</t>
  </si>
  <si>
    <r>
      <rPr>
        <b/>
        <sz val="10"/>
        <color rgb="FF000000"/>
        <rFont val="Calibri"/>
        <family val="2"/>
      </rPr>
      <t xml:space="preserve">AREA DI RISCHIO                                                 </t>
    </r>
    <r>
      <rPr>
        <sz val="10"/>
        <color rgb="FF000000"/>
        <rFont val="Calibri"/>
        <family val="2"/>
      </rPr>
      <t>(in ciascuna cella è presente un menù a tendina)</t>
    </r>
  </si>
  <si>
    <t>DESCRIZIONE PROCESSO</t>
  </si>
  <si>
    <r>
      <rPr>
        <b/>
        <sz val="10"/>
        <color rgb="FF000000"/>
        <rFont val="Calibri"/>
        <family val="2"/>
      </rPr>
      <t>RESPONSABILE DEL PROCESSO</t>
    </r>
    <r>
      <rPr>
        <sz val="10"/>
        <color rgb="FF000000"/>
        <rFont val="Calibri"/>
        <family val="2"/>
      </rPr>
      <t xml:space="preserve">                        (in ciascuna cella è presente un menù a tendina)</t>
    </r>
  </si>
  <si>
    <t>N. ATTIVITA'</t>
  </si>
  <si>
    <t>DESCRIZIONE ATTIVITA'</t>
  </si>
  <si>
    <r>
      <rPr>
        <b/>
        <sz val="10"/>
        <color rgb="FF000000"/>
        <rFont val="Calibri"/>
        <family val="2"/>
      </rPr>
      <t xml:space="preserve">Esecutore Attività 
</t>
    </r>
    <r>
      <rPr>
        <sz val="10"/>
        <color rgb="FF000000"/>
        <rFont val="Calibri"/>
        <family val="2"/>
      </rPr>
      <t>(in ciascuna cella è presente un menù a tendina)</t>
    </r>
  </si>
  <si>
    <t>DESCRIZIONE DEL COMPORTAMENTO A RISCHIO CORRUZIONE
(EVENTO a RISCHIO)</t>
  </si>
  <si>
    <r>
      <rPr>
        <b/>
        <sz val="10"/>
        <color rgb="FF000000"/>
        <rFont val="Calibri"/>
        <family val="2"/>
      </rPr>
      <t xml:space="preserve">FATTORI ABILITANTI                                                                           </t>
    </r>
    <r>
      <rPr>
        <sz val="10"/>
        <color rgb="FF000000"/>
        <rFont val="Calibri"/>
        <family val="2"/>
      </rPr>
      <t>(in ciascuna cella è presente un menù a tendina)</t>
    </r>
  </si>
  <si>
    <r>
      <rPr>
        <b/>
        <sz val="10"/>
        <color rgb="FF000000"/>
        <rFont val="Calibri"/>
        <family val="2"/>
      </rPr>
      <t xml:space="preserve">CATEGORIA DI EVENTO RISCHIOSO                                                    </t>
    </r>
    <r>
      <rPr>
        <sz val="10"/>
        <color rgb="FF000000"/>
        <rFont val="Calibri"/>
        <family val="2"/>
      </rPr>
      <t>(in ciascuna cella è presente un menù a tendina)</t>
    </r>
  </si>
  <si>
    <t>VALUTAZIONE DEL RISCHIO</t>
  </si>
  <si>
    <r>
      <rPr>
        <b/>
        <sz val="10"/>
        <color rgb="FF000000"/>
        <rFont val="Calibri"/>
        <family val="2"/>
      </rPr>
      <t xml:space="preserve">MISURE SPECIFICHE                                                                                                       </t>
    </r>
    <r>
      <rPr>
        <sz val="10"/>
        <color rgb="FF000000"/>
        <rFont val="Calibri"/>
        <family val="2"/>
      </rPr>
      <t>(in ciascuna cella è presente un menu a tendina)</t>
    </r>
  </si>
  <si>
    <r>
      <rPr>
        <b/>
        <sz val="10"/>
        <color rgb="FF000000"/>
        <rFont val="Calibri"/>
        <family val="2"/>
      </rPr>
      <t xml:space="preserve">IMPATTO                       </t>
    </r>
    <r>
      <rPr>
        <sz val="10"/>
        <color rgb="FF000000"/>
        <rFont val="Calibri"/>
        <family val="2"/>
      </rPr>
      <t>(in ciascuna cella è presente un menù a tendina)</t>
    </r>
  </si>
  <si>
    <r>
      <rPr>
        <b/>
        <sz val="10"/>
        <color rgb="FF000000"/>
        <rFont val="Calibri"/>
        <family val="2"/>
      </rPr>
      <t xml:space="preserve">PROBABILITA'                    </t>
    </r>
    <r>
      <rPr>
        <sz val="10"/>
        <color rgb="FF000000"/>
        <rFont val="Calibri"/>
        <family val="2"/>
      </rPr>
      <t>(in ciascuna cella è presente un menù a tendina)</t>
    </r>
  </si>
  <si>
    <t>Incarichi e nomine</t>
  </si>
  <si>
    <t>Responsabile struttura</t>
  </si>
  <si>
    <t>eccessiva regolamentazione, complessità e scarsa chiarezza della normativa di riferimento</t>
  </si>
  <si>
    <t>conflitto di interessi</t>
  </si>
  <si>
    <t>alto</t>
  </si>
  <si>
    <t>Bassa</t>
  </si>
  <si>
    <t>Responsabile struttura/Funzionario</t>
  </si>
  <si>
    <t>Funzionario</t>
  </si>
  <si>
    <t>Gestione della didattica</t>
  </si>
  <si>
    <t>scarsa responsabilizzazione interna</t>
  </si>
  <si>
    <t>mancanza di trasparenza</t>
  </si>
  <si>
    <t>basso</t>
  </si>
  <si>
    <t>misure di definizione e promozione dell’etica e di standard di comportamento</t>
  </si>
  <si>
    <t xml:space="preserve">Pubblicazione esito bando </t>
  </si>
  <si>
    <t>inadeguatezza o assenza di competenze del personale addetto ai processi</t>
  </si>
  <si>
    <t>alterazione dei tempi;</t>
  </si>
  <si>
    <t>Molto bassa</t>
  </si>
  <si>
    <t>misure di formazione</t>
  </si>
  <si>
    <t>misure di controllo</t>
  </si>
  <si>
    <t>Dirigente</t>
  </si>
  <si>
    <t>misure di trasparenza</t>
  </si>
  <si>
    <t>Dirigente/Funzionario</t>
  </si>
  <si>
    <t xml:space="preserve">procedure per la definizione delle commissioni e degli esami di profitto </t>
  </si>
  <si>
    <t>inadeguata diffusione della cultura della legalità</t>
  </si>
  <si>
    <t>medio</t>
  </si>
  <si>
    <t>Media</t>
  </si>
  <si>
    <t xml:space="preserve">Inserimento sul portale offweb della commissione e delle date esami nelle sessioni create dal Manager didattico di riferimento del Dipartimento </t>
  </si>
  <si>
    <t xml:space="preserve">Svolgimento dell'esame con relativa verbalizzazione on line </t>
  </si>
  <si>
    <t>uso improprio o distorto della discrezionalità</t>
  </si>
  <si>
    <t xml:space="preserve">prcedura gestione carriera degli studenti - segreteria didattica del cds </t>
  </si>
  <si>
    <t>Omissione o inadeguata definizione dell’orario di ricevimento</t>
  </si>
  <si>
    <t>Mancato monitoraggio delle istanze</t>
  </si>
  <si>
    <t>Inserimento dell’istanza e della documentazione sul portale di backoffice e invio al Coordinatore del Corso di Studio</t>
  </si>
  <si>
    <t xml:space="preserve">Valutazione delle istanze studenti da parte del Consiglio di Corso di studio e adozione delibera </t>
  </si>
  <si>
    <t>Provvedimenti ampliativi della sfera giuridica dei destinatari privi di effetto economico diretto ed immediato per il destinatario</t>
  </si>
  <si>
    <t>Direttore Generale</t>
  </si>
  <si>
    <t>mancanza di misure di trattamento del rischio e/o controlli</t>
  </si>
  <si>
    <t>molto bassa</t>
  </si>
  <si>
    <t>Provvedimenti ampliativi della sfera giuridica dei destinatari con effetto economico diretto ed immediato per il destinatario</t>
  </si>
  <si>
    <t>alterazione/manipolazione/utilizzo improprio di informazioni e documentazione;</t>
  </si>
  <si>
    <t>bassa</t>
  </si>
  <si>
    <t>Contratti Pubblici (ex affidamento di lavori, servizi e forniture)</t>
  </si>
  <si>
    <t>rivelazione di notizie riservate / violazione del segreto d’Ufficio;</t>
  </si>
  <si>
    <t>media</t>
  </si>
  <si>
    <t>Acquisizione e gestione del personale (ex acquisizione e alla progressione del personale)</t>
  </si>
  <si>
    <t>esercizio prolungato ed esclusivo della responsabilità di un processo da parte di pochi o di un unico soggetto</t>
  </si>
  <si>
    <t>alta</t>
  </si>
  <si>
    <t>misure di regolamentazione</t>
  </si>
  <si>
    <t>Gestione delle entrate, delle spese e del patrimonio</t>
  </si>
  <si>
    <t>elusione delle procedure di svolgimento delle attività e di controllo;</t>
  </si>
  <si>
    <t>altissima</t>
  </si>
  <si>
    <t>misure di semplificazione</t>
  </si>
  <si>
    <t>Controlli, verifiche, ispezioni e sanzioni</t>
  </si>
  <si>
    <t>pilotamento di procedure/attività ai fini della concessione di privilegi/favori</t>
  </si>
  <si>
    <t>misure di sensibilizzazione e partecipazione</t>
  </si>
  <si>
    <t>Affari legali e contenzioso</t>
  </si>
  <si>
    <t>mancata attuazione del principio di distinzione tra politica e amministrazione</t>
  </si>
  <si>
    <t>misure di rotazione</t>
  </si>
  <si>
    <t>Gestione delle attività di ricerca</t>
  </si>
  <si>
    <t>misure di segnalazione e protezione</t>
  </si>
  <si>
    <t>misure di disciplina del conflitto di interessi</t>
  </si>
  <si>
    <t>Reclutamento dei docenti</t>
  </si>
  <si>
    <t>misure di  regolazione dei rapporti con i “rappresentanti di interessi particolari” (lobbies)</t>
  </si>
  <si>
    <t>Gestione delle autorizzazioni dei professori universitari allo svolgimento di attività esterne</t>
  </si>
  <si>
    <t>Gestione degli enti e delle attività esternalizzate dalle università</t>
  </si>
  <si>
    <t>Colonna1</t>
  </si>
  <si>
    <t xml:space="preserve">Alto </t>
  </si>
  <si>
    <t>Medio</t>
  </si>
  <si>
    <t>Basso</t>
  </si>
  <si>
    <t>Alta</t>
  </si>
  <si>
    <t>Altissima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</si>
  <si>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</si>
  <si>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</si>
  <si>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</si>
  <si>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</si>
  <si>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</si>
  <si>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</si>
  <si>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</si>
  <si>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</si>
  <si>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</si>
  <si>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</si>
  <si>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</si>
  <si>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</si>
  <si>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</si>
  <si>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</si>
  <si>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</si>
  <si>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</si>
  <si>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</si>
  <si>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</si>
  <si>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</si>
  <si>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</si>
  <si>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</si>
  <si>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</si>
  <si>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</si>
  <si>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</si>
  <si>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</si>
  <si>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</si>
  <si>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</si>
  <si>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</si>
  <si>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</si>
  <si>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</si>
  <si>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</si>
  <si>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</si>
  <si>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</si>
  <si>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</si>
  <si>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</si>
  <si>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</si>
  <si>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</si>
  <si>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</si>
  <si>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</si>
  <si>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</si>
  <si>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</si>
  <si>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</si>
  <si>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</si>
  <si>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</si>
  <si>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</si>
  <si>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</si>
  <si>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</si>
  <si>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</si>
  <si>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</si>
  <si>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</si>
  <si>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</si>
  <si>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</si>
  <si>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</si>
  <si>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</si>
  <si>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</si>
  <si>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</si>
  <si>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</si>
  <si>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</si>
  <si>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</si>
  <si>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</si>
  <si>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</si>
  <si>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</si>
  <si>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</si>
  <si>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</si>
  <si>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</si>
  <si>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</si>
  <si>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</si>
  <si>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</si>
  <si>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</si>
  <si>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</si>
  <si>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</si>
  <si>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</si>
  <si>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</si>
  <si>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</si>
  <si>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</si>
  <si>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</si>
  <si>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</si>
  <si>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</si>
  <si>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</si>
  <si>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</si>
  <si>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</si>
  <si>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</si>
  <si>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</si>
  <si>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</si>
  <si>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</si>
  <si>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</si>
  <si>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</si>
  <si>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</si>
  <si>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</si>
  <si>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</si>
  <si>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</si>
  <si>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</si>
  <si>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</si>
  <si>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</si>
  <si>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</si>
  <si>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</si>
  <si>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</si>
  <si>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</si>
  <si>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</si>
  <si>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</si>
  <si>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</si>
  <si>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</si>
  <si>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</si>
  <si>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</si>
  <si>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</si>
  <si>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</si>
  <si>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</si>
  <si>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</si>
  <si>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</si>
  <si>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</si>
  <si>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</si>
  <si>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</si>
  <si>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</si>
  <si>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</si>
  <si>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</si>
  <si>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</si>
  <si>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</si>
  <si>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</si>
  <si>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</si>
  <si>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</si>
  <si>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</si>
  <si>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</si>
  <si>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</si>
  <si>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</si>
  <si>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Dirigente ispettivo</t>
  </si>
  <si>
    <t>Dirigente UIS/Dirigente ispettivo</t>
  </si>
  <si>
    <t>Attività</t>
  </si>
  <si>
    <t>Tipologia di attività attività discrezionale</t>
  </si>
  <si>
    <t>Vincolata</t>
  </si>
  <si>
    <t>Regolamenti</t>
  </si>
  <si>
    <t>Discrezionale</t>
  </si>
  <si>
    <t xml:space="preserve">Regolamento interno dell’Ufficio </t>
  </si>
  <si>
    <t>Prassi dell’Ufficio</t>
  </si>
  <si>
    <t>nascondere</t>
  </si>
  <si>
    <t>Risultato</t>
  </si>
  <si>
    <t>Alto</t>
  </si>
  <si>
    <t>Valutazione delle domande per gli incarichi di insegnamento e proposta di assegnazione da parte dei Consigli di Cds</t>
  </si>
  <si>
    <t>Delibera  del Consiglio di Dipartimento o della Scuola di assegnazione incarichi</t>
  </si>
  <si>
    <t>Omessa verifica e controllo degli atti endoprocedimentali</t>
  </si>
  <si>
    <t>Comportamenti distorti nella valutazione</t>
  </si>
  <si>
    <t>Omessa o tardiva pubblicazione</t>
  </si>
  <si>
    <t>Omissione o ritardo degli adempimenti previsti</t>
  </si>
  <si>
    <t>Nomina commissione esami di profitto proposta e presieduta dal docente titolare dell'insegnamento da parte del Corso di Studio</t>
  </si>
  <si>
    <t>Omesso o tardivo inserimento dell’istanza</t>
  </si>
  <si>
    <t xml:space="preserve">Omessa valutazione e non applicazione dei regolamenti </t>
  </si>
  <si>
    <t>Mancato controllo o verifica di situazioni di possibile conflitto di interesse</t>
  </si>
  <si>
    <t>Tardivo o non corretto inserimento dei dati</t>
  </si>
  <si>
    <t>Utilizzo improprio della discrezionalita</t>
  </si>
  <si>
    <r>
      <t xml:space="preserve">Ricezione richiesta studenti tramite posta elettronica </t>
    </r>
    <r>
      <rPr>
        <strike/>
        <sz val="11"/>
        <rFont val="Calibri"/>
        <family val="2"/>
      </rPr>
      <t xml:space="preserve">o domanda cartacea </t>
    </r>
  </si>
  <si>
    <t>Offerta formativa erogata: conferimento incarichi insegnamenti scoperti a seguito di bando</t>
  </si>
  <si>
    <t xml:space="preserve">Individuazione insegnamenti scoperti da ricoprire mediante bando e proposta del Consiglio di CdS </t>
  </si>
  <si>
    <t xml:space="preserve">Mancato controllo dei carichi didattici assegnati </t>
  </si>
  <si>
    <t>Verifica  disponibiltà  fondi assegnati dall'Ateneo al Dipartimento per la copertura degli insegnamenti tramite la stipula di contratti onerosi</t>
  </si>
  <si>
    <t>Mancato controllo e riscontro con delibera del CdA</t>
  </si>
  <si>
    <t xml:space="preserve">Firma e registrazione dei contratti e oneri di pubblicazione </t>
  </si>
  <si>
    <t>Offerta formativa erogata: conferimento incarichi insegnamenti per affidamento diretto ad esperti di alta qualificazione, in convenzione ed a docenti in quiescienza</t>
  </si>
  <si>
    <t>Individuazione insegnamenti scoperti da ricoprire mediante affidamento diretto e conseguente individuazione degli esperti a cui affidare l'incarico  da parte del CCdS</t>
  </si>
  <si>
    <t xml:space="preserve">Invio curriculum vitae dell'esperto al NdV e proposta di affidamento al Dipartimento </t>
  </si>
  <si>
    <t>Dopo la valutazione di congruità del NdV  il Consiglio di Dipartimento o della Scuola  delibera gli affidamenti</t>
  </si>
  <si>
    <t xml:space="preserve">Mancato controllo dei carichi didattici assegnati  </t>
  </si>
  <si>
    <t>Organizzazione ricevimento studenti e controllo posta elettronica</t>
  </si>
  <si>
    <t>Dipartimento di Architettura</t>
  </si>
  <si>
    <t xml:space="preserve"> Francesca Sole </t>
  </si>
  <si>
    <t>Dipartimento di  Biomedicina, Neuroscienze e Diagnostica avanzata</t>
  </si>
  <si>
    <t xml:space="preserve"> Maria Ferrante </t>
  </si>
  <si>
    <t>Dipartimento di  Culture e Società</t>
  </si>
  <si>
    <t xml:space="preserve"> Cinzia Cusumano </t>
  </si>
  <si>
    <t>Dipartimento di  Discipline Chirurgiche, Oncologiche e Stomatologiche</t>
  </si>
  <si>
    <t xml:space="preserve"> Assunta Crapanzano </t>
  </si>
  <si>
    <t>Dipartimento di  Fisica e Chimica</t>
  </si>
  <si>
    <t xml:space="preserve"> Antonella Pennolino </t>
  </si>
  <si>
    <t>Dipartimento di  Giurisprudenza</t>
  </si>
  <si>
    <t xml:space="preserve"> Rita Livecchi </t>
  </si>
  <si>
    <t>Dipartimento di  Ingegneria</t>
  </si>
  <si>
    <t xml:space="preserve"> Maria La Barbera </t>
  </si>
  <si>
    <t>Dipartimento di  Matematica e Informatica</t>
  </si>
  <si>
    <t xml:space="preserve"> Cesare Ferrante </t>
  </si>
  <si>
    <t>Dipartimento di  Promozione della Salute, Materno-Infantile, di Medicina Interna e Specialistica di Eccellenza “G. D’Alessandro”</t>
  </si>
  <si>
    <t xml:space="preserve"> Gaspare Lo Giudice </t>
  </si>
  <si>
    <t>Dipartimento di  Scienze Agrarie, Alimentari e Forestali</t>
  </si>
  <si>
    <t xml:space="preserve"> Giovanni Rizzuto </t>
  </si>
  <si>
    <t>Dipartimento di  Scienze della Terra e del Mare</t>
  </si>
  <si>
    <t xml:space="preserve"> Giuliarosa Amerio </t>
  </si>
  <si>
    <t>Dipartimento di  Scienze e Tecnologie Biologiche Chimiche e Farmaceutiche</t>
  </si>
  <si>
    <t xml:space="preserve"> Silvia Cossentino </t>
  </si>
  <si>
    <t>Dipartimento di  Scienze Economiche, Aziendali e Statistiche</t>
  </si>
  <si>
    <t xml:space="preserve"> Anna Rita Panebianco </t>
  </si>
  <si>
    <t>Dipartimento di  Scienze Politiche e delle relazioni internazionali</t>
  </si>
  <si>
    <t xml:space="preserve"> Mario Gagliano </t>
  </si>
  <si>
    <t>Dipartimento di  Scienze Psicologiche, Pedagogiche, dell’Esercizio Fisico e della Formazione</t>
  </si>
  <si>
    <t xml:space="preserve"> Ornella Liberti </t>
  </si>
  <si>
    <t>Dipartimento di  Scienze Umanistiche</t>
  </si>
  <si>
    <t xml:space="preserve"> Teresa Bellina </t>
  </si>
  <si>
    <t>Scuola di Medicina e Chirurgia</t>
  </si>
  <si>
    <t xml:space="preserve"> Giovan Battista Bartolone </t>
  </si>
  <si>
    <t>ATeN Center</t>
  </si>
  <si>
    <t xml:space="preserve"> Giovanna Ciulla </t>
  </si>
  <si>
    <t>SIMUA (Sistema museale di Ateneo)</t>
  </si>
  <si>
    <t xml:space="preserve">  Alessandra Gagliano Candela </t>
  </si>
  <si>
    <t>ANALISI DEL RISCHIO STRUTTURE DECENTRATE - DIDATTICA</t>
  </si>
  <si>
    <t>Denominazione Struttura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</si>
</sst>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font>
    <font>
      <sz val="11"/>
      <color theme="1"/>
      <name val="Calibri"/>
      <family val="2"/>
      <scheme val="minor"/>
    </font>
    <font>
      <sz val="12"/>
      <color rgb="FFFFFFFF"/>
      <name val="Calibri"/>
      <family val="2"/>
    </font>
    <font>
      <sz val="10"/>
      <color rgb="FF000000"/>
      <name val="Calibri"/>
      <family val="2"/>
    </font>
    <font>
      <b/>
      <sz val="10"/>
      <color rgb="FFFFFFFF"/>
      <name val="Cambria"/>
      <family val="1"/>
    </font>
    <font>
      <b/>
      <sz val="10"/>
      <color rgb="FF000000"/>
      <name val="Calibri"/>
      <family val="2"/>
    </font>
    <font>
      <strike/>
      <sz val="10"/>
      <color rgb="FF000000"/>
      <name val="Calibri"/>
      <family val="2"/>
    </font>
    <font>
      <sz val="10"/>
      <color rgb="FF3465A4"/>
      <name val="Calibri"/>
      <family val="2"/>
    </font>
    <font>
      <sz val="11"/>
      <color rgb="FF3465A4"/>
      <name val="Calibri"/>
      <family val="2"/>
    </font>
    <font>
      <sz val="14"/>
      <color rgb="FF000000"/>
      <name val="Calibri"/>
      <family val="2"/>
    </font>
    <font>
      <sz val="11"/>
      <name val="Calibri"/>
      <family val="2"/>
      <scheme val="minor"/>
    </font>
    <font>
      <sz val="10"/>
      <name val="Calibri"/>
      <family val="2"/>
    </font>
    <font>
      <sz val="11"/>
      <name val="Calibri"/>
      <family val="2"/>
    </font>
    <font>
      <strike/>
      <sz val="11"/>
      <name val="Calibri"/>
      <family val="2"/>
    </font>
    <font>
      <b/>
      <sz val="16"/>
      <color rgb="FFFFFFFF"/>
      <name val="Calibri"/>
      <family val="2"/>
    </font>
  </fonts>
  <fills count="11">
    <fill>
      <patternFill patternType="none"/>
    </fill>
    <fill>
      <patternFill patternType="gray125"/>
    </fill>
    <fill>
      <patternFill patternType="solid">
        <fgColor rgb="FFFFFFFF"/>
        <bgColor rgb="FFF2F2F2"/>
      </patternFill>
    </fill>
    <fill>
      <patternFill patternType="solid">
        <fgColor rgb="FF333399"/>
        <bgColor rgb="FF003366"/>
      </patternFill>
    </fill>
    <fill>
      <patternFill patternType="solid">
        <fgColor rgb="FFF2F2F2"/>
        <bgColor rgb="FFFFFFFF"/>
      </patternFill>
    </fill>
    <fill>
      <patternFill patternType="solid">
        <fgColor rgb="FFDCE6F2"/>
        <bgColor rgb="FFF2F2F2"/>
      </patternFill>
    </fill>
    <fill>
      <patternFill patternType="solid">
        <fgColor rgb="FF95B3D7"/>
        <bgColor rgb="FF9999FF"/>
      </patternFill>
    </fill>
    <fill>
      <patternFill patternType="solid">
        <fgColor rgb="FF00599C"/>
        <bgColor rgb="FF3465A4"/>
      </patternFill>
    </fill>
    <fill>
      <patternFill patternType="solid">
        <fgColor rgb="FFC00000"/>
        <bgColor rgb="FFFF0000"/>
      </patternFill>
    </fill>
    <fill>
      <patternFill patternType="solid">
        <fgColor rgb="FF00B050"/>
        <bgColor rgb="FF008080"/>
      </patternFill>
    </fill>
    <fill>
      <patternFill patternType="solid">
        <fgColor rgb="FFFFFF0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cellStyleXfs>
  <cellXfs count="95">
    <xf numFmtId="0" fontId="0" fillId="0" borderId="0" xfId="0"/>
    <xf numFmtId="0" fontId="0" fillId="2" borderId="0" xfId="0" applyFill="1"/>
    <xf numFmtId="0" fontId="0" fillId="0" borderId="2" xfId="0" applyFont="1" applyBorder="1" applyAlignment="1">
      <alignment vertical="center"/>
    </xf>
    <xf numFmtId="0" fontId="0" fillId="0" borderId="2" xfId="0" applyFont="1" applyBorder="1" applyAlignment="1">
      <alignment vertical="center" wrapText="1"/>
    </xf>
    <xf numFmtId="0" fontId="0" fillId="5" borderId="2" xfId="0" applyFill="1" applyBorder="1" applyProtection="1">
      <protection locked="0"/>
    </xf>
    <xf numFmtId="0" fontId="0" fillId="6" borderId="2" xfId="0" applyFill="1" applyBorder="1" applyProtection="1">
      <protection locked="0"/>
    </xf>
    <xf numFmtId="0" fontId="0" fillId="2" borderId="2" xfId="0" applyFont="1" applyFill="1" applyBorder="1" applyAlignment="1">
      <alignment vertical="center" wrapText="1"/>
    </xf>
    <xf numFmtId="0" fontId="0" fillId="6" borderId="2" xfId="0" applyFill="1" applyBorder="1" applyAlignment="1" applyProtection="1">
      <alignment wrapText="1"/>
      <protection locked="0"/>
    </xf>
    <xf numFmtId="0" fontId="0" fillId="2" borderId="0" xfId="0" applyFill="1" applyAlignment="1">
      <alignment wrapText="1"/>
    </xf>
    <xf numFmtId="0" fontId="3" fillId="0" borderId="0" xfId="0" applyFont="1" applyProtection="1">
      <protection locked="0"/>
    </xf>
    <xf numFmtId="0" fontId="3" fillId="0" borderId="0" xfId="0" applyFont="1" applyAlignment="1" applyProtection="1">
      <alignment horizontal="center"/>
      <protection locked="0"/>
    </xf>
    <xf numFmtId="0" fontId="3" fillId="0" borderId="2" xfId="0" applyFont="1" applyBorder="1" applyAlignment="1" applyProtection="1">
      <alignment horizontal="center" vertical="center" wrapText="1"/>
      <protection locked="0"/>
    </xf>
    <xf numFmtId="0" fontId="3" fillId="0" borderId="2" xfId="0" applyFont="1" applyBorder="1" applyProtection="1">
      <protection locked="0"/>
    </xf>
    <xf numFmtId="0" fontId="3" fillId="0" borderId="2" xfId="0" applyFont="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5" fillId="0" borderId="2"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6" fillId="0" borderId="0" xfId="0" applyFont="1" applyAlignment="1" applyProtection="1">
      <protection locked="0"/>
    </xf>
    <xf numFmtId="0" fontId="7" fillId="0" borderId="0" xfId="0" applyFont="1" applyProtection="1">
      <protection locked="0"/>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3" fillId="0" borderId="0" xfId="0" applyFont="1" applyBorder="1" applyProtection="1">
      <protection locked="0"/>
    </xf>
    <xf numFmtId="0" fontId="3" fillId="0" borderId="0" xfId="0" applyFont="1" applyBorder="1" applyAlignment="1" applyProtection="1">
      <alignment horizontal="center" vertical="center"/>
      <protection locked="0"/>
    </xf>
    <xf numFmtId="0" fontId="3" fillId="0" borderId="0" xfId="0" applyFont="1" applyAlignment="1">
      <alignment wrapText="1"/>
    </xf>
    <xf numFmtId="0" fontId="3" fillId="0" borderId="0" xfId="0" applyFont="1" applyBorder="1" applyAlignment="1" applyProtection="1">
      <alignment wrapText="1"/>
      <protection locked="0"/>
    </xf>
    <xf numFmtId="0" fontId="3" fillId="0" borderId="0" xfId="0" applyFont="1" applyAlignment="1" applyProtection="1">
      <alignment wrapText="1"/>
      <protection locked="0"/>
    </xf>
    <xf numFmtId="0" fontId="3" fillId="0" borderId="0" xfId="0" applyFont="1" applyProtection="1"/>
    <xf numFmtId="0" fontId="3" fillId="0" borderId="0" xfId="0" applyFont="1" applyBorder="1" applyProtection="1"/>
    <xf numFmtId="0" fontId="3" fillId="0" borderId="0" xfId="0" applyFont="1" applyAlignment="1" applyProtection="1">
      <alignment horizont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Protection="1">
      <protection locked="0" hidden="1"/>
    </xf>
    <xf numFmtId="0" fontId="3" fillId="0" borderId="0" xfId="0" applyFont="1" applyBorder="1" applyAlignment="1" applyProtection="1">
      <alignment horizontal="center" vertical="center" wrapText="1"/>
      <protection locked="0" hidden="1"/>
    </xf>
    <xf numFmtId="0" fontId="0" fillId="0" borderId="0" xfId="0" applyAlignment="1">
      <alignment wrapText="1"/>
    </xf>
    <xf numFmtId="0" fontId="0" fillId="0" borderId="2" xfId="0" applyFont="1" applyBorder="1" applyAlignment="1">
      <alignment wrapText="1"/>
    </xf>
    <xf numFmtId="0" fontId="0" fillId="0" borderId="2" xfId="0" applyFont="1" applyBorder="1"/>
    <xf numFmtId="0" fontId="9" fillId="0" borderId="0" xfId="0" applyFont="1"/>
    <xf numFmtId="0" fontId="10" fillId="0" borderId="2" xfId="0" applyFont="1" applyBorder="1" applyAlignment="1">
      <alignment horizontal="left" vertical="center"/>
    </xf>
    <xf numFmtId="0" fontId="10" fillId="0" borderId="2" xfId="0" applyFont="1" applyFill="1" applyBorder="1" applyAlignment="1" applyProtection="1">
      <alignment vertical="center" wrapText="1"/>
      <protection locked="0"/>
    </xf>
    <xf numFmtId="0" fontId="10" fillId="0" borderId="2" xfId="0" applyFont="1" applyBorder="1" applyAlignment="1">
      <alignment horizontal="left" vertical="center" wrapText="1"/>
    </xf>
    <xf numFmtId="0" fontId="6" fillId="0" borderId="0" xfId="0" applyFont="1" applyAlignment="1" applyProtection="1">
      <alignment vertical="center" wrapText="1"/>
      <protection locked="0"/>
    </xf>
    <xf numFmtId="0" fontId="11" fillId="0" borderId="2"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12" fillId="2" borderId="2" xfId="0" applyFont="1" applyFill="1" applyBorder="1" applyAlignment="1">
      <alignment vertical="center" wrapText="1"/>
    </xf>
    <xf numFmtId="0" fontId="3" fillId="0" borderId="2" xfId="0" applyFont="1" applyBorder="1" applyAlignment="1">
      <alignment vertical="center" wrapText="1"/>
    </xf>
    <xf numFmtId="0" fontId="0" fillId="0" borderId="2"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2" xfId="0" applyFont="1" applyBorder="1" applyAlignment="1" applyProtection="1">
      <alignment horizontal="left" vertical="center" wrapText="1"/>
      <protection locked="0"/>
    </xf>
    <xf numFmtId="0" fontId="10" fillId="10" borderId="2" xfId="0" applyFont="1" applyFill="1" applyBorder="1" applyAlignment="1" applyProtection="1">
      <alignment vertical="center" wrapText="1"/>
      <protection locked="0"/>
    </xf>
    <xf numFmtId="0" fontId="0" fillId="10" borderId="2" xfId="0" applyFill="1" applyBorder="1" applyAlignment="1">
      <alignment vertical="center"/>
    </xf>
    <xf numFmtId="0" fontId="1" fillId="10" borderId="2" xfId="0" applyFont="1" applyFill="1" applyBorder="1" applyAlignment="1" applyProtection="1">
      <alignment horizontal="left" vertical="center" wrapText="1"/>
      <protection locked="0"/>
    </xf>
    <xf numFmtId="0" fontId="0" fillId="10" borderId="2" xfId="0" applyFill="1" applyBorder="1" applyAlignment="1">
      <alignment vertical="center" wrapText="1"/>
    </xf>
    <xf numFmtId="0" fontId="0" fillId="10" borderId="2"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10" fillId="0" borderId="2" xfId="0" applyFont="1" applyFill="1" applyBorder="1" applyAlignment="1">
      <alignment horizontal="lef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2" fillId="3" borderId="1" xfId="0" applyFont="1" applyFill="1" applyBorder="1" applyAlignment="1">
      <alignment horizontal="center"/>
    </xf>
    <xf numFmtId="0" fontId="4" fillId="7" borderId="3" xfId="0" applyFont="1" applyFill="1" applyBorder="1" applyAlignment="1" applyProtection="1">
      <alignment horizontal="center" vertical="center"/>
      <protection locked="0"/>
    </xf>
    <xf numFmtId="0" fontId="4" fillId="8" borderId="4" xfId="0" applyFont="1" applyFill="1" applyBorder="1" applyAlignment="1" applyProtection="1">
      <alignment horizontal="center"/>
      <protection locked="0"/>
    </xf>
    <xf numFmtId="0" fontId="5"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textRotation="90"/>
      <protection locked="0"/>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0" fillId="0" borderId="2" xfId="0" applyBorder="1" applyAlignment="1">
      <alignment vertical="center"/>
    </xf>
    <xf numFmtId="0" fontId="10" fillId="0" borderId="2" xfId="0" applyFont="1" applyFill="1" applyBorder="1" applyAlignment="1" applyProtection="1">
      <alignment horizontal="left" vertical="center" wrapText="1"/>
      <protection locked="0"/>
    </xf>
    <xf numFmtId="0" fontId="10" fillId="0" borderId="2" xfId="0" applyFont="1" applyBorder="1" applyAlignment="1">
      <alignment horizontal="left" vertical="center" wrapText="1"/>
    </xf>
    <xf numFmtId="0" fontId="11"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10" borderId="2" xfId="0" applyFont="1" applyFill="1" applyBorder="1" applyAlignment="1" applyProtection="1">
      <alignment horizontal="center" vertical="center"/>
      <protection locked="0"/>
    </xf>
    <xf numFmtId="0" fontId="0" fillId="10" borderId="2" xfId="0" applyFill="1" applyBorder="1" applyAlignment="1">
      <alignment vertical="center"/>
    </xf>
    <xf numFmtId="0" fontId="10" fillId="10" borderId="2" xfId="0" applyFont="1" applyFill="1" applyBorder="1" applyAlignment="1" applyProtection="1">
      <alignment horizontal="left" vertical="center" wrapText="1"/>
      <protection locked="0"/>
    </xf>
    <xf numFmtId="0" fontId="10" fillId="10" borderId="2" xfId="0" applyFont="1" applyFill="1" applyBorder="1" applyAlignment="1">
      <alignment horizontal="left" vertical="center" wrapText="1"/>
    </xf>
    <xf numFmtId="0" fontId="0" fillId="0" borderId="2" xfId="0" applyFont="1" applyBorder="1" applyAlignment="1">
      <alignment horizontal="center" vertical="center"/>
    </xf>
    <xf numFmtId="0" fontId="14" fillId="3" borderId="1" xfId="0" applyFont="1" applyFill="1" applyBorder="1" applyAlignment="1">
      <alignment horizontal="center" vertical="top"/>
    </xf>
    <xf numFmtId="0" fontId="0" fillId="2" borderId="0" xfId="0" applyFill="1" applyAlignment="1">
      <alignment vertical="top"/>
    </xf>
    <xf numFmtId="0" fontId="0" fillId="0" borderId="0" xfId="0" applyAlignment="1">
      <alignment vertical="top"/>
    </xf>
    <xf numFmtId="0" fontId="2" fillId="3" borderId="1" xfId="0" applyFont="1" applyFill="1" applyBorder="1" applyAlignment="1">
      <alignment horizontal="center" vertical="top"/>
    </xf>
    <xf numFmtId="0" fontId="2" fillId="3" borderId="1" xfId="0" applyFont="1" applyFill="1" applyBorder="1" applyAlignment="1">
      <alignment horizontal="center" vertical="top"/>
    </xf>
    <xf numFmtId="0" fontId="0" fillId="0" borderId="2" xfId="0" applyFont="1" applyBorder="1" applyAlignment="1">
      <alignment vertical="top" wrapText="1"/>
    </xf>
    <xf numFmtId="0" fontId="0" fillId="4" borderId="2" xfId="0" applyFill="1" applyBorder="1" applyAlignment="1" applyProtection="1">
      <alignment vertical="top"/>
      <protection locked="0"/>
    </xf>
    <xf numFmtId="0" fontId="0" fillId="0" borderId="2" xfId="0" applyFont="1" applyBorder="1" applyAlignment="1">
      <alignment vertical="top"/>
    </xf>
    <xf numFmtId="0" fontId="0" fillId="0" borderId="2" xfId="0" applyBorder="1" applyAlignment="1">
      <alignment vertical="top"/>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2F2F2"/>
      <rgbColor rgb="FFDCE6F2"/>
      <rgbColor rgb="FF660066"/>
      <rgbColor rgb="FFFF8080"/>
      <rgbColor rgb="FF00599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3465A4"/>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sa%20Bellina\Downloads\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tables/table1.xml><?xml version="1.0" encoding="utf-8"?>
<table xmlns="http://schemas.openxmlformats.org/spreadsheetml/2006/main" id="1" name="Tabella1" displayName="Tabella1" ref="D217:D224" totalsRowShown="0">
  <autoFilter ref="D217:D224"/>
  <tableColumns count="1">
    <tableColumn id="1" name="Colonna1"/>
  </tableColumns>
  <tableStyleInfo showFirstColumn="0" showLastColumn="0" showRowStripes="1" showColumnStripes="0"/>
</table>
</file>

<file path=xl/tables/table2.xml><?xml version="1.0" encoding="utf-8"?>
<table xmlns="http://schemas.openxmlformats.org/spreadsheetml/2006/main" id="2" name="Tabella3" displayName="Tabella3" ref="D226:D229" totalsRowShown="0">
  <autoFilter ref="D226:D229"/>
  <tableColumns count="1">
    <tableColumn id="1" name="Colonna1"/>
  </tableColumns>
  <tableStyleInfo showFirstColumn="0" showLastColumn="0" showRowStripes="1" showColumnStripes="0"/>
</table>
</file>

<file path=xl/tables/table3.xml><?xml version="1.0" encoding="utf-8"?>
<table xmlns="http://schemas.openxmlformats.org/spreadsheetml/2006/main" id="3" name="Tabella4" displayName="Tabella4" ref="D231:D236" totalsRowShown="0">
  <autoFilter ref="D231:D236"/>
  <tableColumns count="1">
    <tableColumn id="1" name="Colonna1"/>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22"/>
  <sheetViews>
    <sheetView tabSelected="1" zoomScale="75" zoomScaleNormal="75" workbookViewId="0">
      <selection activeCell="C22" sqref="B1:C22"/>
    </sheetView>
  </sheetViews>
  <sheetFormatPr defaultColWidth="9.140625" defaultRowHeight="15" x14ac:dyDescent="0.25"/>
  <cols>
    <col min="1" max="1" width="5" style="88" customWidth="1"/>
    <col min="2" max="2" width="71.42578125" style="88" customWidth="1"/>
    <col min="3" max="3" width="79.42578125" style="88" customWidth="1"/>
    <col min="4" max="8" width="9.140625" style="87"/>
    <col min="9" max="9" width="29.42578125" style="87" customWidth="1"/>
    <col min="10" max="1024" width="9.140625" style="87"/>
    <col min="1025" max="16384" width="9.140625" style="88"/>
  </cols>
  <sheetData>
    <row r="1" spans="2:3" ht="21" x14ac:dyDescent="0.25">
      <c r="B1" s="86" t="s">
        <v>294</v>
      </c>
      <c r="C1" s="86"/>
    </row>
    <row r="2" spans="2:3" ht="15.75" x14ac:dyDescent="0.25">
      <c r="B2" s="89" t="s">
        <v>0</v>
      </c>
      <c r="C2" s="89"/>
    </row>
    <row r="3" spans="2:3" ht="15.75" x14ac:dyDescent="0.25">
      <c r="B3" s="90" t="s">
        <v>295</v>
      </c>
      <c r="C3" s="90" t="s">
        <v>1</v>
      </c>
    </row>
    <row r="4" spans="2:3" ht="17.25" customHeight="1" x14ac:dyDescent="0.25">
      <c r="B4" s="91" t="s">
        <v>256</v>
      </c>
      <c r="C4" s="92" t="s">
        <v>257</v>
      </c>
    </row>
    <row r="5" spans="2:3" ht="17.25" customHeight="1" x14ac:dyDescent="0.25">
      <c r="B5" s="93" t="s">
        <v>258</v>
      </c>
      <c r="C5" s="92" t="s">
        <v>259</v>
      </c>
    </row>
    <row r="6" spans="2:3" ht="17.25" customHeight="1" x14ac:dyDescent="0.25">
      <c r="B6" s="94" t="s">
        <v>260</v>
      </c>
      <c r="C6" s="94" t="s">
        <v>261</v>
      </c>
    </row>
    <row r="7" spans="2:3" ht="17.25" customHeight="1" x14ac:dyDescent="0.25">
      <c r="B7" s="94" t="s">
        <v>262</v>
      </c>
      <c r="C7" s="94" t="s">
        <v>263</v>
      </c>
    </row>
    <row r="8" spans="2:3" ht="17.25" customHeight="1" x14ac:dyDescent="0.25">
      <c r="B8" s="94" t="s">
        <v>264</v>
      </c>
      <c r="C8" s="94" t="s">
        <v>265</v>
      </c>
    </row>
    <row r="9" spans="2:3" ht="17.25" customHeight="1" x14ac:dyDescent="0.25">
      <c r="B9" s="94" t="s">
        <v>266</v>
      </c>
      <c r="C9" s="94" t="s">
        <v>267</v>
      </c>
    </row>
    <row r="10" spans="2:3" ht="17.25" customHeight="1" x14ac:dyDescent="0.25">
      <c r="B10" s="94" t="s">
        <v>268</v>
      </c>
      <c r="C10" s="94" t="s">
        <v>269</v>
      </c>
    </row>
    <row r="11" spans="2:3" ht="17.25" customHeight="1" x14ac:dyDescent="0.25">
      <c r="B11" s="94" t="s">
        <v>270</v>
      </c>
      <c r="C11" s="94" t="s">
        <v>271</v>
      </c>
    </row>
    <row r="12" spans="2:3" ht="17.25" customHeight="1" x14ac:dyDescent="0.25">
      <c r="B12" s="94" t="s">
        <v>272</v>
      </c>
      <c r="C12" s="94" t="s">
        <v>273</v>
      </c>
    </row>
    <row r="13" spans="2:3" ht="17.25" customHeight="1" x14ac:dyDescent="0.25">
      <c r="B13" s="94" t="s">
        <v>274</v>
      </c>
      <c r="C13" s="94" t="s">
        <v>275</v>
      </c>
    </row>
    <row r="14" spans="2:3" ht="17.25" customHeight="1" x14ac:dyDescent="0.25">
      <c r="B14" s="94" t="s">
        <v>276</v>
      </c>
      <c r="C14" s="94" t="s">
        <v>277</v>
      </c>
    </row>
    <row r="15" spans="2:3" ht="17.25" customHeight="1" x14ac:dyDescent="0.25">
      <c r="B15" s="94" t="s">
        <v>278</v>
      </c>
      <c r="C15" s="94" t="s">
        <v>279</v>
      </c>
    </row>
    <row r="16" spans="2:3" ht="17.25" customHeight="1" x14ac:dyDescent="0.25">
      <c r="B16" s="94" t="s">
        <v>280</v>
      </c>
      <c r="C16" s="94" t="s">
        <v>281</v>
      </c>
    </row>
    <row r="17" spans="2:3" ht="17.25" customHeight="1" x14ac:dyDescent="0.25">
      <c r="B17" s="94" t="s">
        <v>282</v>
      </c>
      <c r="C17" s="94" t="s">
        <v>283</v>
      </c>
    </row>
    <row r="18" spans="2:3" ht="17.25" customHeight="1" x14ac:dyDescent="0.25">
      <c r="B18" s="94" t="s">
        <v>284</v>
      </c>
      <c r="C18" s="94" t="s">
        <v>285</v>
      </c>
    </row>
    <row r="19" spans="2:3" ht="17.25" customHeight="1" x14ac:dyDescent="0.25">
      <c r="B19" s="94" t="s">
        <v>286</v>
      </c>
      <c r="C19" s="94" t="s">
        <v>287</v>
      </c>
    </row>
    <row r="20" spans="2:3" ht="17.25" customHeight="1" x14ac:dyDescent="0.25">
      <c r="B20" s="94" t="s">
        <v>288</v>
      </c>
      <c r="C20" s="94" t="s">
        <v>289</v>
      </c>
    </row>
    <row r="21" spans="2:3" ht="17.25" customHeight="1" x14ac:dyDescent="0.25">
      <c r="B21" s="94" t="s">
        <v>290</v>
      </c>
      <c r="C21" s="94" t="s">
        <v>291</v>
      </c>
    </row>
    <row r="22" spans="2:3" ht="17.25" customHeight="1" x14ac:dyDescent="0.25">
      <c r="B22" s="94" t="s">
        <v>292</v>
      </c>
      <c r="C22" s="94" t="s">
        <v>293</v>
      </c>
    </row>
  </sheetData>
  <mergeCells count="2">
    <mergeCell ref="B1:C1"/>
    <mergeCell ref="B2:C2"/>
  </mergeCells>
  <dataValidations count="1">
    <dataValidation type="list" operator="equal" allowBlank="1" showInputMessage="1" showErrorMessage="1" sqref="C5">
      <formula1>Profilo_dirigente</formula1>
      <formula2>0</formula2>
    </dataValidation>
  </dataValidations>
  <pageMargins left="0.70833333333333304" right="0.70833333333333304" top="0" bottom="0" header="0.51180555555555496" footer="0.51180555555555496"/>
  <pageSetup paperSize="8"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
  <sheetViews>
    <sheetView zoomScale="75" zoomScaleNormal="75" workbookViewId="0">
      <selection activeCell="C2" sqref="C2"/>
    </sheetView>
  </sheetViews>
  <sheetFormatPr defaultColWidth="9.140625" defaultRowHeight="15" x14ac:dyDescent="0.25"/>
  <cols>
    <col min="1" max="1" width="5" customWidth="1"/>
    <col min="2" max="2" width="71.42578125" customWidth="1"/>
    <col min="3" max="3" width="79.42578125" customWidth="1"/>
    <col min="4" max="4" width="9.140625" style="1"/>
    <col min="5" max="5" width="48" style="1" customWidth="1"/>
    <col min="6" max="8" width="9.140625" style="1"/>
    <col min="9" max="9" width="29.42578125" style="1" customWidth="1"/>
    <col min="10" max="64" width="9.140625" style="1"/>
  </cols>
  <sheetData>
    <row r="1" spans="1:5" ht="15.75" x14ac:dyDescent="0.25">
      <c r="B1" s="66" t="s">
        <v>0</v>
      </c>
      <c r="C1" s="66"/>
    </row>
    <row r="2" spans="1:5" x14ac:dyDescent="0.25">
      <c r="B2" s="2" t="s">
        <v>3</v>
      </c>
      <c r="C2" s="4"/>
    </row>
    <row r="3" spans="1:5" ht="30" x14ac:dyDescent="0.25">
      <c r="B3" s="3" t="s">
        <v>4</v>
      </c>
      <c r="C3" s="5" t="e">
        <f>VLOOKUP(C2,#REF!,3,0)</f>
        <v>#REF!</v>
      </c>
    </row>
    <row r="4" spans="1:5" hidden="1" x14ac:dyDescent="0.25">
      <c r="B4" s="2" t="s">
        <v>2</v>
      </c>
      <c r="C4" s="4"/>
    </row>
    <row r="5" spans="1:5" ht="238.7" customHeight="1" x14ac:dyDescent="0.25">
      <c r="A5" s="1"/>
      <c r="B5" s="6" t="s">
        <v>5</v>
      </c>
      <c r="C5" s="7" t="e">
        <f>VLOOKUP(C2,#REF!,2)</f>
        <v>#REF!</v>
      </c>
      <c r="E5" s="8"/>
    </row>
  </sheetData>
  <mergeCells count="1">
    <mergeCell ref="B1:C1"/>
  </mergeCells>
  <dataValidations count="2">
    <dataValidation type="list" operator="equal" allowBlank="1" showInputMessage="1" showErrorMessage="1" sqref="C2">
      <formula1>#REF!</formula1>
      <formula2>0</formula2>
    </dataValidation>
    <dataValidation type="list" operator="equal" allowBlank="1" showInputMessage="1" showErrorMessage="1" sqref="C4">
      <formula1>Profilo_dirigente</formula1>
      <formula2>0</formula2>
    </dataValidation>
  </dataValidations>
  <pageMargins left="0.70833333333333304" right="0.70833333333333304" top="0" bottom="0" header="0.51180555555555496" footer="0.51180555555555496"/>
  <pageSetup paperSize="8"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596"/>
  <sheetViews>
    <sheetView zoomScale="75" zoomScaleNormal="75" workbookViewId="0">
      <pane ySplit="1" topLeftCell="A2" activePane="bottomLeft" state="frozen"/>
      <selection activeCell="D1" sqref="D1"/>
      <selection pane="bottomLeft" activeCell="K5" sqref="G5:K5"/>
    </sheetView>
  </sheetViews>
  <sheetFormatPr defaultColWidth="9.140625" defaultRowHeight="15" x14ac:dyDescent="0.25"/>
  <cols>
    <col min="1" max="1" width="15.42578125" style="9" customWidth="1"/>
    <col min="2" max="2" width="10" style="9" customWidth="1"/>
    <col min="3" max="3" width="31.140625" style="9" customWidth="1"/>
    <col min="4" max="5" width="28.140625" style="9" customWidth="1"/>
    <col min="6" max="6" width="10.140625" style="10" customWidth="1"/>
    <col min="7" max="7" width="41.28515625" style="9" customWidth="1"/>
    <col min="8" max="8" width="36" style="9" customWidth="1"/>
    <col min="9" max="9" width="44" style="9" customWidth="1"/>
    <col min="10" max="10" width="42.140625" style="9" customWidth="1"/>
    <col min="11" max="11" width="45" style="11" customWidth="1"/>
    <col min="12" max="12" width="22.7109375" style="12" customWidth="1"/>
    <col min="13" max="13" width="25.42578125" style="13" customWidth="1"/>
    <col min="14" max="14" width="51.28515625" style="12" customWidth="1"/>
    <col min="15" max="16" width="9.140625" style="9"/>
    <col min="17" max="17" width="132.140625" style="9" hidden="1" customWidth="1"/>
    <col min="18" max="18" width="48.7109375" style="9" hidden="1" customWidth="1"/>
    <col min="19" max="19" width="12.42578125" style="9" customWidth="1"/>
    <col min="20" max="20" width="9.140625" style="9"/>
    <col min="21" max="21" width="12.42578125" style="9" customWidth="1"/>
    <col min="22" max="64" width="9.140625" style="9"/>
  </cols>
  <sheetData>
    <row r="1" spans="1:64" ht="78.599999999999994" customHeight="1" x14ac:dyDescent="0.25">
      <c r="A1" s="67" t="s">
        <v>6</v>
      </c>
      <c r="B1" s="67"/>
      <c r="C1" s="67"/>
      <c r="D1" s="67"/>
      <c r="E1" s="67"/>
      <c r="F1" s="67"/>
      <c r="G1" s="67"/>
      <c r="H1" s="67"/>
      <c r="I1" s="68" t="s">
        <v>7</v>
      </c>
      <c r="J1" s="68"/>
      <c r="K1" s="68"/>
      <c r="L1" s="68"/>
      <c r="M1" s="68"/>
      <c r="N1" s="14" t="s">
        <v>8</v>
      </c>
    </row>
    <row r="2" spans="1:64" s="16" customFormat="1" ht="117.2" customHeight="1" x14ac:dyDescent="0.25">
      <c r="A2" s="69" t="s">
        <v>9</v>
      </c>
      <c r="B2" s="70" t="s">
        <v>10</v>
      </c>
      <c r="C2" s="69" t="s">
        <v>11</v>
      </c>
      <c r="D2" s="69" t="s">
        <v>12</v>
      </c>
      <c r="E2" s="69" t="s">
        <v>13</v>
      </c>
      <c r="F2" s="70" t="s">
        <v>14</v>
      </c>
      <c r="G2" s="69" t="s">
        <v>15</v>
      </c>
      <c r="H2" s="69" t="s">
        <v>16</v>
      </c>
      <c r="I2" s="69" t="s">
        <v>17</v>
      </c>
      <c r="J2" s="69" t="s">
        <v>18</v>
      </c>
      <c r="K2" s="69" t="s">
        <v>19</v>
      </c>
      <c r="L2" s="69" t="s">
        <v>20</v>
      </c>
      <c r="M2" s="69"/>
      <c r="N2" s="69" t="s">
        <v>21</v>
      </c>
    </row>
    <row r="3" spans="1:64" s="16" customFormat="1" ht="76.5" customHeight="1" x14ac:dyDescent="0.25">
      <c r="A3" s="69"/>
      <c r="B3" s="70"/>
      <c r="C3" s="69"/>
      <c r="D3" s="69"/>
      <c r="E3" s="69"/>
      <c r="F3" s="70"/>
      <c r="G3" s="69"/>
      <c r="H3" s="69"/>
      <c r="I3" s="69"/>
      <c r="J3" s="69"/>
      <c r="K3" s="69"/>
      <c r="L3" s="15" t="s">
        <v>22</v>
      </c>
      <c r="M3" s="15" t="s">
        <v>23</v>
      </c>
      <c r="N3" s="69"/>
    </row>
    <row r="4" spans="1:64" s="17" customFormat="1" ht="95.25" customHeight="1" x14ac:dyDescent="0.2">
      <c r="A4" s="71"/>
      <c r="B4" s="72">
        <v>1</v>
      </c>
      <c r="C4" s="73" t="s">
        <v>32</v>
      </c>
      <c r="D4" s="74" t="s">
        <v>244</v>
      </c>
      <c r="E4" s="73" t="s">
        <v>25</v>
      </c>
      <c r="F4" s="50">
        <v>1</v>
      </c>
      <c r="G4" s="40" t="s">
        <v>245</v>
      </c>
      <c r="H4" s="51" t="s">
        <v>30</v>
      </c>
      <c r="I4" s="54" t="s">
        <v>246</v>
      </c>
      <c r="J4" s="51" t="s">
        <v>34</v>
      </c>
      <c r="K4" s="52" t="s">
        <v>73</v>
      </c>
      <c r="L4" s="53" t="s">
        <v>35</v>
      </c>
      <c r="M4" s="53" t="s">
        <v>29</v>
      </c>
      <c r="N4" s="53" t="s">
        <v>42</v>
      </c>
    </row>
    <row r="5" spans="1:64" s="17" customFormat="1" ht="95.25" customHeight="1" x14ac:dyDescent="0.2">
      <c r="A5" s="71"/>
      <c r="B5" s="72"/>
      <c r="C5" s="73"/>
      <c r="D5" s="75"/>
      <c r="E5" s="73"/>
      <c r="F5" s="50">
        <v>2</v>
      </c>
      <c r="G5" s="40" t="s">
        <v>247</v>
      </c>
      <c r="H5" s="61" t="s">
        <v>30</v>
      </c>
      <c r="I5" s="65" t="s">
        <v>248</v>
      </c>
      <c r="J5" s="61" t="s">
        <v>33</v>
      </c>
      <c r="K5" s="63" t="s">
        <v>73</v>
      </c>
      <c r="L5" s="53" t="s">
        <v>35</v>
      </c>
      <c r="M5" s="53" t="s">
        <v>29</v>
      </c>
      <c r="N5" s="53" t="s">
        <v>42</v>
      </c>
    </row>
    <row r="6" spans="1:64" s="17" customFormat="1" ht="95.25" customHeight="1" x14ac:dyDescent="0.2">
      <c r="A6" s="71"/>
      <c r="B6" s="72"/>
      <c r="C6" s="73"/>
      <c r="D6" s="75"/>
      <c r="E6" s="73"/>
      <c r="F6" s="50">
        <v>3</v>
      </c>
      <c r="G6" s="40" t="s">
        <v>231</v>
      </c>
      <c r="H6" s="51" t="s">
        <v>30</v>
      </c>
      <c r="I6" s="41" t="s">
        <v>234</v>
      </c>
      <c r="J6" s="51" t="s">
        <v>34</v>
      </c>
      <c r="K6" s="52" t="s">
        <v>77</v>
      </c>
      <c r="L6" s="53" t="s">
        <v>48</v>
      </c>
      <c r="M6" s="53" t="s">
        <v>49</v>
      </c>
      <c r="N6" s="53" t="s">
        <v>36</v>
      </c>
    </row>
    <row r="7" spans="1:64" s="17" customFormat="1" ht="95.25" customHeight="1" x14ac:dyDescent="0.2">
      <c r="A7" s="71"/>
      <c r="B7" s="72"/>
      <c r="C7" s="73"/>
      <c r="D7" s="75"/>
      <c r="E7" s="73"/>
      <c r="F7" s="50">
        <v>4</v>
      </c>
      <c r="G7" s="40" t="s">
        <v>232</v>
      </c>
      <c r="H7" s="51" t="s">
        <v>25</v>
      </c>
      <c r="I7" s="41" t="s">
        <v>233</v>
      </c>
      <c r="J7" s="51" t="s">
        <v>33</v>
      </c>
      <c r="K7" s="52" t="s">
        <v>73</v>
      </c>
      <c r="L7" s="53" t="s">
        <v>35</v>
      </c>
      <c r="M7" s="53" t="s">
        <v>40</v>
      </c>
      <c r="N7" s="53" t="s">
        <v>78</v>
      </c>
    </row>
    <row r="8" spans="1:64" s="17" customFormat="1" ht="95.25" customHeight="1" x14ac:dyDescent="0.2">
      <c r="A8" s="71"/>
      <c r="B8" s="72"/>
      <c r="C8" s="73"/>
      <c r="D8" s="75"/>
      <c r="E8" s="73"/>
      <c r="F8" s="50">
        <v>5</v>
      </c>
      <c r="G8" s="40" t="s">
        <v>37</v>
      </c>
      <c r="H8" s="51" t="s">
        <v>25</v>
      </c>
      <c r="I8" s="39" t="s">
        <v>235</v>
      </c>
      <c r="J8" s="51" t="s">
        <v>34</v>
      </c>
      <c r="K8" s="52" t="s">
        <v>39</v>
      </c>
      <c r="L8" s="53" t="s">
        <v>35</v>
      </c>
      <c r="M8" s="53" t="s">
        <v>40</v>
      </c>
      <c r="N8" s="53" t="s">
        <v>71</v>
      </c>
    </row>
    <row r="9" spans="1:64" s="17" customFormat="1" ht="95.25" customHeight="1" x14ac:dyDescent="0.2">
      <c r="A9" s="71"/>
      <c r="B9" s="72"/>
      <c r="C9" s="73"/>
      <c r="D9" s="75"/>
      <c r="E9" s="73"/>
      <c r="F9" s="50">
        <v>6</v>
      </c>
      <c r="G9" s="40" t="s">
        <v>249</v>
      </c>
      <c r="H9" s="51" t="s">
        <v>30</v>
      </c>
      <c r="I9" s="39" t="s">
        <v>236</v>
      </c>
      <c r="J9" s="51" t="s">
        <v>33</v>
      </c>
      <c r="K9" s="52" t="s">
        <v>39</v>
      </c>
      <c r="L9" s="53" t="s">
        <v>35</v>
      </c>
      <c r="M9" s="53" t="s">
        <v>29</v>
      </c>
      <c r="N9" s="53" t="s">
        <v>36</v>
      </c>
      <c r="O9" s="42"/>
    </row>
    <row r="10" spans="1:64" s="17" customFormat="1" ht="95.25" customHeight="1" x14ac:dyDescent="0.2">
      <c r="A10" s="71"/>
      <c r="B10" s="81">
        <v>1</v>
      </c>
      <c r="C10" s="82" t="s">
        <v>32</v>
      </c>
      <c r="D10" s="83" t="s">
        <v>250</v>
      </c>
      <c r="E10" s="82" t="s">
        <v>25</v>
      </c>
      <c r="F10" s="59">
        <v>1</v>
      </c>
      <c r="G10" s="55" t="s">
        <v>251</v>
      </c>
      <c r="H10" s="56" t="s">
        <v>30</v>
      </c>
      <c r="I10" s="57" t="s">
        <v>254</v>
      </c>
      <c r="J10" s="56" t="s">
        <v>34</v>
      </c>
      <c r="K10" s="58" t="s">
        <v>73</v>
      </c>
      <c r="L10" s="53" t="s">
        <v>35</v>
      </c>
      <c r="M10" s="53" t="s">
        <v>29</v>
      </c>
      <c r="N10" s="53" t="s">
        <v>42</v>
      </c>
    </row>
    <row r="11" spans="1:64" s="17" customFormat="1" ht="95.25" customHeight="1" x14ac:dyDescent="0.2">
      <c r="A11" s="71"/>
      <c r="B11" s="81"/>
      <c r="C11" s="82"/>
      <c r="D11" s="84"/>
      <c r="E11" s="82"/>
      <c r="F11" s="60">
        <v>2</v>
      </c>
      <c r="G11" s="40" t="s">
        <v>252</v>
      </c>
      <c r="H11" s="61" t="s">
        <v>30</v>
      </c>
      <c r="I11" s="62" t="s">
        <v>234</v>
      </c>
      <c r="J11" s="61" t="s">
        <v>34</v>
      </c>
      <c r="K11" s="63" t="s">
        <v>77</v>
      </c>
      <c r="L11" s="53" t="s">
        <v>35</v>
      </c>
      <c r="M11" s="53" t="s">
        <v>29</v>
      </c>
      <c r="N11" s="53" t="s">
        <v>42</v>
      </c>
    </row>
    <row r="12" spans="1:64" s="17" customFormat="1" ht="95.25" customHeight="1" x14ac:dyDescent="0.2">
      <c r="A12" s="71"/>
      <c r="B12" s="81"/>
      <c r="C12" s="82"/>
      <c r="D12" s="84"/>
      <c r="E12" s="82"/>
      <c r="F12" s="60">
        <v>3</v>
      </c>
      <c r="G12" s="40" t="s">
        <v>253</v>
      </c>
      <c r="H12" s="61" t="s">
        <v>30</v>
      </c>
      <c r="I12" s="62" t="s">
        <v>233</v>
      </c>
      <c r="J12" s="61" t="s">
        <v>33</v>
      </c>
      <c r="K12" s="63" t="s">
        <v>73</v>
      </c>
      <c r="L12" s="53" t="s">
        <v>48</v>
      </c>
      <c r="M12" s="53" t="s">
        <v>49</v>
      </c>
      <c r="N12" s="53" t="s">
        <v>36</v>
      </c>
    </row>
    <row r="13" spans="1:64" s="17" customFormat="1" ht="95.25" customHeight="1" x14ac:dyDescent="0.2">
      <c r="A13" s="71"/>
      <c r="B13" s="81"/>
      <c r="C13" s="82"/>
      <c r="D13" s="84"/>
      <c r="E13" s="82"/>
      <c r="F13" s="60">
        <v>4</v>
      </c>
      <c r="G13" s="40" t="s">
        <v>249</v>
      </c>
      <c r="H13" s="61" t="s">
        <v>25</v>
      </c>
      <c r="I13" s="64" t="s">
        <v>236</v>
      </c>
      <c r="J13" s="61" t="s">
        <v>33</v>
      </c>
      <c r="K13" s="63" t="s">
        <v>39</v>
      </c>
      <c r="L13" s="53" t="s">
        <v>35</v>
      </c>
      <c r="M13" s="53" t="s">
        <v>40</v>
      </c>
      <c r="N13" s="53" t="s">
        <v>78</v>
      </c>
    </row>
    <row r="14" spans="1:64" s="19" customFormat="1" ht="95.25" customHeight="1" x14ac:dyDescent="0.25">
      <c r="A14" s="71"/>
      <c r="B14" s="76">
        <v>2</v>
      </c>
      <c r="C14" s="77" t="s">
        <v>32</v>
      </c>
      <c r="D14" s="78" t="s">
        <v>53</v>
      </c>
      <c r="E14" s="77" t="s">
        <v>31</v>
      </c>
      <c r="F14" s="43">
        <v>1</v>
      </c>
      <c r="G14" s="45" t="s">
        <v>255</v>
      </c>
      <c r="H14" s="44" t="s">
        <v>31</v>
      </c>
      <c r="I14" s="47" t="s">
        <v>54</v>
      </c>
      <c r="J14" s="44" t="s">
        <v>34</v>
      </c>
      <c r="K14" s="44" t="s">
        <v>52</v>
      </c>
      <c r="L14" s="44" t="s">
        <v>35</v>
      </c>
      <c r="M14" s="44" t="s">
        <v>29</v>
      </c>
      <c r="N14" s="44" t="s">
        <v>36</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row>
    <row r="15" spans="1:64" s="19" customFormat="1" ht="95.25" customHeight="1" x14ac:dyDescent="0.25">
      <c r="A15" s="71"/>
      <c r="B15" s="76"/>
      <c r="C15" s="77"/>
      <c r="D15" s="78"/>
      <c r="E15" s="77"/>
      <c r="F15" s="43">
        <v>2</v>
      </c>
      <c r="G15" s="45" t="s">
        <v>243</v>
      </c>
      <c r="H15" s="44" t="s">
        <v>31</v>
      </c>
      <c r="I15" s="47" t="s">
        <v>55</v>
      </c>
      <c r="J15" s="44" t="s">
        <v>34</v>
      </c>
      <c r="K15" s="44" t="s">
        <v>52</v>
      </c>
      <c r="L15" s="44" t="s">
        <v>35</v>
      </c>
      <c r="M15" s="44" t="s">
        <v>29</v>
      </c>
      <c r="N15" s="44" t="s">
        <v>36</v>
      </c>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row>
    <row r="16" spans="1:64" s="19" customFormat="1" ht="95.25" customHeight="1" x14ac:dyDescent="0.25">
      <c r="A16" s="71"/>
      <c r="B16" s="76"/>
      <c r="C16" s="77"/>
      <c r="D16" s="78"/>
      <c r="E16" s="77"/>
      <c r="F16" s="43">
        <v>3</v>
      </c>
      <c r="G16" s="45" t="s">
        <v>56</v>
      </c>
      <c r="H16" s="44" t="s">
        <v>31</v>
      </c>
      <c r="I16" s="47" t="s">
        <v>238</v>
      </c>
      <c r="J16" s="44" t="s">
        <v>33</v>
      </c>
      <c r="K16" s="44" t="s">
        <v>39</v>
      </c>
      <c r="L16" s="44" t="s">
        <v>35</v>
      </c>
      <c r="M16" s="44" t="s">
        <v>29</v>
      </c>
      <c r="N16" s="44" t="s">
        <v>36</v>
      </c>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row>
    <row r="17" spans="1:64" s="19" customFormat="1" ht="95.25" customHeight="1" x14ac:dyDescent="0.25">
      <c r="A17" s="71"/>
      <c r="B17" s="76"/>
      <c r="C17" s="77"/>
      <c r="D17" s="78"/>
      <c r="E17" s="77"/>
      <c r="F17" s="43">
        <v>4</v>
      </c>
      <c r="G17" s="45" t="s">
        <v>57</v>
      </c>
      <c r="H17" s="44" t="s">
        <v>25</v>
      </c>
      <c r="I17" s="47" t="s">
        <v>239</v>
      </c>
      <c r="J17" s="44" t="s">
        <v>34</v>
      </c>
      <c r="K17" s="44" t="s">
        <v>52</v>
      </c>
      <c r="L17" s="44" t="s">
        <v>35</v>
      </c>
      <c r="M17" s="44" t="s">
        <v>29</v>
      </c>
      <c r="N17" s="44" t="s">
        <v>44</v>
      </c>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row>
    <row r="18" spans="1:64" ht="95.25" customHeight="1" x14ac:dyDescent="0.25">
      <c r="A18" s="71"/>
      <c r="B18" s="79">
        <v>3</v>
      </c>
      <c r="C18" s="79" t="s">
        <v>32</v>
      </c>
      <c r="D18" s="80" t="s">
        <v>46</v>
      </c>
      <c r="E18" s="79" t="s">
        <v>25</v>
      </c>
      <c r="F18" s="21">
        <v>1</v>
      </c>
      <c r="G18" s="46" t="s">
        <v>237</v>
      </c>
      <c r="H18" s="20" t="s">
        <v>25</v>
      </c>
      <c r="I18" s="3" t="s">
        <v>240</v>
      </c>
      <c r="J18" s="49" t="s">
        <v>33</v>
      </c>
      <c r="K18" s="20" t="s">
        <v>27</v>
      </c>
      <c r="L18" s="20" t="s">
        <v>35</v>
      </c>
      <c r="M18" s="20" t="s">
        <v>29</v>
      </c>
      <c r="N18" s="20" t="s">
        <v>36</v>
      </c>
    </row>
    <row r="19" spans="1:64" ht="95.25" customHeight="1" x14ac:dyDescent="0.25">
      <c r="A19" s="71"/>
      <c r="B19" s="79"/>
      <c r="C19" s="79"/>
      <c r="D19" s="80"/>
      <c r="E19" s="79"/>
      <c r="F19" s="21">
        <v>2</v>
      </c>
      <c r="G19" s="46" t="s">
        <v>50</v>
      </c>
      <c r="H19" s="20" t="s">
        <v>31</v>
      </c>
      <c r="I19" s="48" t="s">
        <v>241</v>
      </c>
      <c r="J19" s="20" t="s">
        <v>33</v>
      </c>
      <c r="K19" s="20" t="s">
        <v>39</v>
      </c>
      <c r="L19" s="20" t="s">
        <v>35</v>
      </c>
      <c r="M19" s="20" t="s">
        <v>29</v>
      </c>
      <c r="N19" s="20" t="s">
        <v>36</v>
      </c>
    </row>
    <row r="20" spans="1:64" ht="95.25" customHeight="1" x14ac:dyDescent="0.25">
      <c r="A20" s="71"/>
      <c r="B20" s="79"/>
      <c r="C20" s="79"/>
      <c r="D20" s="80"/>
      <c r="E20" s="79"/>
      <c r="F20" s="21">
        <v>3</v>
      </c>
      <c r="G20" s="46" t="s">
        <v>51</v>
      </c>
      <c r="H20" s="20" t="s">
        <v>25</v>
      </c>
      <c r="I20" s="48" t="s">
        <v>242</v>
      </c>
      <c r="J20" s="20" t="s">
        <v>33</v>
      </c>
      <c r="K20" s="20" t="s">
        <v>52</v>
      </c>
      <c r="L20" s="20" t="s">
        <v>35</v>
      </c>
      <c r="M20" s="20" t="s">
        <v>29</v>
      </c>
      <c r="N20" s="20" t="s">
        <v>36</v>
      </c>
    </row>
    <row r="21" spans="1:64" x14ac:dyDescent="0.25">
      <c r="K21" s="22"/>
      <c r="L21" s="23"/>
      <c r="M21" s="24"/>
      <c r="N21" s="23"/>
    </row>
    <row r="22" spans="1:64" x14ac:dyDescent="0.25">
      <c r="K22" s="22"/>
      <c r="L22" s="23"/>
      <c r="M22" s="24"/>
      <c r="N22" s="23"/>
    </row>
    <row r="23" spans="1:64" x14ac:dyDescent="0.25">
      <c r="K23" s="22"/>
      <c r="L23" s="23"/>
      <c r="M23" s="24"/>
      <c r="N23" s="23"/>
    </row>
    <row r="24" spans="1:64" x14ac:dyDescent="0.25">
      <c r="K24" s="22"/>
      <c r="L24" s="23"/>
      <c r="M24" s="24"/>
      <c r="N24" s="23"/>
    </row>
    <row r="25" spans="1:64" x14ac:dyDescent="0.25">
      <c r="K25" s="22"/>
      <c r="L25" s="23"/>
      <c r="M25" s="24"/>
      <c r="N25" s="23"/>
    </row>
    <row r="26" spans="1:64" x14ac:dyDescent="0.25">
      <c r="K26" s="22"/>
      <c r="L26" s="23"/>
      <c r="M26" s="24"/>
      <c r="N26" s="23"/>
    </row>
    <row r="27" spans="1:64" x14ac:dyDescent="0.25">
      <c r="K27" s="22"/>
      <c r="L27" s="23"/>
      <c r="M27" s="24"/>
      <c r="N27" s="23"/>
    </row>
    <row r="28" spans="1:64" x14ac:dyDescent="0.25">
      <c r="K28" s="22"/>
      <c r="L28" s="23"/>
      <c r="M28" s="24"/>
      <c r="N28" s="23"/>
    </row>
    <row r="29" spans="1:64" x14ac:dyDescent="0.25">
      <c r="K29" s="22"/>
      <c r="L29" s="23"/>
      <c r="M29" s="24"/>
      <c r="N29" s="23"/>
    </row>
    <row r="30" spans="1:64" ht="51.75" x14ac:dyDescent="0.25">
      <c r="C30" s="25" t="s">
        <v>58</v>
      </c>
      <c r="E30" s="9" t="s">
        <v>59</v>
      </c>
      <c r="H30" s="9" t="s">
        <v>43</v>
      </c>
      <c r="J30" s="25" t="s">
        <v>60</v>
      </c>
      <c r="K30" s="11" t="s">
        <v>52</v>
      </c>
      <c r="L30" s="23" t="s">
        <v>35</v>
      </c>
      <c r="M30" s="24" t="s">
        <v>61</v>
      </c>
      <c r="N30" s="26" t="s">
        <v>42</v>
      </c>
    </row>
    <row r="31" spans="1:64" ht="51.75" x14ac:dyDescent="0.25">
      <c r="C31" s="25" t="s">
        <v>62</v>
      </c>
      <c r="E31" s="9" t="s">
        <v>43</v>
      </c>
      <c r="H31" s="9" t="s">
        <v>25</v>
      </c>
      <c r="J31" s="25" t="s">
        <v>34</v>
      </c>
      <c r="K31" s="11" t="s">
        <v>63</v>
      </c>
      <c r="L31" s="23" t="s">
        <v>48</v>
      </c>
      <c r="M31" s="24" t="s">
        <v>64</v>
      </c>
      <c r="N31" s="26" t="s">
        <v>44</v>
      </c>
    </row>
    <row r="32" spans="1:64" ht="26.25" x14ac:dyDescent="0.25">
      <c r="C32" s="25" t="s">
        <v>65</v>
      </c>
      <c r="E32" s="9" t="s">
        <v>25</v>
      </c>
      <c r="H32" s="27" t="s">
        <v>30</v>
      </c>
      <c r="J32" s="25" t="s">
        <v>26</v>
      </c>
      <c r="K32" s="11" t="s">
        <v>66</v>
      </c>
      <c r="L32" s="23" t="s">
        <v>28</v>
      </c>
      <c r="M32" s="24" t="s">
        <v>67</v>
      </c>
      <c r="N32" s="26" t="s">
        <v>36</v>
      </c>
    </row>
    <row r="33" spans="3:14" ht="39" x14ac:dyDescent="0.25">
      <c r="C33" s="25" t="s">
        <v>68</v>
      </c>
      <c r="E33" s="9" t="s">
        <v>31</v>
      </c>
      <c r="H33" s="9" t="s">
        <v>31</v>
      </c>
      <c r="J33" s="25" t="s">
        <v>69</v>
      </c>
      <c r="K33" s="11" t="s">
        <v>39</v>
      </c>
      <c r="L33" s="23"/>
      <c r="M33" s="24" t="s">
        <v>70</v>
      </c>
      <c r="N33" s="26" t="s">
        <v>71</v>
      </c>
    </row>
    <row r="34" spans="3:14" ht="26.25" x14ac:dyDescent="0.25">
      <c r="C34" s="25" t="s">
        <v>72</v>
      </c>
      <c r="J34" s="25" t="s">
        <v>33</v>
      </c>
      <c r="K34" s="11" t="s">
        <v>73</v>
      </c>
      <c r="L34" s="23"/>
      <c r="M34" s="24" t="s">
        <v>74</v>
      </c>
      <c r="N34" s="26" t="s">
        <v>75</v>
      </c>
    </row>
    <row r="35" spans="3:14" ht="26.25" x14ac:dyDescent="0.25">
      <c r="C35" s="25" t="s">
        <v>76</v>
      </c>
      <c r="J35" s="25" t="s">
        <v>38</v>
      </c>
      <c r="K35" s="11" t="s">
        <v>77</v>
      </c>
      <c r="L35" s="23"/>
      <c r="M35" s="24"/>
      <c r="N35" s="26" t="s">
        <v>41</v>
      </c>
    </row>
    <row r="36" spans="3:14" x14ac:dyDescent="0.25">
      <c r="C36" s="25" t="s">
        <v>24</v>
      </c>
      <c r="J36" s="25" t="s">
        <v>47</v>
      </c>
      <c r="K36" s="11" t="s">
        <v>27</v>
      </c>
      <c r="L36" s="23"/>
      <c r="M36" s="24"/>
      <c r="N36" s="26" t="s">
        <v>78</v>
      </c>
    </row>
    <row r="37" spans="3:14" ht="26.25" x14ac:dyDescent="0.25">
      <c r="C37" s="25" t="s">
        <v>79</v>
      </c>
      <c r="J37" s="25" t="s">
        <v>80</v>
      </c>
      <c r="K37" s="22"/>
      <c r="L37" s="23"/>
      <c r="M37" s="24"/>
      <c r="N37" s="26" t="s">
        <v>81</v>
      </c>
    </row>
    <row r="38" spans="3:14" x14ac:dyDescent="0.25">
      <c r="C38" s="25" t="s">
        <v>82</v>
      </c>
      <c r="K38" s="22"/>
      <c r="L38" s="23"/>
      <c r="M38" s="24"/>
      <c r="N38" s="26" t="s">
        <v>83</v>
      </c>
    </row>
    <row r="39" spans="3:14" x14ac:dyDescent="0.25">
      <c r="C39" s="25" t="s">
        <v>32</v>
      </c>
      <c r="K39" s="22"/>
      <c r="L39" s="23"/>
      <c r="M39" s="24"/>
      <c r="N39" s="26" t="s">
        <v>84</v>
      </c>
    </row>
    <row r="40" spans="3:14" ht="26.25" x14ac:dyDescent="0.25">
      <c r="C40" s="25" t="s">
        <v>85</v>
      </c>
      <c r="K40" s="22"/>
      <c r="L40" s="23"/>
      <c r="M40" s="24"/>
      <c r="N40" s="26" t="s">
        <v>86</v>
      </c>
    </row>
    <row r="41" spans="3:14" ht="39" x14ac:dyDescent="0.25">
      <c r="C41" s="25" t="s">
        <v>87</v>
      </c>
      <c r="K41" s="22"/>
      <c r="L41" s="23"/>
      <c r="M41" s="24"/>
      <c r="N41" s="26"/>
    </row>
    <row r="42" spans="3:14" ht="26.25" x14ac:dyDescent="0.25">
      <c r="C42" s="25" t="s">
        <v>88</v>
      </c>
      <c r="K42" s="22"/>
      <c r="L42" s="23"/>
      <c r="M42" s="24"/>
      <c r="N42" s="23"/>
    </row>
    <row r="43" spans="3:14" x14ac:dyDescent="0.25">
      <c r="C43" s="25"/>
      <c r="K43" s="22"/>
      <c r="L43" s="23"/>
      <c r="M43" s="24"/>
      <c r="N43" s="23"/>
    </row>
    <row r="44" spans="3:14" x14ac:dyDescent="0.25">
      <c r="C44" s="25"/>
      <c r="K44" s="22"/>
      <c r="L44" s="23"/>
      <c r="M44" s="24"/>
      <c r="N44" s="23"/>
    </row>
    <row r="45" spans="3:14" x14ac:dyDescent="0.25">
      <c r="C45" s="25"/>
      <c r="K45" s="22"/>
      <c r="L45" s="23"/>
      <c r="M45" s="24"/>
      <c r="N45" s="23"/>
    </row>
    <row r="46" spans="3:14" x14ac:dyDescent="0.25">
      <c r="C46" s="25"/>
      <c r="K46" s="22"/>
      <c r="L46" s="23"/>
      <c r="M46" s="24"/>
      <c r="N46" s="23"/>
    </row>
    <row r="47" spans="3:14" x14ac:dyDescent="0.25">
      <c r="C47" s="25"/>
      <c r="K47" s="22"/>
      <c r="L47" s="23"/>
      <c r="M47" s="24"/>
      <c r="N47" s="23"/>
    </row>
    <row r="48" spans="3:14" x14ac:dyDescent="0.25">
      <c r="C48" s="25"/>
      <c r="K48" s="22"/>
      <c r="L48" s="23"/>
      <c r="M48" s="24"/>
      <c r="N48" s="23"/>
    </row>
    <row r="49" spans="3:14" x14ac:dyDescent="0.25">
      <c r="C49" s="25"/>
      <c r="K49" s="22"/>
      <c r="L49" s="23"/>
      <c r="M49" s="24"/>
      <c r="N49" s="23"/>
    </row>
    <row r="50" spans="3:14" x14ac:dyDescent="0.25">
      <c r="C50" s="25"/>
      <c r="K50" s="22"/>
      <c r="L50" s="23"/>
      <c r="M50" s="24"/>
      <c r="N50" s="23"/>
    </row>
    <row r="51" spans="3:14" x14ac:dyDescent="0.25">
      <c r="C51" s="25"/>
      <c r="K51" s="22"/>
      <c r="L51" s="23"/>
      <c r="M51" s="24"/>
      <c r="N51" s="23"/>
    </row>
    <row r="52" spans="3:14" x14ac:dyDescent="0.25">
      <c r="C52" s="25"/>
      <c r="K52" s="22"/>
      <c r="L52" s="23"/>
      <c r="M52" s="24"/>
      <c r="N52" s="23"/>
    </row>
    <row r="53" spans="3:14" x14ac:dyDescent="0.25">
      <c r="C53" s="25"/>
      <c r="K53" s="22"/>
      <c r="L53" s="23"/>
      <c r="M53" s="24"/>
      <c r="N53" s="23"/>
    </row>
    <row r="54" spans="3:14" x14ac:dyDescent="0.25">
      <c r="C54" s="25"/>
      <c r="K54" s="22"/>
      <c r="L54" s="23"/>
      <c r="M54" s="24"/>
      <c r="N54" s="23"/>
    </row>
    <row r="55" spans="3:14" x14ac:dyDescent="0.25">
      <c r="K55" s="22"/>
      <c r="L55" s="23"/>
      <c r="M55" s="24"/>
      <c r="N55" s="23"/>
    </row>
    <row r="56" spans="3:14" x14ac:dyDescent="0.25">
      <c r="K56" s="22"/>
      <c r="L56" s="23"/>
      <c r="M56" s="24"/>
      <c r="N56" s="23"/>
    </row>
    <row r="57" spans="3:14" x14ac:dyDescent="0.25">
      <c r="K57" s="22"/>
      <c r="L57" s="23"/>
      <c r="M57" s="24"/>
      <c r="N57" s="23"/>
    </row>
    <row r="58" spans="3:14" x14ac:dyDescent="0.25">
      <c r="K58" s="22"/>
      <c r="L58" s="23"/>
      <c r="M58" s="24"/>
      <c r="N58" s="23"/>
    </row>
    <row r="59" spans="3:14" x14ac:dyDescent="0.25">
      <c r="K59" s="22"/>
      <c r="L59" s="23"/>
      <c r="M59" s="24"/>
      <c r="N59" s="23"/>
    </row>
    <row r="60" spans="3:14" x14ac:dyDescent="0.25">
      <c r="K60" s="22"/>
      <c r="L60" s="23"/>
      <c r="M60" s="24"/>
      <c r="N60" s="23"/>
    </row>
    <row r="61" spans="3:14" x14ac:dyDescent="0.25">
      <c r="K61" s="22"/>
      <c r="L61" s="23"/>
      <c r="M61" s="24"/>
      <c r="N61" s="23"/>
    </row>
    <row r="62" spans="3:14" x14ac:dyDescent="0.25">
      <c r="K62" s="22"/>
      <c r="L62" s="23"/>
      <c r="M62" s="24"/>
      <c r="N62" s="23"/>
    </row>
    <row r="63" spans="3:14" x14ac:dyDescent="0.25">
      <c r="K63" s="22"/>
      <c r="L63" s="23"/>
      <c r="M63" s="24"/>
      <c r="N63" s="23"/>
    </row>
    <row r="64" spans="3:14" x14ac:dyDescent="0.25">
      <c r="K64" s="22"/>
      <c r="L64" s="23"/>
      <c r="M64" s="24"/>
      <c r="N64" s="23"/>
    </row>
    <row r="65" spans="11:17" x14ac:dyDescent="0.25">
      <c r="K65" s="22"/>
      <c r="L65" s="23"/>
      <c r="M65" s="24"/>
      <c r="N65" s="23"/>
      <c r="Q65" s="28"/>
    </row>
    <row r="66" spans="11:17" x14ac:dyDescent="0.25">
      <c r="K66" s="22"/>
      <c r="L66" s="23"/>
      <c r="M66" s="24"/>
      <c r="N66" s="23"/>
      <c r="Q66" s="28"/>
    </row>
    <row r="67" spans="11:17" x14ac:dyDescent="0.25">
      <c r="K67" s="22"/>
      <c r="L67" s="23"/>
      <c r="M67" s="24"/>
      <c r="N67" s="23"/>
      <c r="Q67" s="28"/>
    </row>
    <row r="68" spans="11:17" x14ac:dyDescent="0.25">
      <c r="K68" s="22"/>
      <c r="L68" s="23"/>
      <c r="M68" s="24"/>
      <c r="N68" s="23"/>
      <c r="Q68" s="28"/>
    </row>
    <row r="69" spans="11:17" x14ac:dyDescent="0.25">
      <c r="K69" s="22"/>
      <c r="L69" s="23"/>
      <c r="M69" s="24"/>
      <c r="N69" s="23"/>
      <c r="Q69" s="28"/>
    </row>
    <row r="70" spans="11:17" x14ac:dyDescent="0.25">
      <c r="K70" s="22"/>
      <c r="L70" s="23"/>
      <c r="M70" s="24"/>
      <c r="N70" s="23"/>
      <c r="Q70" s="28"/>
    </row>
    <row r="71" spans="11:17" x14ac:dyDescent="0.25">
      <c r="K71" s="22"/>
      <c r="L71" s="23"/>
      <c r="M71" s="24"/>
      <c r="N71" s="23"/>
      <c r="Q71" s="28"/>
    </row>
    <row r="72" spans="11:17" x14ac:dyDescent="0.25">
      <c r="K72" s="22"/>
      <c r="L72" s="23"/>
      <c r="M72" s="24"/>
      <c r="N72" s="23"/>
      <c r="Q72" s="28"/>
    </row>
    <row r="73" spans="11:17" x14ac:dyDescent="0.25">
      <c r="K73" s="22"/>
      <c r="L73" s="23"/>
      <c r="M73" s="24"/>
      <c r="N73" s="23"/>
      <c r="Q73" s="28"/>
    </row>
    <row r="74" spans="11:17" x14ac:dyDescent="0.25">
      <c r="K74" s="22"/>
      <c r="L74" s="23"/>
      <c r="M74" s="24"/>
      <c r="N74" s="23"/>
      <c r="Q74" s="28"/>
    </row>
    <row r="75" spans="11:17" x14ac:dyDescent="0.25">
      <c r="K75" s="22"/>
      <c r="L75" s="23"/>
      <c r="M75" s="24"/>
      <c r="N75" s="23"/>
      <c r="Q75" s="28"/>
    </row>
    <row r="76" spans="11:17" x14ac:dyDescent="0.25">
      <c r="K76" s="22"/>
      <c r="L76" s="23"/>
      <c r="M76" s="24"/>
      <c r="N76" s="23"/>
      <c r="Q76" s="28"/>
    </row>
    <row r="77" spans="11:17" x14ac:dyDescent="0.25">
      <c r="K77" s="22"/>
      <c r="L77" s="23"/>
      <c r="M77" s="24"/>
      <c r="N77" s="23"/>
      <c r="Q77" s="28"/>
    </row>
    <row r="78" spans="11:17" x14ac:dyDescent="0.25">
      <c r="K78" s="22"/>
      <c r="L78" s="23"/>
      <c r="M78" s="24"/>
      <c r="N78" s="23"/>
      <c r="Q78" s="28"/>
    </row>
    <row r="79" spans="11:17" x14ac:dyDescent="0.25">
      <c r="K79" s="22"/>
      <c r="L79" s="23"/>
      <c r="M79" s="24"/>
      <c r="N79" s="23"/>
      <c r="Q79" s="28"/>
    </row>
    <row r="80" spans="11:17" x14ac:dyDescent="0.25">
      <c r="K80" s="22"/>
      <c r="L80" s="23"/>
      <c r="M80" s="24"/>
      <c r="N80" s="23"/>
      <c r="Q80" s="28"/>
    </row>
    <row r="81" spans="1:64" x14ac:dyDescent="0.25">
      <c r="K81" s="22"/>
      <c r="L81" s="23"/>
      <c r="M81" s="24"/>
      <c r="N81" s="23"/>
      <c r="Q81" s="28"/>
    </row>
    <row r="82" spans="1:64" x14ac:dyDescent="0.25">
      <c r="K82" s="22"/>
      <c r="L82" s="23"/>
      <c r="M82" s="24"/>
      <c r="N82" s="23"/>
      <c r="Q82" s="28"/>
    </row>
    <row r="83" spans="1:64" x14ac:dyDescent="0.25">
      <c r="K83" s="22"/>
      <c r="L83" s="23"/>
      <c r="M83" s="24"/>
      <c r="N83" s="23"/>
      <c r="Q83" s="28"/>
    </row>
    <row r="84" spans="1:64" x14ac:dyDescent="0.25">
      <c r="K84" s="22"/>
      <c r="L84" s="23"/>
      <c r="M84" s="24"/>
      <c r="N84" s="23"/>
      <c r="Q84" s="28"/>
    </row>
    <row r="85" spans="1:64" x14ac:dyDescent="0.25">
      <c r="K85" s="22"/>
      <c r="L85" s="23"/>
      <c r="M85" s="24"/>
      <c r="N85" s="23"/>
    </row>
    <row r="86" spans="1:64" x14ac:dyDescent="0.25">
      <c r="K86" s="22"/>
      <c r="L86" s="23"/>
      <c r="M86" s="24"/>
      <c r="N86" s="23"/>
    </row>
    <row r="87" spans="1:64" x14ac:dyDescent="0.25">
      <c r="K87" s="22"/>
      <c r="L87" s="23"/>
      <c r="M87" s="24"/>
      <c r="N87" s="23"/>
    </row>
    <row r="88" spans="1:64" x14ac:dyDescent="0.25">
      <c r="K88" s="22"/>
      <c r="L88" s="23"/>
      <c r="M88" s="24"/>
      <c r="N88" s="29"/>
    </row>
    <row r="89" spans="1:64" x14ac:dyDescent="0.25">
      <c r="A89" s="28"/>
      <c r="B89" s="28"/>
      <c r="C89" s="28"/>
      <c r="D89" s="28"/>
      <c r="E89" s="28"/>
      <c r="F89" s="30"/>
      <c r="G89" s="28"/>
      <c r="H89" s="28"/>
      <c r="I89" s="28"/>
      <c r="J89" s="28"/>
      <c r="K89" s="31"/>
      <c r="L89" s="29"/>
      <c r="M89" s="32"/>
      <c r="N89" s="29"/>
      <c r="O89" s="28"/>
      <c r="P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row>
    <row r="90" spans="1:64" x14ac:dyDescent="0.25">
      <c r="A90" s="28"/>
      <c r="B90" s="28"/>
      <c r="C90" s="28"/>
      <c r="D90" s="28"/>
      <c r="E90" s="28"/>
      <c r="F90" s="30"/>
      <c r="G90" s="28"/>
      <c r="H90" s="28"/>
      <c r="I90" s="28"/>
      <c r="J90" s="28"/>
      <c r="K90" s="31"/>
      <c r="L90" s="29"/>
      <c r="M90" s="32"/>
      <c r="N90" s="29"/>
      <c r="O90" s="28"/>
      <c r="P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row>
    <row r="91" spans="1:64" x14ac:dyDescent="0.25">
      <c r="A91" s="28"/>
      <c r="B91" s="28"/>
      <c r="C91" s="28"/>
      <c r="D91" s="28"/>
      <c r="E91" s="28"/>
      <c r="F91" s="30"/>
      <c r="G91" s="28"/>
      <c r="H91" s="28"/>
      <c r="I91" s="28"/>
      <c r="J91" s="28"/>
      <c r="K91" s="31"/>
      <c r="L91" s="29"/>
      <c r="M91" s="32"/>
      <c r="N91" s="29"/>
      <c r="O91" s="28"/>
      <c r="P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row>
    <row r="92" spans="1:64" x14ac:dyDescent="0.25">
      <c r="A92" s="28"/>
      <c r="B92" s="28"/>
      <c r="C92" s="28"/>
      <c r="D92" s="28"/>
      <c r="E92" s="28"/>
      <c r="F92" s="30"/>
      <c r="G92" s="28"/>
      <c r="H92" s="28"/>
      <c r="I92" s="28"/>
      <c r="J92" s="28"/>
      <c r="K92" s="31"/>
      <c r="L92" s="29"/>
      <c r="M92" s="32"/>
      <c r="N92" s="29"/>
      <c r="O92" s="28"/>
      <c r="P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row>
    <row r="93" spans="1:64" x14ac:dyDescent="0.25">
      <c r="A93" s="28"/>
      <c r="B93" s="28"/>
      <c r="C93" s="28"/>
      <c r="D93" s="28"/>
      <c r="E93" s="28"/>
      <c r="F93" s="30"/>
      <c r="G93" s="28"/>
      <c r="H93" s="28"/>
      <c r="I93" s="28"/>
      <c r="J93" s="28"/>
      <c r="K93" s="31"/>
      <c r="L93" s="29"/>
      <c r="M93" s="32"/>
      <c r="N93" s="29"/>
      <c r="O93" s="28"/>
      <c r="P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row>
    <row r="94" spans="1:64" x14ac:dyDescent="0.25">
      <c r="A94" s="28"/>
      <c r="B94" s="28"/>
      <c r="C94" s="28"/>
      <c r="D94" s="28"/>
      <c r="E94" s="28"/>
      <c r="F94" s="30"/>
      <c r="G94" s="28"/>
      <c r="H94" s="28"/>
      <c r="I94" s="28"/>
      <c r="J94" s="28"/>
      <c r="K94" s="31"/>
      <c r="L94" s="29"/>
      <c r="M94" s="32"/>
      <c r="N94" s="29"/>
      <c r="O94" s="28"/>
      <c r="P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row>
    <row r="95" spans="1:64" x14ac:dyDescent="0.25">
      <c r="A95" s="28"/>
      <c r="B95" s="28"/>
      <c r="C95" s="28"/>
      <c r="D95" s="28"/>
      <c r="E95" s="28"/>
      <c r="F95" s="30"/>
      <c r="G95" s="28"/>
      <c r="H95" s="28"/>
      <c r="I95" s="28"/>
      <c r="J95" s="28"/>
      <c r="K95" s="31"/>
      <c r="L95" s="29"/>
      <c r="M95" s="32"/>
      <c r="N95" s="29"/>
      <c r="O95" s="28"/>
      <c r="P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row>
    <row r="96" spans="1:64" x14ac:dyDescent="0.25">
      <c r="A96" s="28"/>
      <c r="B96" s="28"/>
      <c r="C96" s="28"/>
      <c r="D96" s="28"/>
      <c r="E96" s="28"/>
      <c r="F96" s="30"/>
      <c r="G96" s="28"/>
      <c r="H96" s="28"/>
      <c r="I96" s="28"/>
      <c r="J96" s="28"/>
      <c r="K96" s="31"/>
      <c r="L96" s="29"/>
      <c r="M96" s="32"/>
      <c r="N96" s="29"/>
      <c r="O96" s="28"/>
      <c r="P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row>
    <row r="97" spans="1:64" x14ac:dyDescent="0.25">
      <c r="A97" s="28"/>
      <c r="B97" s="28"/>
      <c r="C97" s="28"/>
      <c r="D97" s="28"/>
      <c r="E97" s="28"/>
      <c r="F97" s="30"/>
      <c r="G97" s="28"/>
      <c r="H97" s="28"/>
      <c r="I97" s="28"/>
      <c r="J97" s="28"/>
      <c r="K97" s="31"/>
      <c r="L97" s="29"/>
      <c r="M97" s="32"/>
      <c r="N97" s="29"/>
      <c r="O97" s="28"/>
      <c r="P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row>
    <row r="98" spans="1:64" x14ac:dyDescent="0.25">
      <c r="A98" s="28"/>
      <c r="B98" s="28"/>
      <c r="C98" s="28"/>
      <c r="D98" s="28"/>
      <c r="E98" s="28"/>
      <c r="F98" s="30"/>
      <c r="G98" s="28"/>
      <c r="H98" s="28"/>
      <c r="I98" s="28"/>
      <c r="J98" s="28"/>
      <c r="K98" s="31"/>
      <c r="L98" s="29"/>
      <c r="M98" s="32"/>
      <c r="N98" s="29"/>
      <c r="O98" s="28"/>
      <c r="P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row>
    <row r="99" spans="1:64" x14ac:dyDescent="0.25">
      <c r="A99" s="28"/>
      <c r="B99" s="28"/>
      <c r="C99" s="28"/>
      <c r="D99" s="28"/>
      <c r="E99" s="28"/>
      <c r="F99" s="30"/>
      <c r="G99" s="28"/>
      <c r="H99" s="28"/>
      <c r="I99" s="28"/>
      <c r="J99" s="28"/>
      <c r="K99" s="31"/>
      <c r="L99" s="29"/>
      <c r="M99" s="32"/>
      <c r="N99" s="29"/>
      <c r="O99" s="28"/>
      <c r="P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row>
    <row r="100" spans="1:64" x14ac:dyDescent="0.25">
      <c r="A100" s="28"/>
      <c r="B100" s="28"/>
      <c r="C100" s="28"/>
      <c r="D100" s="28"/>
      <c r="E100" s="28"/>
      <c r="F100" s="30"/>
      <c r="G100" s="28"/>
      <c r="H100" s="28"/>
      <c r="I100" s="28"/>
      <c r="J100" s="28"/>
      <c r="K100" s="31"/>
      <c r="L100" s="29"/>
      <c r="M100" s="32"/>
      <c r="N100" s="29"/>
      <c r="O100" s="28"/>
      <c r="P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row>
    <row r="101" spans="1:64" x14ac:dyDescent="0.25">
      <c r="A101" s="28"/>
      <c r="B101" s="28"/>
      <c r="C101" s="28"/>
      <c r="D101" s="28"/>
      <c r="E101" s="28"/>
      <c r="F101" s="30"/>
      <c r="G101" s="28"/>
      <c r="H101" s="28"/>
      <c r="I101" s="28"/>
      <c r="J101" s="28"/>
      <c r="K101" s="31"/>
      <c r="L101" s="29"/>
      <c r="M101" s="32"/>
      <c r="N101" s="29"/>
      <c r="O101" s="28"/>
      <c r="P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row>
    <row r="102" spans="1:64" x14ac:dyDescent="0.25">
      <c r="A102" s="28"/>
      <c r="B102" s="28"/>
      <c r="C102" s="28"/>
      <c r="D102" s="28"/>
      <c r="E102" s="28"/>
      <c r="F102" s="30"/>
      <c r="G102" s="28"/>
      <c r="H102" s="28"/>
      <c r="I102" s="28"/>
      <c r="J102" s="28"/>
      <c r="K102" s="31"/>
      <c r="L102" s="29"/>
      <c r="M102" s="32"/>
      <c r="N102" s="29"/>
      <c r="O102" s="28"/>
      <c r="P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row>
    <row r="103" spans="1:64" x14ac:dyDescent="0.25">
      <c r="A103" s="28"/>
      <c r="B103" s="28"/>
      <c r="C103" s="28"/>
      <c r="D103" s="28"/>
      <c r="E103" s="28"/>
      <c r="F103" s="30"/>
      <c r="G103" s="28"/>
      <c r="H103" s="28"/>
      <c r="I103" s="28"/>
      <c r="J103" s="28"/>
      <c r="K103" s="31"/>
      <c r="L103" s="29"/>
      <c r="M103" s="32"/>
      <c r="N103" s="29"/>
      <c r="O103" s="28"/>
      <c r="P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row>
    <row r="104" spans="1:64" x14ac:dyDescent="0.25">
      <c r="A104" s="28"/>
      <c r="B104" s="28"/>
      <c r="C104" s="28"/>
      <c r="D104" s="28"/>
      <c r="E104" s="28"/>
      <c r="F104" s="30"/>
      <c r="G104" s="28"/>
      <c r="H104" s="28"/>
      <c r="I104" s="28"/>
      <c r="J104" s="28"/>
      <c r="K104" s="31"/>
      <c r="L104" s="29"/>
      <c r="M104" s="32"/>
      <c r="N104" s="29"/>
      <c r="O104" s="28"/>
      <c r="P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row>
    <row r="105" spans="1:64" x14ac:dyDescent="0.25">
      <c r="A105" s="28"/>
      <c r="B105" s="28"/>
      <c r="C105" s="28"/>
      <c r="D105" s="28"/>
      <c r="E105" s="28"/>
      <c r="F105" s="30"/>
      <c r="G105" s="28"/>
      <c r="H105" s="28"/>
      <c r="I105" s="28"/>
      <c r="J105" s="28"/>
      <c r="K105" s="31"/>
      <c r="L105" s="29"/>
      <c r="M105" s="32"/>
      <c r="N105" s="29"/>
      <c r="O105" s="28"/>
      <c r="P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row>
    <row r="106" spans="1:64" x14ac:dyDescent="0.25">
      <c r="A106" s="28"/>
      <c r="B106" s="28"/>
      <c r="C106" s="28"/>
      <c r="D106" s="28"/>
      <c r="E106" s="28"/>
      <c r="F106" s="30"/>
      <c r="G106" s="28"/>
      <c r="H106" s="28"/>
      <c r="I106" s="28"/>
      <c r="J106" s="28"/>
      <c r="K106" s="31"/>
      <c r="L106" s="29"/>
      <c r="M106" s="32"/>
      <c r="N106" s="29"/>
      <c r="O106" s="28"/>
      <c r="P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row>
    <row r="107" spans="1:64" x14ac:dyDescent="0.25">
      <c r="A107" s="28"/>
      <c r="B107" s="28"/>
      <c r="C107" s="28"/>
      <c r="D107" s="28"/>
      <c r="E107" s="28"/>
      <c r="F107" s="30"/>
      <c r="G107" s="28"/>
      <c r="H107" s="28"/>
      <c r="I107" s="28"/>
      <c r="J107" s="28"/>
      <c r="K107" s="31"/>
      <c r="L107" s="29"/>
      <c r="M107" s="32"/>
      <c r="N107" s="29"/>
      <c r="O107" s="28"/>
      <c r="P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row>
    <row r="108" spans="1:64" x14ac:dyDescent="0.25">
      <c r="A108" s="28"/>
      <c r="B108" s="28"/>
      <c r="C108" s="28"/>
      <c r="D108" s="28"/>
      <c r="E108" s="28"/>
      <c r="F108" s="30"/>
      <c r="G108" s="28"/>
      <c r="H108" s="28"/>
      <c r="I108" s="28"/>
      <c r="J108" s="28"/>
      <c r="K108" s="31"/>
      <c r="L108" s="29"/>
      <c r="M108" s="32"/>
      <c r="N108" s="23"/>
      <c r="O108" s="28"/>
      <c r="P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row>
    <row r="109" spans="1:64" x14ac:dyDescent="0.25">
      <c r="K109" s="22"/>
      <c r="L109" s="23"/>
      <c r="M109" s="24"/>
      <c r="N109" s="23"/>
    </row>
    <row r="110" spans="1:64" x14ac:dyDescent="0.25">
      <c r="K110" s="22"/>
      <c r="L110" s="23"/>
      <c r="M110" s="24"/>
      <c r="N110" s="23"/>
    </row>
    <row r="111" spans="1:64" x14ac:dyDescent="0.25">
      <c r="K111" s="22"/>
      <c r="L111" s="23"/>
      <c r="M111" s="24"/>
      <c r="N111" s="23"/>
    </row>
    <row r="112" spans="1:64" x14ac:dyDescent="0.25">
      <c r="K112" s="22"/>
      <c r="L112" s="23"/>
      <c r="M112" s="24"/>
      <c r="N112" s="23"/>
    </row>
    <row r="113" spans="11:14" x14ac:dyDescent="0.25">
      <c r="K113" s="22"/>
      <c r="L113" s="23"/>
      <c r="M113" s="24"/>
      <c r="N113" s="23"/>
    </row>
    <row r="114" spans="11:14" x14ac:dyDescent="0.25">
      <c r="K114" s="22"/>
      <c r="L114" s="23"/>
      <c r="M114" s="24"/>
      <c r="N114" s="23"/>
    </row>
    <row r="115" spans="11:14" x14ac:dyDescent="0.25">
      <c r="K115" s="22"/>
      <c r="L115" s="23"/>
      <c r="M115" s="24"/>
      <c r="N115" s="23"/>
    </row>
    <row r="116" spans="11:14" x14ac:dyDescent="0.25">
      <c r="K116" s="22"/>
      <c r="L116" s="23"/>
      <c r="M116" s="24"/>
      <c r="N116" s="23"/>
    </row>
    <row r="117" spans="11:14" x14ac:dyDescent="0.25">
      <c r="K117" s="22"/>
      <c r="L117" s="23"/>
      <c r="M117" s="24"/>
      <c r="N117" s="23"/>
    </row>
    <row r="118" spans="11:14" x14ac:dyDescent="0.25">
      <c r="K118" s="22"/>
      <c r="L118" s="23"/>
      <c r="M118" s="24"/>
      <c r="N118" s="23"/>
    </row>
    <row r="119" spans="11:14" x14ac:dyDescent="0.25">
      <c r="K119" s="22"/>
      <c r="L119" s="23"/>
      <c r="M119" s="24"/>
      <c r="N119" s="23"/>
    </row>
    <row r="120" spans="11:14" x14ac:dyDescent="0.25">
      <c r="K120" s="22"/>
      <c r="L120" s="23"/>
      <c r="M120" s="24"/>
      <c r="N120" s="23"/>
    </row>
    <row r="121" spans="11:14" x14ac:dyDescent="0.25">
      <c r="K121" s="22"/>
      <c r="L121" s="23"/>
      <c r="M121" s="24"/>
      <c r="N121" s="23"/>
    </row>
    <row r="122" spans="11:14" x14ac:dyDescent="0.25">
      <c r="K122" s="22"/>
      <c r="L122" s="23"/>
      <c r="M122" s="24"/>
      <c r="N122" s="23"/>
    </row>
    <row r="123" spans="11:14" x14ac:dyDescent="0.25">
      <c r="K123" s="22"/>
      <c r="L123" s="23"/>
      <c r="M123" s="24"/>
      <c r="N123" s="23"/>
    </row>
    <row r="124" spans="11:14" x14ac:dyDescent="0.25">
      <c r="K124" s="22"/>
      <c r="L124" s="23"/>
      <c r="M124" s="24"/>
      <c r="N124" s="23"/>
    </row>
    <row r="125" spans="11:14" x14ac:dyDescent="0.25">
      <c r="K125" s="22"/>
      <c r="L125" s="23"/>
      <c r="M125" s="24"/>
      <c r="N125" s="23"/>
    </row>
    <row r="126" spans="11:14" x14ac:dyDescent="0.25">
      <c r="K126" s="22"/>
      <c r="L126" s="23"/>
      <c r="M126" s="24"/>
      <c r="N126" s="23"/>
    </row>
    <row r="127" spans="11:14" x14ac:dyDescent="0.25">
      <c r="K127" s="22"/>
      <c r="L127" s="23"/>
      <c r="M127" s="24"/>
      <c r="N127" s="23"/>
    </row>
    <row r="128" spans="11:14" x14ac:dyDescent="0.25">
      <c r="K128" s="22"/>
      <c r="L128" s="23"/>
      <c r="M128" s="24"/>
      <c r="N128" s="23"/>
    </row>
    <row r="129" spans="11:14" x14ac:dyDescent="0.25">
      <c r="K129" s="22"/>
      <c r="L129" s="23"/>
      <c r="M129" s="24"/>
      <c r="N129" s="23"/>
    </row>
    <row r="130" spans="11:14" x14ac:dyDescent="0.25">
      <c r="K130" s="22"/>
      <c r="L130" s="23"/>
      <c r="M130" s="24"/>
      <c r="N130" s="23"/>
    </row>
    <row r="131" spans="11:14" x14ac:dyDescent="0.25">
      <c r="K131" s="22"/>
      <c r="L131" s="23"/>
      <c r="M131" s="24"/>
      <c r="N131" s="23"/>
    </row>
    <row r="132" spans="11:14" x14ac:dyDescent="0.25">
      <c r="K132" s="22"/>
      <c r="L132" s="23"/>
      <c r="M132" s="24"/>
      <c r="N132" s="23"/>
    </row>
    <row r="133" spans="11:14" x14ac:dyDescent="0.25">
      <c r="K133" s="22"/>
      <c r="L133" s="23"/>
      <c r="M133" s="24"/>
      <c r="N133" s="23"/>
    </row>
    <row r="134" spans="11:14" x14ac:dyDescent="0.25">
      <c r="K134" s="22"/>
      <c r="L134" s="23"/>
      <c r="M134" s="24"/>
      <c r="N134" s="23"/>
    </row>
    <row r="135" spans="11:14" x14ac:dyDescent="0.25">
      <c r="K135" s="22"/>
      <c r="L135" s="23"/>
      <c r="M135" s="24"/>
      <c r="N135" s="23"/>
    </row>
    <row r="136" spans="11:14" x14ac:dyDescent="0.25">
      <c r="K136" s="22"/>
      <c r="L136" s="23"/>
      <c r="M136" s="24"/>
      <c r="N136" s="23"/>
    </row>
    <row r="137" spans="11:14" x14ac:dyDescent="0.25">
      <c r="K137" s="22"/>
      <c r="L137" s="23"/>
      <c r="M137" s="24"/>
      <c r="N137" s="23"/>
    </row>
    <row r="138" spans="11:14" x14ac:dyDescent="0.25">
      <c r="K138" s="22"/>
      <c r="L138" s="23"/>
      <c r="M138" s="24"/>
      <c r="N138" s="23"/>
    </row>
    <row r="139" spans="11:14" x14ac:dyDescent="0.25">
      <c r="K139" s="22"/>
      <c r="L139" s="23"/>
      <c r="M139" s="24"/>
      <c r="N139" s="23"/>
    </row>
    <row r="140" spans="11:14" x14ac:dyDescent="0.25">
      <c r="K140" s="22"/>
      <c r="L140" s="23"/>
      <c r="M140" s="24"/>
      <c r="N140" s="23"/>
    </row>
    <row r="141" spans="11:14" x14ac:dyDescent="0.25">
      <c r="K141" s="22"/>
      <c r="L141" s="23"/>
      <c r="M141" s="24"/>
      <c r="N141" s="23"/>
    </row>
    <row r="142" spans="11:14" x14ac:dyDescent="0.25">
      <c r="K142" s="22"/>
      <c r="L142" s="23"/>
      <c r="M142" s="24"/>
      <c r="N142" s="23"/>
    </row>
    <row r="143" spans="11:14" x14ac:dyDescent="0.25">
      <c r="K143" s="22"/>
      <c r="L143" s="23"/>
      <c r="M143" s="24"/>
      <c r="N143" s="23"/>
    </row>
    <row r="144" spans="11:14" x14ac:dyDescent="0.25">
      <c r="K144" s="22"/>
      <c r="L144" s="23"/>
      <c r="M144" s="24"/>
      <c r="N144" s="23"/>
    </row>
    <row r="145" spans="11:14" x14ac:dyDescent="0.25">
      <c r="K145" s="22"/>
      <c r="L145" s="23"/>
      <c r="M145" s="24"/>
      <c r="N145" s="23"/>
    </row>
    <row r="146" spans="11:14" x14ac:dyDescent="0.25">
      <c r="K146" s="22"/>
      <c r="L146" s="23"/>
      <c r="M146" s="24"/>
      <c r="N146" s="23"/>
    </row>
    <row r="147" spans="11:14" x14ac:dyDescent="0.25">
      <c r="K147" s="22"/>
      <c r="L147" s="23"/>
      <c r="M147" s="24"/>
      <c r="N147" s="23"/>
    </row>
    <row r="148" spans="11:14" x14ac:dyDescent="0.25">
      <c r="K148" s="22"/>
      <c r="L148" s="23"/>
      <c r="M148" s="24"/>
      <c r="N148" s="23"/>
    </row>
    <row r="149" spans="11:14" x14ac:dyDescent="0.25">
      <c r="K149" s="22"/>
      <c r="L149" s="23"/>
      <c r="M149" s="24"/>
      <c r="N149" s="23"/>
    </row>
    <row r="150" spans="11:14" x14ac:dyDescent="0.25">
      <c r="K150" s="22"/>
      <c r="L150" s="23"/>
      <c r="M150" s="24"/>
      <c r="N150" s="23"/>
    </row>
    <row r="151" spans="11:14" x14ac:dyDescent="0.25">
      <c r="K151" s="22"/>
      <c r="L151" s="23"/>
      <c r="M151" s="24"/>
      <c r="N151" s="23"/>
    </row>
    <row r="152" spans="11:14" x14ac:dyDescent="0.25">
      <c r="K152" s="22"/>
      <c r="L152" s="23"/>
      <c r="M152" s="24"/>
      <c r="N152" s="23"/>
    </row>
    <row r="153" spans="11:14" x14ac:dyDescent="0.25">
      <c r="K153" s="22"/>
      <c r="L153" s="23"/>
      <c r="M153" s="24"/>
      <c r="N153" s="23"/>
    </row>
    <row r="154" spans="11:14" x14ac:dyDescent="0.25">
      <c r="K154" s="22"/>
      <c r="L154" s="23"/>
      <c r="M154" s="24"/>
      <c r="N154" s="23"/>
    </row>
    <row r="155" spans="11:14" x14ac:dyDescent="0.25">
      <c r="K155" s="22"/>
      <c r="L155" s="23"/>
      <c r="M155" s="24"/>
      <c r="N155" s="23"/>
    </row>
    <row r="156" spans="11:14" x14ac:dyDescent="0.25">
      <c r="K156" s="22"/>
      <c r="L156" s="23"/>
      <c r="M156" s="24"/>
      <c r="N156" s="23"/>
    </row>
    <row r="157" spans="11:14" x14ac:dyDescent="0.25">
      <c r="K157" s="22"/>
      <c r="L157" s="23"/>
      <c r="M157" s="24"/>
      <c r="N157" s="23"/>
    </row>
    <row r="158" spans="11:14" x14ac:dyDescent="0.25">
      <c r="K158" s="22"/>
      <c r="L158" s="23"/>
      <c r="M158" s="24"/>
      <c r="N158" s="23"/>
    </row>
    <row r="159" spans="11:14" x14ac:dyDescent="0.25">
      <c r="K159" s="22"/>
      <c r="L159" s="23"/>
      <c r="M159" s="24"/>
      <c r="N159" s="23"/>
    </row>
    <row r="160" spans="11:14" x14ac:dyDescent="0.25">
      <c r="K160" s="22"/>
      <c r="L160" s="23"/>
      <c r="M160" s="24"/>
      <c r="N160" s="23"/>
    </row>
    <row r="161" spans="11:14" x14ac:dyDescent="0.25">
      <c r="K161" s="22"/>
      <c r="L161" s="23"/>
      <c r="M161" s="24"/>
      <c r="N161" s="23"/>
    </row>
    <row r="162" spans="11:14" x14ac:dyDescent="0.25">
      <c r="K162" s="22"/>
      <c r="L162" s="23"/>
      <c r="M162" s="24"/>
      <c r="N162" s="23"/>
    </row>
    <row r="163" spans="11:14" x14ac:dyDescent="0.25">
      <c r="K163" s="22"/>
      <c r="L163" s="23"/>
      <c r="M163" s="24"/>
      <c r="N163" s="23"/>
    </row>
    <row r="164" spans="11:14" x14ac:dyDescent="0.25">
      <c r="K164" s="22"/>
      <c r="L164" s="23"/>
      <c r="M164" s="24"/>
      <c r="N164" s="23"/>
    </row>
    <row r="165" spans="11:14" x14ac:dyDescent="0.25">
      <c r="K165" s="22"/>
      <c r="L165" s="23"/>
      <c r="M165" s="24"/>
      <c r="N165" s="23"/>
    </row>
    <row r="166" spans="11:14" x14ac:dyDescent="0.25">
      <c r="K166" s="22"/>
      <c r="L166" s="23"/>
      <c r="M166" s="24"/>
      <c r="N166" s="23"/>
    </row>
    <row r="167" spans="11:14" x14ac:dyDescent="0.25">
      <c r="K167" s="22"/>
      <c r="L167" s="23"/>
      <c r="M167" s="24"/>
      <c r="N167" s="23"/>
    </row>
    <row r="168" spans="11:14" x14ac:dyDescent="0.25">
      <c r="K168" s="22"/>
      <c r="L168" s="23"/>
      <c r="M168" s="24"/>
      <c r="N168" s="23"/>
    </row>
    <row r="169" spans="11:14" x14ac:dyDescent="0.25">
      <c r="K169" s="22"/>
      <c r="L169" s="23"/>
      <c r="M169" s="24"/>
      <c r="N169" s="23"/>
    </row>
    <row r="170" spans="11:14" x14ac:dyDescent="0.25">
      <c r="K170" s="22"/>
      <c r="L170" s="23"/>
      <c r="M170" s="24"/>
      <c r="N170" s="23"/>
    </row>
    <row r="171" spans="11:14" x14ac:dyDescent="0.25">
      <c r="K171" s="22"/>
      <c r="L171" s="23"/>
      <c r="M171" s="24"/>
      <c r="N171" s="23"/>
    </row>
    <row r="172" spans="11:14" x14ac:dyDescent="0.25">
      <c r="K172" s="22"/>
      <c r="L172" s="23"/>
      <c r="M172" s="24"/>
      <c r="N172" s="23"/>
    </row>
    <row r="173" spans="11:14" x14ac:dyDescent="0.25">
      <c r="K173" s="22"/>
      <c r="L173" s="23"/>
      <c r="M173" s="24"/>
      <c r="N173" s="23"/>
    </row>
    <row r="174" spans="11:14" x14ac:dyDescent="0.25">
      <c r="K174" s="22"/>
      <c r="L174" s="23"/>
      <c r="M174" s="24"/>
      <c r="N174" s="23"/>
    </row>
    <row r="175" spans="11:14" x14ac:dyDescent="0.25">
      <c r="K175" s="22"/>
      <c r="L175" s="23"/>
      <c r="M175" s="24"/>
      <c r="N175" s="23"/>
    </row>
    <row r="176" spans="11:14" x14ac:dyDescent="0.25">
      <c r="K176" s="22"/>
      <c r="L176" s="23"/>
      <c r="M176" s="24"/>
      <c r="N176" s="23"/>
    </row>
    <row r="177" spans="11:14" x14ac:dyDescent="0.25">
      <c r="K177" s="22"/>
      <c r="L177" s="23"/>
      <c r="M177" s="24"/>
      <c r="N177" s="23"/>
    </row>
    <row r="178" spans="11:14" x14ac:dyDescent="0.25">
      <c r="K178" s="22"/>
      <c r="L178" s="23"/>
      <c r="M178" s="24"/>
      <c r="N178" s="23"/>
    </row>
    <row r="179" spans="11:14" x14ac:dyDescent="0.25">
      <c r="K179" s="22"/>
      <c r="L179" s="23"/>
      <c r="M179" s="24"/>
      <c r="N179" s="23"/>
    </row>
    <row r="180" spans="11:14" x14ac:dyDescent="0.25">
      <c r="K180" s="22"/>
      <c r="L180" s="23"/>
      <c r="M180" s="24"/>
      <c r="N180" s="23"/>
    </row>
    <row r="181" spans="11:14" x14ac:dyDescent="0.25">
      <c r="K181" s="22"/>
      <c r="L181" s="23"/>
      <c r="M181" s="24"/>
      <c r="N181" s="23"/>
    </row>
    <row r="182" spans="11:14" x14ac:dyDescent="0.25">
      <c r="K182" s="22"/>
      <c r="L182" s="23"/>
      <c r="M182" s="24"/>
      <c r="N182" s="23"/>
    </row>
    <row r="183" spans="11:14" x14ac:dyDescent="0.25">
      <c r="K183" s="22"/>
      <c r="L183" s="23"/>
      <c r="M183" s="24"/>
      <c r="N183" s="23"/>
    </row>
    <row r="184" spans="11:14" x14ac:dyDescent="0.25">
      <c r="K184" s="22"/>
      <c r="L184" s="23"/>
      <c r="M184" s="24"/>
      <c r="N184" s="23"/>
    </row>
    <row r="185" spans="11:14" x14ac:dyDescent="0.25">
      <c r="K185" s="22"/>
      <c r="L185" s="23"/>
      <c r="M185" s="24"/>
      <c r="N185" s="23"/>
    </row>
    <row r="186" spans="11:14" x14ac:dyDescent="0.25">
      <c r="K186" s="22"/>
      <c r="L186" s="23"/>
      <c r="M186" s="24"/>
      <c r="N186" s="23"/>
    </row>
    <row r="187" spans="11:14" x14ac:dyDescent="0.25">
      <c r="K187" s="22"/>
      <c r="L187" s="23"/>
      <c r="M187" s="24"/>
      <c r="N187" s="23"/>
    </row>
    <row r="188" spans="11:14" x14ac:dyDescent="0.25">
      <c r="K188" s="22"/>
      <c r="L188" s="23"/>
      <c r="M188" s="24"/>
      <c r="N188" s="23"/>
    </row>
    <row r="189" spans="11:14" x14ac:dyDescent="0.25">
      <c r="K189" s="22"/>
      <c r="L189" s="23"/>
      <c r="M189" s="24"/>
      <c r="N189" s="23"/>
    </row>
    <row r="190" spans="11:14" x14ac:dyDescent="0.25">
      <c r="K190" s="22"/>
      <c r="L190" s="23"/>
      <c r="M190" s="24"/>
      <c r="N190" s="23"/>
    </row>
    <row r="191" spans="11:14" x14ac:dyDescent="0.25">
      <c r="K191" s="22"/>
      <c r="L191" s="23"/>
      <c r="M191" s="24"/>
      <c r="N191" s="23"/>
    </row>
    <row r="192" spans="11:14" x14ac:dyDescent="0.25">
      <c r="K192" s="22"/>
      <c r="L192" s="23"/>
      <c r="M192" s="24"/>
      <c r="N192" s="23"/>
    </row>
    <row r="193" spans="11:14" x14ac:dyDescent="0.25">
      <c r="K193" s="22"/>
      <c r="L193" s="23"/>
      <c r="M193" s="24"/>
      <c r="N193" s="23"/>
    </row>
    <row r="194" spans="11:14" x14ac:dyDescent="0.25">
      <c r="K194" s="22"/>
      <c r="L194" s="23"/>
      <c r="M194" s="24"/>
      <c r="N194" s="23"/>
    </row>
    <row r="195" spans="11:14" x14ac:dyDescent="0.25">
      <c r="K195" s="22"/>
      <c r="L195" s="23"/>
      <c r="M195" s="24"/>
      <c r="N195" s="23"/>
    </row>
    <row r="196" spans="11:14" x14ac:dyDescent="0.25">
      <c r="K196" s="22"/>
      <c r="L196" s="23"/>
      <c r="M196" s="24"/>
      <c r="N196" s="23"/>
    </row>
    <row r="197" spans="11:14" x14ac:dyDescent="0.25">
      <c r="K197" s="22"/>
      <c r="L197" s="23"/>
      <c r="M197" s="24"/>
      <c r="N197" s="23"/>
    </row>
    <row r="198" spans="11:14" x14ac:dyDescent="0.25">
      <c r="K198" s="22"/>
      <c r="L198" s="23"/>
      <c r="M198" s="24"/>
      <c r="N198" s="23"/>
    </row>
    <row r="199" spans="11:14" x14ac:dyDescent="0.25">
      <c r="K199" s="22"/>
      <c r="L199" s="23"/>
      <c r="M199" s="24"/>
      <c r="N199" s="23"/>
    </row>
    <row r="200" spans="11:14" x14ac:dyDescent="0.25">
      <c r="K200" s="22"/>
      <c r="L200" s="23"/>
      <c r="M200" s="24"/>
      <c r="N200" s="23"/>
    </row>
    <row r="201" spans="11:14" x14ac:dyDescent="0.25">
      <c r="K201" s="22"/>
      <c r="L201" s="23"/>
      <c r="M201" s="24"/>
      <c r="N201" s="23"/>
    </row>
    <row r="202" spans="11:14" x14ac:dyDescent="0.25">
      <c r="K202" s="22"/>
      <c r="L202" s="23"/>
      <c r="M202" s="24"/>
      <c r="N202" s="23"/>
    </row>
    <row r="203" spans="11:14" x14ac:dyDescent="0.25">
      <c r="K203" s="22"/>
      <c r="L203" s="23"/>
      <c r="M203" s="24"/>
      <c r="N203" s="23"/>
    </row>
    <row r="204" spans="11:14" x14ac:dyDescent="0.25">
      <c r="K204" s="22"/>
      <c r="L204" s="23"/>
      <c r="M204" s="24"/>
      <c r="N204" s="23"/>
    </row>
    <row r="205" spans="11:14" x14ac:dyDescent="0.25">
      <c r="K205" s="22"/>
      <c r="L205" s="23"/>
      <c r="M205" s="24"/>
      <c r="N205" s="23"/>
    </row>
    <row r="206" spans="11:14" x14ac:dyDescent="0.25">
      <c r="K206" s="22"/>
      <c r="L206" s="23"/>
      <c r="M206" s="24"/>
      <c r="N206" s="23"/>
    </row>
    <row r="207" spans="11:14" x14ac:dyDescent="0.25">
      <c r="K207" s="22"/>
      <c r="L207" s="23"/>
      <c r="M207" s="24"/>
      <c r="N207" s="23"/>
    </row>
    <row r="208" spans="11:14" x14ac:dyDescent="0.25">
      <c r="K208" s="22"/>
      <c r="L208" s="23"/>
      <c r="M208" s="24"/>
      <c r="N208" s="23"/>
    </row>
    <row r="209" spans="4:14" x14ac:dyDescent="0.25">
      <c r="K209" s="22"/>
      <c r="L209" s="23"/>
      <c r="M209" s="24"/>
      <c r="N209" s="23"/>
    </row>
    <row r="210" spans="4:14" x14ac:dyDescent="0.25">
      <c r="K210" s="22"/>
      <c r="L210" s="23"/>
      <c r="M210" s="24"/>
      <c r="N210" s="23"/>
    </row>
    <row r="211" spans="4:14" x14ac:dyDescent="0.25">
      <c r="K211" s="22"/>
      <c r="L211" s="23"/>
      <c r="M211" s="24"/>
      <c r="N211" s="23"/>
    </row>
    <row r="212" spans="4:14" x14ac:dyDescent="0.25">
      <c r="K212" s="22"/>
      <c r="L212" s="23"/>
      <c r="M212" s="24"/>
      <c r="N212" s="23"/>
    </row>
    <row r="213" spans="4:14" x14ac:dyDescent="0.25">
      <c r="K213" s="22"/>
      <c r="L213" s="23"/>
      <c r="M213" s="24"/>
      <c r="N213" s="23"/>
    </row>
    <row r="214" spans="4:14" x14ac:dyDescent="0.25">
      <c r="K214" s="22"/>
      <c r="L214" s="23"/>
      <c r="M214" s="24"/>
      <c r="N214" s="23"/>
    </row>
    <row r="215" spans="4:14" x14ac:dyDescent="0.25">
      <c r="K215" s="22"/>
      <c r="L215" s="23"/>
      <c r="M215" s="24"/>
      <c r="N215" s="23"/>
    </row>
    <row r="216" spans="4:14" x14ac:dyDescent="0.25">
      <c r="K216" s="22"/>
      <c r="L216" s="23"/>
      <c r="M216" s="24"/>
      <c r="N216" s="23"/>
    </row>
    <row r="217" spans="4:14" x14ac:dyDescent="0.25">
      <c r="D217" s="33" t="s">
        <v>89</v>
      </c>
      <c r="E217" s="33"/>
      <c r="K217" s="22"/>
      <c r="L217" s="23"/>
      <c r="M217" s="24"/>
      <c r="N217" s="23"/>
    </row>
    <row r="218" spans="4:14" x14ac:dyDescent="0.25">
      <c r="D218" s="33" t="s">
        <v>52</v>
      </c>
      <c r="E218" s="33"/>
      <c r="K218" s="22"/>
      <c r="L218" s="23"/>
      <c r="M218" s="24"/>
      <c r="N218" s="23"/>
    </row>
    <row r="219" spans="4:14" x14ac:dyDescent="0.25">
      <c r="D219" s="33" t="s">
        <v>63</v>
      </c>
      <c r="E219" s="33"/>
      <c r="K219" s="22"/>
      <c r="L219" s="23"/>
      <c r="M219" s="24"/>
      <c r="N219" s="23"/>
    </row>
    <row r="220" spans="4:14" x14ac:dyDescent="0.25">
      <c r="D220" s="33" t="s">
        <v>66</v>
      </c>
      <c r="E220" s="33"/>
      <c r="K220" s="22"/>
      <c r="L220" s="23"/>
      <c r="M220" s="24"/>
      <c r="N220" s="23"/>
    </row>
    <row r="221" spans="4:14" x14ac:dyDescent="0.25">
      <c r="D221" s="33" t="s">
        <v>39</v>
      </c>
      <c r="E221" s="33"/>
      <c r="K221" s="22"/>
      <c r="L221" s="23"/>
      <c r="M221" s="24"/>
      <c r="N221" s="23"/>
    </row>
    <row r="222" spans="4:14" x14ac:dyDescent="0.25">
      <c r="D222" s="33" t="s">
        <v>73</v>
      </c>
      <c r="E222" s="33"/>
      <c r="K222" s="22"/>
      <c r="L222" s="23"/>
      <c r="M222" s="24"/>
      <c r="N222" s="23"/>
    </row>
    <row r="223" spans="4:14" x14ac:dyDescent="0.25">
      <c r="D223" s="33" t="s">
        <v>77</v>
      </c>
      <c r="E223" s="33"/>
      <c r="K223" s="22"/>
      <c r="L223" s="23"/>
      <c r="M223" s="24"/>
      <c r="N223" s="23"/>
    </row>
    <row r="224" spans="4:14" x14ac:dyDescent="0.25">
      <c r="D224" s="33" t="s">
        <v>27</v>
      </c>
      <c r="E224" s="33"/>
      <c r="K224" s="22"/>
      <c r="L224" s="23"/>
      <c r="M224" s="24"/>
      <c r="N224" s="23"/>
    </row>
    <row r="225" spans="4:14" x14ac:dyDescent="0.25">
      <c r="D225" s="33"/>
      <c r="E225" s="33"/>
      <c r="K225" s="22"/>
      <c r="L225" s="23"/>
      <c r="M225" s="24"/>
      <c r="N225" s="23"/>
    </row>
    <row r="226" spans="4:14" x14ac:dyDescent="0.25">
      <c r="D226" s="34" t="s">
        <v>89</v>
      </c>
      <c r="E226" s="34"/>
      <c r="K226" s="22"/>
      <c r="L226" s="23"/>
      <c r="M226" s="24"/>
      <c r="N226" s="23"/>
    </row>
    <row r="227" spans="4:14" x14ac:dyDescent="0.25">
      <c r="D227" s="34" t="s">
        <v>90</v>
      </c>
      <c r="E227" s="34"/>
      <c r="K227" s="22"/>
      <c r="L227" s="23"/>
      <c r="M227" s="24"/>
      <c r="N227" s="23"/>
    </row>
    <row r="228" spans="4:14" x14ac:dyDescent="0.25">
      <c r="D228" s="34" t="s">
        <v>91</v>
      </c>
      <c r="E228" s="34"/>
      <c r="K228" s="22"/>
      <c r="L228" s="23"/>
      <c r="M228" s="24"/>
      <c r="N228" s="23"/>
    </row>
    <row r="229" spans="4:14" x14ac:dyDescent="0.25">
      <c r="D229" s="34" t="s">
        <v>92</v>
      </c>
      <c r="E229" s="34"/>
      <c r="K229" s="22"/>
      <c r="L229" s="23"/>
      <c r="M229" s="24"/>
      <c r="N229" s="23"/>
    </row>
    <row r="230" spans="4:14" x14ac:dyDescent="0.25">
      <c r="D230" s="33"/>
      <c r="E230" s="33"/>
      <c r="K230" s="22"/>
      <c r="L230" s="23"/>
      <c r="M230" s="24"/>
      <c r="N230" s="23"/>
    </row>
    <row r="231" spans="4:14" x14ac:dyDescent="0.25">
      <c r="D231" s="34" t="s">
        <v>89</v>
      </c>
      <c r="E231" s="34"/>
      <c r="K231" s="22"/>
      <c r="L231" s="23"/>
      <c r="M231" s="24"/>
      <c r="N231" s="23"/>
    </row>
    <row r="232" spans="4:14" x14ac:dyDescent="0.25">
      <c r="D232" s="34" t="s">
        <v>40</v>
      </c>
      <c r="E232" s="34"/>
      <c r="K232" s="22"/>
      <c r="L232" s="23"/>
      <c r="M232" s="24"/>
      <c r="N232" s="23"/>
    </row>
    <row r="233" spans="4:14" x14ac:dyDescent="0.25">
      <c r="D233" s="34" t="s">
        <v>29</v>
      </c>
      <c r="E233" s="34"/>
      <c r="K233" s="22"/>
      <c r="L233" s="23"/>
      <c r="M233" s="24"/>
      <c r="N233" s="23"/>
    </row>
    <row r="234" spans="4:14" x14ac:dyDescent="0.25">
      <c r="D234" s="34" t="s">
        <v>49</v>
      </c>
      <c r="E234" s="34"/>
      <c r="K234" s="22"/>
      <c r="L234" s="23"/>
      <c r="M234" s="24"/>
      <c r="N234" s="23"/>
    </row>
    <row r="235" spans="4:14" x14ac:dyDescent="0.25">
      <c r="D235" s="34" t="s">
        <v>93</v>
      </c>
      <c r="E235" s="34"/>
      <c r="K235" s="22"/>
      <c r="L235" s="23"/>
      <c r="M235" s="24"/>
      <c r="N235" s="23"/>
    </row>
    <row r="236" spans="4:14" x14ac:dyDescent="0.25">
      <c r="D236" s="34" t="s">
        <v>94</v>
      </c>
      <c r="E236" s="34"/>
      <c r="K236" s="22"/>
      <c r="L236" s="23"/>
      <c r="M236" s="24"/>
      <c r="N236" s="23"/>
    </row>
    <row r="237" spans="4:14" x14ac:dyDescent="0.25">
      <c r="K237" s="22"/>
      <c r="L237" s="23"/>
      <c r="M237" s="24"/>
      <c r="N237" s="23"/>
    </row>
    <row r="238" spans="4:14" x14ac:dyDescent="0.25">
      <c r="K238" s="22"/>
      <c r="L238" s="23"/>
      <c r="M238" s="24"/>
      <c r="N238" s="23"/>
    </row>
    <row r="239" spans="4:14" x14ac:dyDescent="0.25">
      <c r="K239" s="22"/>
      <c r="L239" s="23"/>
      <c r="M239" s="24"/>
      <c r="N239" s="23"/>
    </row>
    <row r="240" spans="4:14" x14ac:dyDescent="0.25">
      <c r="K240" s="22"/>
      <c r="L240" s="23"/>
      <c r="M240" s="24"/>
      <c r="N240" s="23"/>
    </row>
    <row r="241" spans="11:14" x14ac:dyDescent="0.25">
      <c r="K241" s="22"/>
      <c r="L241" s="23"/>
      <c r="M241" s="24"/>
      <c r="N241" s="23"/>
    </row>
    <row r="242" spans="11:14" x14ac:dyDescent="0.25">
      <c r="K242" s="22"/>
      <c r="L242" s="23"/>
      <c r="M242" s="24"/>
      <c r="N242" s="23"/>
    </row>
    <row r="243" spans="11:14" x14ac:dyDescent="0.25">
      <c r="K243" s="22"/>
      <c r="L243" s="23"/>
      <c r="M243" s="24"/>
      <c r="N243" s="23"/>
    </row>
    <row r="244" spans="11:14" x14ac:dyDescent="0.25">
      <c r="K244" s="22"/>
      <c r="L244" s="23"/>
      <c r="M244" s="24"/>
      <c r="N244" s="23"/>
    </row>
    <row r="245" spans="11:14" x14ac:dyDescent="0.25">
      <c r="K245" s="22"/>
      <c r="L245" s="23"/>
      <c r="M245" s="24"/>
      <c r="N245" s="23"/>
    </row>
    <row r="246" spans="11:14" x14ac:dyDescent="0.25">
      <c r="K246" s="22"/>
      <c r="L246" s="23"/>
      <c r="M246" s="24"/>
      <c r="N246" s="23"/>
    </row>
    <row r="247" spans="11:14" x14ac:dyDescent="0.25">
      <c r="K247" s="22"/>
      <c r="L247" s="23"/>
      <c r="M247" s="24"/>
      <c r="N247" s="23"/>
    </row>
    <row r="248" spans="11:14" x14ac:dyDescent="0.25">
      <c r="K248" s="22"/>
      <c r="L248" s="23"/>
      <c r="M248" s="24"/>
      <c r="N248" s="23"/>
    </row>
    <row r="249" spans="11:14" x14ac:dyDescent="0.25">
      <c r="K249" s="22"/>
      <c r="L249" s="23"/>
      <c r="M249" s="24"/>
      <c r="N249" s="23"/>
    </row>
    <row r="250" spans="11:14" x14ac:dyDescent="0.25">
      <c r="K250" s="22"/>
      <c r="L250" s="23"/>
      <c r="M250" s="24"/>
      <c r="N250" s="23"/>
    </row>
    <row r="251" spans="11:14" x14ac:dyDescent="0.25">
      <c r="K251" s="22"/>
      <c r="L251" s="23"/>
      <c r="M251" s="24"/>
      <c r="N251" s="23"/>
    </row>
    <row r="252" spans="11:14" x14ac:dyDescent="0.25">
      <c r="K252" s="22"/>
      <c r="L252" s="23"/>
      <c r="M252" s="24"/>
      <c r="N252" s="23"/>
    </row>
    <row r="253" spans="11:14" x14ac:dyDescent="0.25">
      <c r="K253" s="22"/>
      <c r="L253" s="23"/>
      <c r="M253" s="24"/>
      <c r="N253" s="23"/>
    </row>
    <row r="254" spans="11:14" x14ac:dyDescent="0.25">
      <c r="K254" s="22"/>
      <c r="L254" s="23"/>
      <c r="M254" s="24"/>
      <c r="N254" s="23"/>
    </row>
    <row r="255" spans="11:14" x14ac:dyDescent="0.25">
      <c r="K255" s="22"/>
      <c r="L255" s="23"/>
      <c r="M255" s="24"/>
      <c r="N255" s="23"/>
    </row>
    <row r="256" spans="11:14" x14ac:dyDescent="0.25">
      <c r="K256" s="22"/>
      <c r="L256" s="23"/>
      <c r="M256" s="24"/>
      <c r="N256" s="23"/>
    </row>
    <row r="257" spans="11:14" x14ac:dyDescent="0.25">
      <c r="K257" s="22"/>
      <c r="L257" s="23"/>
      <c r="M257" s="24"/>
      <c r="N257" s="23"/>
    </row>
    <row r="258" spans="11:14" x14ac:dyDescent="0.25">
      <c r="K258" s="22"/>
      <c r="L258" s="23"/>
      <c r="M258" s="24"/>
      <c r="N258" s="23"/>
    </row>
    <row r="259" spans="11:14" x14ac:dyDescent="0.25">
      <c r="K259" s="22"/>
      <c r="L259" s="23"/>
      <c r="M259" s="24"/>
      <c r="N259" s="23"/>
    </row>
    <row r="260" spans="11:14" x14ac:dyDescent="0.25">
      <c r="K260" s="22"/>
      <c r="L260" s="23"/>
      <c r="M260" s="24"/>
      <c r="N260" s="23"/>
    </row>
    <row r="261" spans="11:14" x14ac:dyDescent="0.25">
      <c r="K261" s="22"/>
      <c r="L261" s="23"/>
      <c r="M261" s="24"/>
      <c r="N261" s="23"/>
    </row>
    <row r="262" spans="11:14" x14ac:dyDescent="0.25">
      <c r="K262" s="22"/>
      <c r="L262" s="23"/>
      <c r="M262" s="24"/>
      <c r="N262" s="23"/>
    </row>
    <row r="263" spans="11:14" x14ac:dyDescent="0.25">
      <c r="K263" s="22"/>
      <c r="L263" s="23"/>
      <c r="M263" s="24"/>
      <c r="N263" s="23"/>
    </row>
    <row r="264" spans="11:14" x14ac:dyDescent="0.25">
      <c r="K264" s="22"/>
      <c r="L264" s="23"/>
      <c r="M264" s="24"/>
      <c r="N264" s="23"/>
    </row>
    <row r="265" spans="11:14" x14ac:dyDescent="0.25">
      <c r="K265" s="22"/>
      <c r="L265" s="23"/>
      <c r="M265" s="24"/>
      <c r="N265" s="23"/>
    </row>
    <row r="266" spans="11:14" x14ac:dyDescent="0.25">
      <c r="K266" s="22"/>
      <c r="L266" s="23"/>
      <c r="M266" s="24"/>
      <c r="N266" s="23"/>
    </row>
    <row r="267" spans="11:14" x14ac:dyDescent="0.25">
      <c r="K267" s="22"/>
      <c r="L267" s="23"/>
      <c r="M267" s="24"/>
      <c r="N267" s="23"/>
    </row>
    <row r="268" spans="11:14" x14ac:dyDescent="0.25">
      <c r="K268" s="22"/>
      <c r="L268" s="23"/>
      <c r="M268" s="24"/>
      <c r="N268" s="23"/>
    </row>
    <row r="269" spans="11:14" x14ac:dyDescent="0.25">
      <c r="K269" s="22"/>
      <c r="L269" s="23"/>
      <c r="M269" s="24"/>
      <c r="N269" s="23"/>
    </row>
    <row r="270" spans="11:14" x14ac:dyDescent="0.25">
      <c r="K270" s="22"/>
      <c r="L270" s="23"/>
      <c r="M270" s="24"/>
      <c r="N270" s="23"/>
    </row>
    <row r="271" spans="11:14" x14ac:dyDescent="0.25">
      <c r="K271" s="22"/>
      <c r="L271" s="23"/>
      <c r="M271" s="24"/>
      <c r="N271" s="23"/>
    </row>
    <row r="272" spans="11:14" x14ac:dyDescent="0.25">
      <c r="K272" s="22"/>
      <c r="L272" s="23"/>
      <c r="M272" s="24"/>
      <c r="N272" s="23"/>
    </row>
    <row r="273" spans="11:14" x14ac:dyDescent="0.25">
      <c r="K273" s="22"/>
      <c r="L273" s="23"/>
      <c r="M273" s="24"/>
      <c r="N273" s="23"/>
    </row>
    <row r="274" spans="11:14" x14ac:dyDescent="0.25">
      <c r="K274" s="22"/>
      <c r="L274" s="23"/>
      <c r="M274" s="24"/>
      <c r="N274" s="23"/>
    </row>
    <row r="275" spans="11:14" x14ac:dyDescent="0.25">
      <c r="K275" s="22"/>
      <c r="L275" s="23"/>
      <c r="M275" s="24"/>
      <c r="N275" s="23"/>
    </row>
    <row r="276" spans="11:14" x14ac:dyDescent="0.25">
      <c r="K276" s="22"/>
      <c r="L276" s="23"/>
      <c r="M276" s="24"/>
      <c r="N276" s="23"/>
    </row>
    <row r="277" spans="11:14" x14ac:dyDescent="0.25">
      <c r="K277" s="22"/>
      <c r="L277" s="23"/>
      <c r="M277" s="24"/>
      <c r="N277" s="23"/>
    </row>
    <row r="278" spans="11:14" x14ac:dyDescent="0.25">
      <c r="K278" s="22"/>
      <c r="L278" s="23"/>
      <c r="M278" s="24"/>
      <c r="N278" s="23"/>
    </row>
    <row r="279" spans="11:14" x14ac:dyDescent="0.25">
      <c r="K279" s="22"/>
      <c r="L279" s="23"/>
      <c r="M279" s="24"/>
      <c r="N279" s="23"/>
    </row>
    <row r="280" spans="11:14" x14ac:dyDescent="0.25">
      <c r="K280" s="22"/>
      <c r="L280" s="23"/>
      <c r="M280" s="24"/>
      <c r="N280" s="23"/>
    </row>
    <row r="281" spans="11:14" x14ac:dyDescent="0.25">
      <c r="K281" s="22"/>
      <c r="L281" s="23"/>
      <c r="M281" s="24"/>
      <c r="N281" s="23"/>
    </row>
    <row r="282" spans="11:14" x14ac:dyDescent="0.25">
      <c r="K282" s="22"/>
      <c r="L282" s="23"/>
      <c r="M282" s="24"/>
      <c r="N282" s="23"/>
    </row>
    <row r="283" spans="11:14" x14ac:dyDescent="0.25">
      <c r="K283" s="22"/>
      <c r="L283" s="23"/>
      <c r="M283" s="24"/>
      <c r="N283" s="23"/>
    </row>
    <row r="284" spans="11:14" x14ac:dyDescent="0.25">
      <c r="K284" s="22"/>
      <c r="L284" s="23"/>
      <c r="M284" s="24"/>
      <c r="N284" s="23"/>
    </row>
    <row r="285" spans="11:14" x14ac:dyDescent="0.25">
      <c r="K285" s="22"/>
      <c r="L285" s="23"/>
      <c r="M285" s="24"/>
      <c r="N285" s="23"/>
    </row>
    <row r="286" spans="11:14" x14ac:dyDescent="0.25">
      <c r="K286" s="22"/>
      <c r="L286" s="23"/>
      <c r="M286" s="24"/>
      <c r="N286" s="23"/>
    </row>
    <row r="287" spans="11:14" x14ac:dyDescent="0.25">
      <c r="K287" s="22"/>
      <c r="L287" s="23"/>
      <c r="M287" s="24"/>
      <c r="N287" s="23"/>
    </row>
    <row r="288" spans="11:14" x14ac:dyDescent="0.25">
      <c r="K288" s="22"/>
      <c r="L288" s="23"/>
      <c r="M288" s="24"/>
      <c r="N288" s="23"/>
    </row>
    <row r="289" spans="11:14" x14ac:dyDescent="0.25">
      <c r="K289" s="22"/>
      <c r="L289" s="23"/>
      <c r="M289" s="24"/>
      <c r="N289" s="23"/>
    </row>
    <row r="290" spans="11:14" x14ac:dyDescent="0.25">
      <c r="K290" s="22"/>
      <c r="L290" s="23"/>
      <c r="M290" s="24"/>
      <c r="N290" s="23"/>
    </row>
    <row r="291" spans="11:14" x14ac:dyDescent="0.25">
      <c r="K291" s="22"/>
      <c r="L291" s="23"/>
      <c r="M291" s="24"/>
      <c r="N291" s="23"/>
    </row>
    <row r="292" spans="11:14" x14ac:dyDescent="0.25">
      <c r="K292" s="22"/>
      <c r="L292" s="23"/>
      <c r="M292" s="24"/>
      <c r="N292" s="23"/>
    </row>
    <row r="293" spans="11:14" x14ac:dyDescent="0.25">
      <c r="K293" s="22"/>
      <c r="L293" s="23"/>
      <c r="M293" s="24"/>
      <c r="N293" s="23"/>
    </row>
    <row r="294" spans="11:14" x14ac:dyDescent="0.25">
      <c r="K294" s="22"/>
      <c r="L294" s="23"/>
      <c r="M294" s="24"/>
      <c r="N294" s="23"/>
    </row>
    <row r="295" spans="11:14" x14ac:dyDescent="0.25">
      <c r="K295" s="22"/>
      <c r="L295" s="23"/>
      <c r="M295" s="24"/>
      <c r="N295" s="23"/>
    </row>
    <row r="296" spans="11:14" x14ac:dyDescent="0.25">
      <c r="K296" s="22"/>
      <c r="L296" s="23"/>
      <c r="M296" s="24"/>
      <c r="N296" s="23"/>
    </row>
    <row r="297" spans="11:14" x14ac:dyDescent="0.25">
      <c r="K297" s="22"/>
      <c r="L297" s="23"/>
      <c r="M297" s="24"/>
      <c r="N297" s="23"/>
    </row>
    <row r="298" spans="11:14" x14ac:dyDescent="0.25">
      <c r="K298" s="22"/>
      <c r="L298" s="23"/>
      <c r="M298" s="24"/>
      <c r="N298" s="23"/>
    </row>
    <row r="299" spans="11:14" x14ac:dyDescent="0.25">
      <c r="K299" s="22"/>
      <c r="L299" s="23"/>
      <c r="M299" s="24"/>
      <c r="N299" s="23"/>
    </row>
    <row r="300" spans="11:14" x14ac:dyDescent="0.25">
      <c r="K300" s="22"/>
      <c r="L300" s="23"/>
      <c r="M300" s="24"/>
      <c r="N300" s="23"/>
    </row>
    <row r="301" spans="11:14" x14ac:dyDescent="0.25">
      <c r="K301" s="22"/>
      <c r="L301" s="23"/>
      <c r="M301" s="24"/>
      <c r="N301" s="23"/>
    </row>
    <row r="302" spans="11:14" x14ac:dyDescent="0.25">
      <c r="K302" s="22"/>
      <c r="L302" s="23"/>
      <c r="M302" s="24"/>
      <c r="N302" s="23"/>
    </row>
    <row r="303" spans="11:14" x14ac:dyDescent="0.25">
      <c r="K303" s="22"/>
      <c r="L303" s="23"/>
      <c r="M303" s="24"/>
      <c r="N303" s="23"/>
    </row>
    <row r="304" spans="11:14" x14ac:dyDescent="0.25">
      <c r="K304" s="22"/>
      <c r="L304" s="23"/>
      <c r="M304" s="24"/>
      <c r="N304" s="23"/>
    </row>
    <row r="305" spans="11:14" x14ac:dyDescent="0.25">
      <c r="K305" s="22"/>
      <c r="L305" s="23"/>
      <c r="M305" s="24"/>
      <c r="N305" s="23"/>
    </row>
    <row r="306" spans="11:14" x14ac:dyDescent="0.25">
      <c r="K306" s="22"/>
      <c r="L306" s="23"/>
      <c r="M306" s="24"/>
      <c r="N306" s="23"/>
    </row>
    <row r="307" spans="11:14" x14ac:dyDescent="0.25">
      <c r="K307" s="22"/>
      <c r="L307" s="23"/>
      <c r="M307" s="24"/>
      <c r="N307" s="23"/>
    </row>
    <row r="308" spans="11:14" x14ac:dyDescent="0.25">
      <c r="K308" s="22"/>
      <c r="L308" s="23"/>
      <c r="M308" s="24"/>
      <c r="N308" s="23"/>
    </row>
    <row r="309" spans="11:14" x14ac:dyDescent="0.25">
      <c r="K309" s="22"/>
      <c r="L309" s="23"/>
      <c r="M309" s="24"/>
      <c r="N309" s="23"/>
    </row>
    <row r="310" spans="11:14" x14ac:dyDescent="0.25">
      <c r="K310" s="22"/>
      <c r="L310" s="23"/>
      <c r="M310" s="24"/>
      <c r="N310" s="23"/>
    </row>
    <row r="311" spans="11:14" x14ac:dyDescent="0.25">
      <c r="K311" s="22"/>
      <c r="L311" s="23"/>
      <c r="M311" s="24"/>
      <c r="N311" s="23"/>
    </row>
    <row r="312" spans="11:14" x14ac:dyDescent="0.25">
      <c r="K312" s="22"/>
      <c r="L312" s="23"/>
      <c r="M312" s="24"/>
      <c r="N312" s="23"/>
    </row>
    <row r="313" spans="11:14" x14ac:dyDescent="0.25">
      <c r="K313" s="22"/>
      <c r="L313" s="23"/>
      <c r="M313" s="24"/>
      <c r="N313" s="23"/>
    </row>
    <row r="314" spans="11:14" x14ac:dyDescent="0.25">
      <c r="K314" s="22"/>
      <c r="L314" s="23"/>
      <c r="M314" s="24"/>
      <c r="N314" s="23"/>
    </row>
    <row r="315" spans="11:14" x14ac:dyDescent="0.25">
      <c r="K315" s="22"/>
      <c r="L315" s="23"/>
      <c r="M315" s="24"/>
      <c r="N315" s="23"/>
    </row>
    <row r="316" spans="11:14" x14ac:dyDescent="0.25">
      <c r="K316" s="22"/>
      <c r="L316" s="23"/>
      <c r="M316" s="24"/>
      <c r="N316" s="23"/>
    </row>
    <row r="317" spans="11:14" x14ac:dyDescent="0.25">
      <c r="K317" s="22"/>
      <c r="L317" s="23"/>
      <c r="M317" s="24"/>
      <c r="N317" s="23"/>
    </row>
    <row r="318" spans="11:14" x14ac:dyDescent="0.25">
      <c r="K318" s="22"/>
      <c r="L318" s="23"/>
      <c r="M318" s="24"/>
      <c r="N318" s="23"/>
    </row>
    <row r="319" spans="11:14" x14ac:dyDescent="0.25">
      <c r="K319" s="22"/>
      <c r="L319" s="23"/>
      <c r="M319" s="24"/>
      <c r="N319" s="23"/>
    </row>
    <row r="320" spans="11:14" x14ac:dyDescent="0.25">
      <c r="K320" s="22"/>
      <c r="L320" s="23"/>
      <c r="M320" s="24"/>
      <c r="N320" s="23"/>
    </row>
    <row r="321" spans="11:14" x14ac:dyDescent="0.25">
      <c r="K321" s="22"/>
      <c r="L321" s="23"/>
      <c r="M321" s="24"/>
      <c r="N321" s="23"/>
    </row>
    <row r="322" spans="11:14" x14ac:dyDescent="0.25">
      <c r="K322" s="22"/>
      <c r="L322" s="23"/>
      <c r="M322" s="24"/>
      <c r="N322" s="23"/>
    </row>
    <row r="323" spans="11:14" x14ac:dyDescent="0.25">
      <c r="K323" s="22"/>
      <c r="L323" s="23"/>
      <c r="M323" s="24"/>
      <c r="N323" s="23"/>
    </row>
    <row r="324" spans="11:14" x14ac:dyDescent="0.25">
      <c r="K324" s="22"/>
      <c r="L324" s="23"/>
      <c r="M324" s="24"/>
      <c r="N324" s="23"/>
    </row>
    <row r="325" spans="11:14" x14ac:dyDescent="0.25">
      <c r="K325" s="22"/>
      <c r="L325" s="23"/>
      <c r="M325" s="24"/>
      <c r="N325" s="23"/>
    </row>
    <row r="326" spans="11:14" x14ac:dyDescent="0.25">
      <c r="K326" s="22"/>
      <c r="L326" s="23"/>
      <c r="M326" s="24"/>
      <c r="N326" s="23"/>
    </row>
    <row r="327" spans="11:14" x14ac:dyDescent="0.25">
      <c r="K327" s="22"/>
      <c r="L327" s="23"/>
      <c r="M327" s="24"/>
      <c r="N327" s="23"/>
    </row>
    <row r="328" spans="11:14" x14ac:dyDescent="0.25">
      <c r="K328" s="22"/>
      <c r="L328" s="23"/>
      <c r="M328" s="24"/>
      <c r="N328" s="23"/>
    </row>
    <row r="329" spans="11:14" x14ac:dyDescent="0.25">
      <c r="K329" s="22"/>
      <c r="L329" s="23"/>
      <c r="M329" s="24"/>
      <c r="N329" s="23"/>
    </row>
    <row r="330" spans="11:14" x14ac:dyDescent="0.25">
      <c r="K330" s="22"/>
      <c r="L330" s="23"/>
      <c r="M330" s="24"/>
      <c r="N330" s="23"/>
    </row>
    <row r="331" spans="11:14" x14ac:dyDescent="0.25">
      <c r="K331" s="22"/>
      <c r="L331" s="23"/>
      <c r="M331" s="24"/>
      <c r="N331" s="23"/>
    </row>
    <row r="332" spans="11:14" x14ac:dyDescent="0.25">
      <c r="K332" s="22"/>
      <c r="L332" s="23"/>
      <c r="M332" s="24"/>
      <c r="N332" s="23"/>
    </row>
    <row r="333" spans="11:14" x14ac:dyDescent="0.25">
      <c r="K333" s="22"/>
      <c r="L333" s="23"/>
      <c r="M333" s="24"/>
      <c r="N333" s="23"/>
    </row>
    <row r="334" spans="11:14" x14ac:dyDescent="0.25">
      <c r="K334" s="22"/>
      <c r="L334" s="23"/>
      <c r="M334" s="24"/>
      <c r="N334" s="23"/>
    </row>
    <row r="335" spans="11:14" x14ac:dyDescent="0.25">
      <c r="K335" s="22"/>
      <c r="L335" s="23"/>
      <c r="M335" s="24"/>
      <c r="N335" s="23"/>
    </row>
    <row r="336" spans="11:14" x14ac:dyDescent="0.25">
      <c r="K336" s="22"/>
      <c r="L336" s="23"/>
      <c r="M336" s="24"/>
      <c r="N336" s="23"/>
    </row>
    <row r="337" spans="11:14" x14ac:dyDescent="0.25">
      <c r="K337" s="22"/>
      <c r="L337" s="23"/>
      <c r="M337" s="24"/>
      <c r="N337" s="23"/>
    </row>
    <row r="338" spans="11:14" x14ac:dyDescent="0.25">
      <c r="K338" s="22"/>
      <c r="L338" s="23"/>
      <c r="M338" s="24"/>
      <c r="N338" s="23"/>
    </row>
    <row r="339" spans="11:14" x14ac:dyDescent="0.25">
      <c r="K339" s="22"/>
      <c r="L339" s="23"/>
      <c r="M339" s="24"/>
      <c r="N339" s="23"/>
    </row>
    <row r="340" spans="11:14" x14ac:dyDescent="0.25">
      <c r="K340" s="22"/>
      <c r="L340" s="23"/>
      <c r="M340" s="24"/>
      <c r="N340" s="23"/>
    </row>
    <row r="341" spans="11:14" x14ac:dyDescent="0.25">
      <c r="K341" s="22"/>
      <c r="L341" s="23"/>
      <c r="M341" s="24"/>
      <c r="N341" s="23"/>
    </row>
    <row r="342" spans="11:14" x14ac:dyDescent="0.25">
      <c r="K342" s="22"/>
      <c r="L342" s="23"/>
      <c r="M342" s="24"/>
      <c r="N342" s="23"/>
    </row>
    <row r="343" spans="11:14" x14ac:dyDescent="0.25">
      <c r="K343" s="22"/>
      <c r="L343" s="23"/>
      <c r="M343" s="24"/>
      <c r="N343" s="23"/>
    </row>
    <row r="344" spans="11:14" x14ac:dyDescent="0.25">
      <c r="K344" s="22"/>
      <c r="L344" s="23"/>
      <c r="M344" s="24"/>
      <c r="N344" s="23"/>
    </row>
    <row r="345" spans="11:14" x14ac:dyDescent="0.25">
      <c r="K345" s="22"/>
      <c r="L345" s="23"/>
      <c r="M345" s="24"/>
      <c r="N345" s="23"/>
    </row>
    <row r="346" spans="11:14" x14ac:dyDescent="0.25">
      <c r="K346" s="22"/>
      <c r="L346" s="23"/>
      <c r="M346" s="24"/>
      <c r="N346" s="23"/>
    </row>
    <row r="347" spans="11:14" x14ac:dyDescent="0.25">
      <c r="K347" s="22"/>
      <c r="L347" s="23"/>
      <c r="M347" s="24"/>
      <c r="N347" s="23"/>
    </row>
    <row r="348" spans="11:14" x14ac:dyDescent="0.25">
      <c r="K348" s="22"/>
      <c r="L348" s="23"/>
      <c r="M348" s="24"/>
      <c r="N348" s="23"/>
    </row>
    <row r="349" spans="11:14" x14ac:dyDescent="0.25">
      <c r="K349" s="22"/>
      <c r="L349" s="23"/>
      <c r="M349" s="24"/>
      <c r="N349" s="23"/>
    </row>
    <row r="350" spans="11:14" x14ac:dyDescent="0.25">
      <c r="K350" s="22"/>
      <c r="L350" s="23"/>
      <c r="M350" s="24"/>
      <c r="N350" s="23"/>
    </row>
    <row r="351" spans="11:14" x14ac:dyDescent="0.25">
      <c r="K351" s="22"/>
      <c r="L351" s="23"/>
      <c r="M351" s="24"/>
      <c r="N351" s="23"/>
    </row>
    <row r="352" spans="11:14" x14ac:dyDescent="0.25">
      <c r="K352" s="22"/>
      <c r="L352" s="23"/>
      <c r="M352" s="24"/>
      <c r="N352" s="23"/>
    </row>
    <row r="353" spans="11:14" x14ac:dyDescent="0.25">
      <c r="K353" s="22"/>
      <c r="L353" s="23"/>
      <c r="M353" s="24"/>
      <c r="N353" s="23"/>
    </row>
    <row r="354" spans="11:14" x14ac:dyDescent="0.25">
      <c r="K354" s="22"/>
      <c r="L354" s="23"/>
      <c r="M354" s="24"/>
      <c r="N354" s="23"/>
    </row>
    <row r="355" spans="11:14" x14ac:dyDescent="0.25">
      <c r="K355" s="22"/>
      <c r="L355" s="23"/>
      <c r="M355" s="24"/>
      <c r="N355" s="23"/>
    </row>
    <row r="356" spans="11:14" x14ac:dyDescent="0.25">
      <c r="K356" s="22"/>
      <c r="L356" s="23"/>
      <c r="M356" s="24"/>
      <c r="N356" s="23"/>
    </row>
    <row r="357" spans="11:14" x14ac:dyDescent="0.25">
      <c r="K357" s="22"/>
      <c r="L357" s="23"/>
      <c r="M357" s="24"/>
      <c r="N357" s="23"/>
    </row>
    <row r="358" spans="11:14" x14ac:dyDescent="0.25">
      <c r="K358" s="22"/>
      <c r="L358" s="23"/>
      <c r="M358" s="24"/>
      <c r="N358" s="23"/>
    </row>
    <row r="359" spans="11:14" x14ac:dyDescent="0.25">
      <c r="K359" s="22"/>
      <c r="L359" s="23"/>
      <c r="M359" s="24"/>
      <c r="N359" s="23"/>
    </row>
    <row r="360" spans="11:14" x14ac:dyDescent="0.25">
      <c r="K360" s="22"/>
      <c r="L360" s="23"/>
      <c r="M360" s="24"/>
      <c r="N360" s="23"/>
    </row>
    <row r="361" spans="11:14" x14ac:dyDescent="0.25">
      <c r="K361" s="22"/>
      <c r="L361" s="23"/>
      <c r="M361" s="24"/>
      <c r="N361" s="23"/>
    </row>
    <row r="362" spans="11:14" x14ac:dyDescent="0.25">
      <c r="K362" s="22"/>
      <c r="L362" s="23"/>
      <c r="M362" s="24"/>
      <c r="N362" s="23"/>
    </row>
    <row r="363" spans="11:14" x14ac:dyDescent="0.25">
      <c r="K363" s="22"/>
      <c r="L363" s="23"/>
      <c r="M363" s="24"/>
      <c r="N363" s="23"/>
    </row>
    <row r="364" spans="11:14" x14ac:dyDescent="0.25">
      <c r="K364" s="22"/>
      <c r="L364" s="23"/>
      <c r="M364" s="24"/>
      <c r="N364" s="23"/>
    </row>
    <row r="365" spans="11:14" x14ac:dyDescent="0.25">
      <c r="K365" s="22"/>
      <c r="L365" s="23"/>
      <c r="M365" s="24"/>
      <c r="N365" s="23"/>
    </row>
    <row r="366" spans="11:14" x14ac:dyDescent="0.25">
      <c r="K366" s="22"/>
      <c r="L366" s="23"/>
      <c r="M366" s="24"/>
      <c r="N366" s="23"/>
    </row>
    <row r="367" spans="11:14" x14ac:dyDescent="0.25">
      <c r="K367" s="22"/>
      <c r="L367" s="23"/>
      <c r="M367" s="24"/>
      <c r="N367" s="23"/>
    </row>
    <row r="368" spans="11:14" x14ac:dyDescent="0.25">
      <c r="K368" s="22"/>
      <c r="L368" s="23"/>
      <c r="M368" s="24"/>
      <c r="N368" s="23"/>
    </row>
    <row r="369" spans="11:14" x14ac:dyDescent="0.25">
      <c r="K369" s="22"/>
      <c r="L369" s="23"/>
      <c r="M369" s="24"/>
      <c r="N369" s="23"/>
    </row>
    <row r="370" spans="11:14" x14ac:dyDescent="0.25">
      <c r="K370" s="22"/>
      <c r="L370" s="23"/>
      <c r="M370" s="24"/>
      <c r="N370" s="23"/>
    </row>
    <row r="371" spans="11:14" x14ac:dyDescent="0.25">
      <c r="K371" s="22"/>
      <c r="L371" s="23"/>
      <c r="M371" s="24"/>
      <c r="N371" s="23"/>
    </row>
    <row r="372" spans="11:14" x14ac:dyDescent="0.25">
      <c r="K372" s="22"/>
      <c r="L372" s="23"/>
      <c r="M372" s="24"/>
      <c r="N372" s="23"/>
    </row>
    <row r="373" spans="11:14" x14ac:dyDescent="0.25">
      <c r="K373" s="22"/>
      <c r="L373" s="23"/>
      <c r="M373" s="24"/>
      <c r="N373" s="23"/>
    </row>
    <row r="374" spans="11:14" x14ac:dyDescent="0.25">
      <c r="K374" s="22"/>
      <c r="L374" s="23"/>
      <c r="M374" s="24"/>
      <c r="N374" s="23"/>
    </row>
    <row r="375" spans="11:14" x14ac:dyDescent="0.25">
      <c r="K375" s="22"/>
      <c r="L375" s="23"/>
      <c r="M375" s="24"/>
      <c r="N375" s="23"/>
    </row>
    <row r="376" spans="11:14" x14ac:dyDescent="0.25">
      <c r="K376" s="22"/>
      <c r="L376" s="23"/>
      <c r="M376" s="24"/>
      <c r="N376" s="23"/>
    </row>
    <row r="377" spans="11:14" x14ac:dyDescent="0.25">
      <c r="K377" s="22"/>
      <c r="L377" s="23"/>
      <c r="M377" s="24"/>
      <c r="N377" s="23"/>
    </row>
    <row r="378" spans="11:14" x14ac:dyDescent="0.25">
      <c r="K378" s="22"/>
      <c r="L378" s="23"/>
      <c r="M378" s="24"/>
      <c r="N378" s="23"/>
    </row>
    <row r="379" spans="11:14" x14ac:dyDescent="0.25">
      <c r="K379" s="22"/>
      <c r="L379" s="23"/>
      <c r="M379" s="24"/>
      <c r="N379" s="23"/>
    </row>
    <row r="380" spans="11:14" x14ac:dyDescent="0.25">
      <c r="K380" s="22"/>
      <c r="L380" s="23"/>
      <c r="M380" s="24"/>
      <c r="N380" s="23"/>
    </row>
    <row r="381" spans="11:14" x14ac:dyDescent="0.25">
      <c r="K381" s="22"/>
      <c r="L381" s="23"/>
      <c r="M381" s="24"/>
      <c r="N381" s="23"/>
    </row>
    <row r="382" spans="11:14" x14ac:dyDescent="0.25">
      <c r="K382" s="22"/>
      <c r="L382" s="23"/>
      <c r="M382" s="24"/>
      <c r="N382" s="23"/>
    </row>
    <row r="383" spans="11:14" x14ac:dyDescent="0.25">
      <c r="K383" s="22"/>
      <c r="L383" s="23"/>
      <c r="M383" s="24"/>
      <c r="N383" s="23"/>
    </row>
    <row r="384" spans="11:14" x14ac:dyDescent="0.25">
      <c r="K384" s="22"/>
      <c r="L384" s="23"/>
      <c r="M384" s="24"/>
      <c r="N384" s="23"/>
    </row>
    <row r="385" spans="11:14" x14ac:dyDescent="0.25">
      <c r="K385" s="22"/>
      <c r="L385" s="23"/>
      <c r="M385" s="24"/>
      <c r="N385" s="23"/>
    </row>
    <row r="386" spans="11:14" x14ac:dyDescent="0.25">
      <c r="K386" s="22"/>
      <c r="L386" s="23"/>
      <c r="M386" s="24"/>
      <c r="N386" s="23"/>
    </row>
    <row r="387" spans="11:14" x14ac:dyDescent="0.25">
      <c r="K387" s="22"/>
      <c r="L387" s="23"/>
      <c r="M387" s="24"/>
      <c r="N387" s="23"/>
    </row>
    <row r="388" spans="11:14" x14ac:dyDescent="0.25">
      <c r="K388" s="22"/>
      <c r="L388" s="23"/>
      <c r="M388" s="24"/>
      <c r="N388" s="23"/>
    </row>
    <row r="389" spans="11:14" x14ac:dyDescent="0.25">
      <c r="K389" s="22"/>
      <c r="L389" s="23"/>
      <c r="M389" s="24"/>
      <c r="N389" s="23"/>
    </row>
    <row r="390" spans="11:14" x14ac:dyDescent="0.25">
      <c r="K390" s="22"/>
      <c r="L390" s="23"/>
      <c r="M390" s="24"/>
      <c r="N390" s="23"/>
    </row>
    <row r="391" spans="11:14" x14ac:dyDescent="0.25">
      <c r="K391" s="22"/>
      <c r="L391" s="23"/>
      <c r="M391" s="24"/>
      <c r="N391" s="23"/>
    </row>
    <row r="392" spans="11:14" x14ac:dyDescent="0.25">
      <c r="K392" s="22"/>
      <c r="L392" s="23"/>
      <c r="M392" s="24"/>
      <c r="N392" s="23"/>
    </row>
    <row r="393" spans="11:14" x14ac:dyDescent="0.25">
      <c r="K393" s="22"/>
      <c r="L393" s="23"/>
      <c r="M393" s="24"/>
      <c r="N393" s="23"/>
    </row>
    <row r="394" spans="11:14" x14ac:dyDescent="0.25">
      <c r="K394" s="22"/>
      <c r="L394" s="23"/>
      <c r="M394" s="24"/>
      <c r="N394" s="23"/>
    </row>
    <row r="395" spans="11:14" x14ac:dyDescent="0.25">
      <c r="K395" s="22"/>
      <c r="L395" s="23"/>
      <c r="M395" s="24"/>
      <c r="N395" s="23"/>
    </row>
    <row r="396" spans="11:14" x14ac:dyDescent="0.25">
      <c r="K396" s="22"/>
      <c r="L396" s="23"/>
      <c r="M396" s="24"/>
      <c r="N396" s="23"/>
    </row>
    <row r="397" spans="11:14" x14ac:dyDescent="0.25">
      <c r="K397" s="22"/>
      <c r="L397" s="23"/>
      <c r="M397" s="24"/>
      <c r="N397" s="23"/>
    </row>
    <row r="398" spans="11:14" x14ac:dyDescent="0.25">
      <c r="K398" s="22"/>
      <c r="L398" s="23"/>
      <c r="M398" s="24"/>
      <c r="N398" s="23"/>
    </row>
    <row r="399" spans="11:14" x14ac:dyDescent="0.25">
      <c r="K399" s="22"/>
      <c r="L399" s="23"/>
      <c r="M399" s="24"/>
      <c r="N399" s="23"/>
    </row>
    <row r="400" spans="11:14" x14ac:dyDescent="0.25">
      <c r="K400" s="22"/>
      <c r="L400" s="23"/>
      <c r="M400" s="24"/>
      <c r="N400" s="23"/>
    </row>
    <row r="401" spans="11:14" x14ac:dyDescent="0.25">
      <c r="K401" s="22"/>
      <c r="L401" s="23"/>
      <c r="M401" s="24"/>
      <c r="N401" s="23"/>
    </row>
    <row r="402" spans="11:14" x14ac:dyDescent="0.25">
      <c r="K402" s="22"/>
      <c r="L402" s="23"/>
      <c r="M402" s="24"/>
      <c r="N402" s="23"/>
    </row>
    <row r="403" spans="11:14" x14ac:dyDescent="0.25">
      <c r="K403" s="22"/>
      <c r="L403" s="23"/>
      <c r="M403" s="24"/>
      <c r="N403" s="23"/>
    </row>
    <row r="404" spans="11:14" x14ac:dyDescent="0.25">
      <c r="K404" s="22"/>
      <c r="L404" s="23"/>
      <c r="M404" s="24"/>
      <c r="N404" s="23"/>
    </row>
    <row r="405" spans="11:14" x14ac:dyDescent="0.25">
      <c r="K405" s="22"/>
      <c r="L405" s="23"/>
      <c r="M405" s="24"/>
      <c r="N405" s="23"/>
    </row>
    <row r="406" spans="11:14" x14ac:dyDescent="0.25">
      <c r="K406" s="22"/>
      <c r="L406" s="23"/>
      <c r="M406" s="24"/>
      <c r="N406" s="23"/>
    </row>
    <row r="407" spans="11:14" x14ac:dyDescent="0.25">
      <c r="K407" s="22"/>
      <c r="L407" s="23"/>
      <c r="M407" s="24"/>
      <c r="N407" s="23"/>
    </row>
    <row r="408" spans="11:14" x14ac:dyDescent="0.25">
      <c r="K408" s="22"/>
      <c r="L408" s="23"/>
      <c r="M408" s="24"/>
      <c r="N408" s="23"/>
    </row>
    <row r="409" spans="11:14" x14ac:dyDescent="0.25">
      <c r="K409" s="22"/>
      <c r="L409" s="23"/>
      <c r="M409" s="24"/>
      <c r="N409" s="23"/>
    </row>
    <row r="410" spans="11:14" x14ac:dyDescent="0.25">
      <c r="K410" s="22"/>
      <c r="L410" s="23"/>
      <c r="M410" s="24"/>
      <c r="N410" s="23"/>
    </row>
    <row r="411" spans="11:14" x14ac:dyDescent="0.25">
      <c r="K411" s="22"/>
      <c r="L411" s="23"/>
      <c r="M411" s="24"/>
      <c r="N411" s="23"/>
    </row>
    <row r="412" spans="11:14" x14ac:dyDescent="0.25">
      <c r="K412" s="22"/>
      <c r="L412" s="23"/>
      <c r="M412" s="24"/>
      <c r="N412" s="23"/>
    </row>
    <row r="413" spans="11:14" x14ac:dyDescent="0.25">
      <c r="K413" s="22"/>
      <c r="L413" s="23"/>
      <c r="M413" s="24"/>
      <c r="N413" s="23"/>
    </row>
    <row r="414" spans="11:14" x14ac:dyDescent="0.25">
      <c r="K414" s="22"/>
      <c r="L414" s="23"/>
      <c r="M414" s="24"/>
      <c r="N414" s="23"/>
    </row>
    <row r="415" spans="11:14" x14ac:dyDescent="0.25">
      <c r="K415" s="22"/>
      <c r="L415" s="23"/>
      <c r="M415" s="24"/>
      <c r="N415" s="23"/>
    </row>
    <row r="416" spans="11:14" x14ac:dyDescent="0.25">
      <c r="K416" s="22"/>
      <c r="L416" s="23"/>
      <c r="M416" s="24"/>
      <c r="N416" s="23"/>
    </row>
    <row r="417" spans="11:14" x14ac:dyDescent="0.25">
      <c r="K417" s="22"/>
      <c r="L417" s="23"/>
      <c r="M417" s="24"/>
      <c r="N417" s="23"/>
    </row>
    <row r="418" spans="11:14" x14ac:dyDescent="0.25">
      <c r="K418" s="22"/>
      <c r="L418" s="23"/>
      <c r="M418" s="24"/>
      <c r="N418" s="23"/>
    </row>
    <row r="419" spans="11:14" x14ac:dyDescent="0.25">
      <c r="K419" s="22"/>
      <c r="L419" s="23"/>
      <c r="M419" s="24"/>
      <c r="N419" s="23"/>
    </row>
    <row r="420" spans="11:14" x14ac:dyDescent="0.25">
      <c r="K420" s="22"/>
      <c r="L420" s="23"/>
      <c r="M420" s="24"/>
      <c r="N420" s="23"/>
    </row>
    <row r="421" spans="11:14" x14ac:dyDescent="0.25">
      <c r="K421" s="22"/>
      <c r="L421" s="23"/>
      <c r="M421" s="24"/>
      <c r="N421" s="23"/>
    </row>
    <row r="422" spans="11:14" x14ac:dyDescent="0.25">
      <c r="K422" s="22"/>
      <c r="L422" s="23"/>
      <c r="M422" s="24"/>
      <c r="N422" s="23"/>
    </row>
    <row r="423" spans="11:14" x14ac:dyDescent="0.25">
      <c r="K423" s="22"/>
      <c r="L423" s="23"/>
      <c r="M423" s="24"/>
      <c r="N423" s="23"/>
    </row>
    <row r="424" spans="11:14" x14ac:dyDescent="0.25">
      <c r="K424" s="22"/>
      <c r="L424" s="23"/>
      <c r="M424" s="24"/>
      <c r="N424" s="23"/>
    </row>
    <row r="425" spans="11:14" x14ac:dyDescent="0.25">
      <c r="K425" s="22"/>
      <c r="L425" s="23"/>
      <c r="M425" s="24"/>
      <c r="N425" s="23"/>
    </row>
    <row r="426" spans="11:14" x14ac:dyDescent="0.25">
      <c r="K426" s="22"/>
      <c r="L426" s="23"/>
      <c r="M426" s="24"/>
      <c r="N426" s="23"/>
    </row>
    <row r="427" spans="11:14" x14ac:dyDescent="0.25">
      <c r="K427" s="22"/>
      <c r="L427" s="23"/>
      <c r="M427" s="24"/>
      <c r="N427" s="23"/>
    </row>
    <row r="428" spans="11:14" x14ac:dyDescent="0.25">
      <c r="K428" s="22"/>
      <c r="L428" s="23"/>
      <c r="M428" s="24"/>
      <c r="N428" s="23"/>
    </row>
    <row r="429" spans="11:14" x14ac:dyDescent="0.25">
      <c r="K429" s="22"/>
      <c r="L429" s="23"/>
      <c r="M429" s="24"/>
      <c r="N429" s="23"/>
    </row>
    <row r="430" spans="11:14" x14ac:dyDescent="0.25">
      <c r="K430" s="22"/>
      <c r="L430" s="23"/>
      <c r="M430" s="24"/>
      <c r="N430" s="23"/>
    </row>
    <row r="431" spans="11:14" x14ac:dyDescent="0.25">
      <c r="K431" s="22"/>
      <c r="L431" s="23"/>
      <c r="M431" s="24"/>
      <c r="N431" s="23"/>
    </row>
    <row r="432" spans="11:14" x14ac:dyDescent="0.25">
      <c r="K432" s="22"/>
      <c r="L432" s="23"/>
      <c r="M432" s="24"/>
      <c r="N432" s="23"/>
    </row>
    <row r="433" spans="11:14" x14ac:dyDescent="0.25">
      <c r="K433" s="22"/>
      <c r="L433" s="23"/>
      <c r="M433" s="24"/>
      <c r="N433" s="23"/>
    </row>
    <row r="434" spans="11:14" x14ac:dyDescent="0.25">
      <c r="K434" s="22"/>
      <c r="L434" s="23"/>
      <c r="M434" s="24"/>
      <c r="N434" s="23"/>
    </row>
    <row r="435" spans="11:14" x14ac:dyDescent="0.25">
      <c r="K435" s="22"/>
      <c r="L435" s="23"/>
      <c r="M435" s="24"/>
      <c r="N435" s="23"/>
    </row>
    <row r="436" spans="11:14" x14ac:dyDescent="0.25">
      <c r="K436" s="22"/>
      <c r="L436" s="23"/>
      <c r="M436" s="24"/>
      <c r="N436" s="23"/>
    </row>
    <row r="437" spans="11:14" x14ac:dyDescent="0.25">
      <c r="K437" s="22"/>
      <c r="L437" s="23"/>
      <c r="M437" s="24"/>
      <c r="N437" s="23"/>
    </row>
    <row r="438" spans="11:14" x14ac:dyDescent="0.25">
      <c r="K438" s="22"/>
      <c r="L438" s="23"/>
      <c r="M438" s="24"/>
      <c r="N438" s="23"/>
    </row>
    <row r="439" spans="11:14" x14ac:dyDescent="0.25">
      <c r="K439" s="22"/>
      <c r="L439" s="23"/>
      <c r="M439" s="24"/>
      <c r="N439" s="23"/>
    </row>
    <row r="440" spans="11:14" x14ac:dyDescent="0.25">
      <c r="K440" s="22"/>
      <c r="L440" s="23"/>
      <c r="M440" s="24"/>
      <c r="N440" s="23"/>
    </row>
    <row r="441" spans="11:14" x14ac:dyDescent="0.25">
      <c r="K441" s="22"/>
      <c r="L441" s="23"/>
      <c r="M441" s="24"/>
      <c r="N441" s="23"/>
    </row>
    <row r="442" spans="11:14" x14ac:dyDescent="0.25">
      <c r="K442" s="22"/>
      <c r="L442" s="23"/>
      <c r="M442" s="24"/>
      <c r="N442" s="23"/>
    </row>
    <row r="443" spans="11:14" x14ac:dyDescent="0.25">
      <c r="K443" s="22"/>
      <c r="L443" s="23"/>
      <c r="M443" s="24"/>
      <c r="N443" s="23"/>
    </row>
    <row r="444" spans="11:14" x14ac:dyDescent="0.25">
      <c r="K444" s="22"/>
      <c r="L444" s="23"/>
      <c r="M444" s="24"/>
      <c r="N444" s="23"/>
    </row>
    <row r="445" spans="11:14" x14ac:dyDescent="0.25">
      <c r="K445" s="22"/>
      <c r="L445" s="23"/>
      <c r="M445" s="24"/>
      <c r="N445" s="23"/>
    </row>
    <row r="446" spans="11:14" x14ac:dyDescent="0.25">
      <c r="K446" s="22"/>
      <c r="L446" s="23"/>
      <c r="M446" s="24"/>
      <c r="N446" s="23"/>
    </row>
    <row r="447" spans="11:14" x14ac:dyDescent="0.25">
      <c r="K447" s="22"/>
      <c r="L447" s="23"/>
      <c r="M447" s="24"/>
      <c r="N447" s="23"/>
    </row>
    <row r="448" spans="11:14" x14ac:dyDescent="0.25">
      <c r="K448" s="22"/>
      <c r="L448" s="23"/>
      <c r="M448" s="24"/>
      <c r="N448" s="23"/>
    </row>
    <row r="449" spans="11:14" x14ac:dyDescent="0.25">
      <c r="K449" s="22"/>
      <c r="L449" s="23"/>
      <c r="M449" s="24"/>
      <c r="N449" s="23"/>
    </row>
    <row r="450" spans="11:14" x14ac:dyDescent="0.25">
      <c r="K450" s="22"/>
      <c r="L450" s="23"/>
      <c r="M450" s="24"/>
      <c r="N450" s="23"/>
    </row>
    <row r="451" spans="11:14" x14ac:dyDescent="0.25">
      <c r="K451" s="22"/>
      <c r="L451" s="23"/>
      <c r="M451" s="24"/>
      <c r="N451" s="23"/>
    </row>
    <row r="452" spans="11:14" x14ac:dyDescent="0.25">
      <c r="K452" s="22"/>
      <c r="L452" s="23"/>
      <c r="M452" s="24"/>
      <c r="N452" s="23"/>
    </row>
    <row r="453" spans="11:14" x14ac:dyDescent="0.25">
      <c r="K453" s="22"/>
      <c r="L453" s="23"/>
      <c r="M453" s="24"/>
      <c r="N453" s="23"/>
    </row>
    <row r="454" spans="11:14" x14ac:dyDescent="0.25">
      <c r="K454" s="22"/>
      <c r="L454" s="23"/>
      <c r="M454" s="24"/>
      <c r="N454" s="23"/>
    </row>
    <row r="455" spans="11:14" x14ac:dyDescent="0.25">
      <c r="K455" s="22"/>
      <c r="L455" s="23"/>
      <c r="M455" s="24"/>
      <c r="N455" s="23"/>
    </row>
    <row r="456" spans="11:14" x14ac:dyDescent="0.25">
      <c r="K456" s="22"/>
      <c r="L456" s="23"/>
      <c r="M456" s="24"/>
      <c r="N456" s="23"/>
    </row>
    <row r="457" spans="11:14" x14ac:dyDescent="0.25">
      <c r="K457" s="22"/>
      <c r="L457" s="23"/>
      <c r="M457" s="24"/>
      <c r="N457" s="23"/>
    </row>
    <row r="458" spans="11:14" x14ac:dyDescent="0.25">
      <c r="K458" s="22"/>
      <c r="L458" s="23"/>
      <c r="M458" s="24"/>
      <c r="N458" s="23"/>
    </row>
    <row r="459" spans="11:14" x14ac:dyDescent="0.25">
      <c r="K459" s="22"/>
      <c r="L459" s="23"/>
      <c r="M459" s="24"/>
      <c r="N459" s="23"/>
    </row>
    <row r="460" spans="11:14" x14ac:dyDescent="0.25">
      <c r="K460" s="22"/>
      <c r="L460" s="23"/>
      <c r="M460" s="24"/>
      <c r="N460" s="23"/>
    </row>
    <row r="461" spans="11:14" x14ac:dyDescent="0.25">
      <c r="K461" s="22"/>
      <c r="L461" s="23"/>
      <c r="M461" s="24"/>
      <c r="N461" s="23"/>
    </row>
    <row r="462" spans="11:14" x14ac:dyDescent="0.25">
      <c r="K462" s="22"/>
      <c r="L462" s="23"/>
      <c r="M462" s="24"/>
      <c r="N462" s="23"/>
    </row>
    <row r="463" spans="11:14" x14ac:dyDescent="0.25">
      <c r="K463" s="22"/>
      <c r="L463" s="23"/>
      <c r="M463" s="24"/>
      <c r="N463" s="23"/>
    </row>
    <row r="464" spans="11:14" x14ac:dyDescent="0.25">
      <c r="K464" s="22"/>
      <c r="L464" s="23"/>
      <c r="M464" s="24"/>
      <c r="N464" s="23"/>
    </row>
    <row r="465" spans="11:14" x14ac:dyDescent="0.25">
      <c r="K465" s="22"/>
      <c r="L465" s="23"/>
      <c r="M465" s="24"/>
      <c r="N465" s="23"/>
    </row>
    <row r="466" spans="11:14" x14ac:dyDescent="0.25">
      <c r="K466" s="22"/>
      <c r="L466" s="23"/>
      <c r="M466" s="24"/>
      <c r="N466" s="23"/>
    </row>
    <row r="467" spans="11:14" x14ac:dyDescent="0.25">
      <c r="K467" s="22"/>
      <c r="L467" s="23"/>
      <c r="M467" s="24"/>
      <c r="N467" s="23"/>
    </row>
    <row r="468" spans="11:14" x14ac:dyDescent="0.25">
      <c r="K468" s="22"/>
      <c r="L468" s="23"/>
      <c r="M468" s="24"/>
      <c r="N468" s="23"/>
    </row>
    <row r="469" spans="11:14" x14ac:dyDescent="0.25">
      <c r="K469" s="22"/>
      <c r="L469" s="23"/>
      <c r="M469" s="24"/>
      <c r="N469" s="23"/>
    </row>
    <row r="470" spans="11:14" x14ac:dyDescent="0.25">
      <c r="K470" s="22"/>
      <c r="L470" s="23"/>
      <c r="M470" s="24"/>
      <c r="N470" s="23"/>
    </row>
    <row r="471" spans="11:14" x14ac:dyDescent="0.25">
      <c r="K471" s="22"/>
      <c r="L471" s="23"/>
      <c r="M471" s="24"/>
      <c r="N471" s="23"/>
    </row>
    <row r="472" spans="11:14" x14ac:dyDescent="0.25">
      <c r="K472" s="22"/>
      <c r="L472" s="23"/>
      <c r="M472" s="24"/>
      <c r="N472" s="23"/>
    </row>
    <row r="473" spans="11:14" x14ac:dyDescent="0.25">
      <c r="K473" s="22"/>
      <c r="L473" s="23"/>
      <c r="M473" s="24"/>
      <c r="N473" s="23"/>
    </row>
    <row r="474" spans="11:14" x14ac:dyDescent="0.25">
      <c r="K474" s="22"/>
      <c r="L474" s="23"/>
      <c r="M474" s="24"/>
      <c r="N474" s="23"/>
    </row>
    <row r="475" spans="11:14" x14ac:dyDescent="0.25">
      <c r="K475" s="22"/>
      <c r="L475" s="23"/>
      <c r="M475" s="24"/>
      <c r="N475" s="23"/>
    </row>
    <row r="476" spans="11:14" x14ac:dyDescent="0.25">
      <c r="K476" s="22"/>
      <c r="L476" s="23"/>
      <c r="M476" s="24"/>
      <c r="N476" s="23"/>
    </row>
    <row r="477" spans="11:14" x14ac:dyDescent="0.25">
      <c r="K477" s="22"/>
      <c r="L477" s="23"/>
      <c r="M477" s="24"/>
      <c r="N477" s="23"/>
    </row>
    <row r="478" spans="11:14" x14ac:dyDescent="0.25">
      <c r="K478" s="22"/>
      <c r="L478" s="23"/>
      <c r="M478" s="24"/>
      <c r="N478" s="23"/>
    </row>
    <row r="479" spans="11:14" x14ac:dyDescent="0.25">
      <c r="K479" s="22"/>
      <c r="L479" s="23"/>
      <c r="M479" s="24"/>
      <c r="N479" s="23"/>
    </row>
    <row r="480" spans="11:14" x14ac:dyDescent="0.25">
      <c r="K480" s="22"/>
      <c r="L480" s="23"/>
      <c r="M480" s="24"/>
      <c r="N480" s="23"/>
    </row>
    <row r="481" spans="11:14" x14ac:dyDescent="0.25">
      <c r="K481" s="22"/>
      <c r="L481" s="23"/>
      <c r="M481" s="24"/>
      <c r="N481" s="23"/>
    </row>
    <row r="482" spans="11:14" x14ac:dyDescent="0.25">
      <c r="K482" s="22"/>
      <c r="L482" s="23"/>
      <c r="M482" s="24"/>
      <c r="N482" s="23"/>
    </row>
    <row r="483" spans="11:14" x14ac:dyDescent="0.25">
      <c r="K483" s="22"/>
      <c r="L483" s="23"/>
      <c r="M483" s="24"/>
      <c r="N483" s="23"/>
    </row>
    <row r="484" spans="11:14" x14ac:dyDescent="0.25">
      <c r="K484" s="22"/>
      <c r="L484" s="23"/>
      <c r="M484" s="24"/>
      <c r="N484" s="23"/>
    </row>
    <row r="485" spans="11:14" x14ac:dyDescent="0.25">
      <c r="K485" s="22"/>
      <c r="L485" s="23"/>
      <c r="M485" s="24"/>
      <c r="N485" s="23"/>
    </row>
    <row r="486" spans="11:14" x14ac:dyDescent="0.25">
      <c r="K486" s="22"/>
      <c r="L486" s="23"/>
      <c r="M486" s="24"/>
      <c r="N486" s="23"/>
    </row>
    <row r="487" spans="11:14" x14ac:dyDescent="0.25">
      <c r="K487" s="22"/>
      <c r="L487" s="23"/>
      <c r="M487" s="24"/>
      <c r="N487" s="23"/>
    </row>
    <row r="488" spans="11:14" x14ac:dyDescent="0.25">
      <c r="K488" s="22"/>
      <c r="L488" s="23"/>
      <c r="M488" s="24"/>
      <c r="N488" s="23"/>
    </row>
    <row r="489" spans="11:14" x14ac:dyDescent="0.25">
      <c r="K489" s="22"/>
      <c r="L489" s="23"/>
      <c r="M489" s="24"/>
      <c r="N489" s="23"/>
    </row>
    <row r="490" spans="11:14" x14ac:dyDescent="0.25">
      <c r="K490" s="22"/>
      <c r="L490" s="23"/>
      <c r="M490" s="24"/>
      <c r="N490" s="23"/>
    </row>
    <row r="491" spans="11:14" x14ac:dyDescent="0.25">
      <c r="K491" s="22"/>
      <c r="L491" s="23"/>
      <c r="M491" s="24"/>
      <c r="N491" s="23"/>
    </row>
    <row r="492" spans="11:14" x14ac:dyDescent="0.25">
      <c r="K492" s="22"/>
      <c r="L492" s="23"/>
      <c r="M492" s="24"/>
      <c r="N492" s="23"/>
    </row>
    <row r="493" spans="11:14" x14ac:dyDescent="0.25">
      <c r="K493" s="22"/>
      <c r="L493" s="23"/>
      <c r="M493" s="24"/>
      <c r="N493" s="23"/>
    </row>
    <row r="494" spans="11:14" x14ac:dyDescent="0.25">
      <c r="K494" s="22"/>
      <c r="L494" s="23"/>
      <c r="M494" s="24"/>
      <c r="N494" s="23"/>
    </row>
    <row r="495" spans="11:14" x14ac:dyDescent="0.25">
      <c r="K495" s="22"/>
      <c r="L495" s="23"/>
      <c r="M495" s="24"/>
      <c r="N495" s="23"/>
    </row>
    <row r="496" spans="11:14" x14ac:dyDescent="0.25">
      <c r="K496" s="22"/>
      <c r="L496" s="23"/>
      <c r="M496" s="24"/>
      <c r="N496" s="23"/>
    </row>
    <row r="497" spans="11:14" x14ac:dyDescent="0.25">
      <c r="K497" s="22"/>
      <c r="L497" s="23"/>
      <c r="M497" s="24"/>
      <c r="N497" s="23"/>
    </row>
    <row r="498" spans="11:14" x14ac:dyDescent="0.25">
      <c r="K498" s="22"/>
      <c r="L498" s="23"/>
      <c r="M498" s="24"/>
      <c r="N498" s="23"/>
    </row>
    <row r="499" spans="11:14" x14ac:dyDescent="0.25">
      <c r="K499" s="22"/>
      <c r="L499" s="23"/>
      <c r="M499" s="24"/>
      <c r="N499" s="23"/>
    </row>
    <row r="500" spans="11:14" x14ac:dyDescent="0.25">
      <c r="K500" s="22"/>
      <c r="L500" s="23"/>
      <c r="M500" s="24"/>
      <c r="N500" s="23"/>
    </row>
    <row r="501" spans="11:14" x14ac:dyDescent="0.25">
      <c r="K501" s="22"/>
      <c r="L501" s="23"/>
      <c r="M501" s="24"/>
      <c r="N501" s="23"/>
    </row>
    <row r="502" spans="11:14" x14ac:dyDescent="0.25">
      <c r="K502" s="22"/>
      <c r="L502" s="23"/>
      <c r="M502" s="24"/>
      <c r="N502" s="23"/>
    </row>
    <row r="503" spans="11:14" x14ac:dyDescent="0.25">
      <c r="K503" s="22"/>
      <c r="L503" s="23"/>
      <c r="M503" s="24"/>
      <c r="N503" s="23"/>
    </row>
    <row r="504" spans="11:14" x14ac:dyDescent="0.25">
      <c r="K504" s="22"/>
      <c r="L504" s="23"/>
      <c r="M504" s="24"/>
      <c r="N504" s="23"/>
    </row>
    <row r="505" spans="11:14" x14ac:dyDescent="0.25">
      <c r="K505" s="22"/>
      <c r="L505" s="23"/>
      <c r="M505" s="24"/>
      <c r="N505" s="23"/>
    </row>
    <row r="506" spans="11:14" x14ac:dyDescent="0.25">
      <c r="K506" s="22"/>
      <c r="L506" s="23"/>
      <c r="M506" s="24"/>
      <c r="N506" s="23"/>
    </row>
    <row r="507" spans="11:14" x14ac:dyDescent="0.25">
      <c r="K507" s="22"/>
      <c r="L507" s="23"/>
      <c r="M507" s="24"/>
      <c r="N507" s="23"/>
    </row>
    <row r="508" spans="11:14" x14ac:dyDescent="0.25">
      <c r="K508" s="22"/>
      <c r="L508" s="23"/>
      <c r="M508" s="24"/>
      <c r="N508" s="23"/>
    </row>
    <row r="509" spans="11:14" x14ac:dyDescent="0.25">
      <c r="K509" s="22"/>
      <c r="L509" s="23"/>
      <c r="M509" s="24"/>
      <c r="N509" s="23"/>
    </row>
    <row r="510" spans="11:14" x14ac:dyDescent="0.25">
      <c r="K510" s="22"/>
      <c r="L510" s="23"/>
      <c r="M510" s="24"/>
      <c r="N510" s="23"/>
    </row>
    <row r="511" spans="11:14" x14ac:dyDescent="0.25">
      <c r="K511" s="22"/>
      <c r="L511" s="23"/>
      <c r="M511" s="24"/>
      <c r="N511" s="23"/>
    </row>
    <row r="512" spans="11:14" x14ac:dyDescent="0.25">
      <c r="K512" s="22"/>
      <c r="L512" s="23"/>
      <c r="M512" s="24"/>
      <c r="N512" s="23"/>
    </row>
    <row r="513" spans="11:14" x14ac:dyDescent="0.25">
      <c r="K513" s="22"/>
      <c r="L513" s="23"/>
      <c r="M513" s="24"/>
      <c r="N513" s="23"/>
    </row>
    <row r="514" spans="11:14" x14ac:dyDescent="0.25">
      <c r="K514" s="22"/>
      <c r="L514" s="23"/>
      <c r="M514" s="24"/>
      <c r="N514" s="23"/>
    </row>
    <row r="515" spans="11:14" x14ac:dyDescent="0.25">
      <c r="K515" s="22"/>
      <c r="L515" s="23"/>
      <c r="M515" s="24"/>
      <c r="N515" s="23"/>
    </row>
    <row r="516" spans="11:14" x14ac:dyDescent="0.25">
      <c r="K516" s="22"/>
      <c r="L516" s="23"/>
      <c r="M516" s="24"/>
      <c r="N516" s="23"/>
    </row>
    <row r="517" spans="11:14" x14ac:dyDescent="0.25">
      <c r="K517" s="22"/>
      <c r="L517" s="23"/>
      <c r="M517" s="24"/>
      <c r="N517" s="23"/>
    </row>
    <row r="518" spans="11:14" x14ac:dyDescent="0.25">
      <c r="K518" s="22"/>
      <c r="L518" s="23"/>
      <c r="M518" s="24"/>
      <c r="N518" s="23"/>
    </row>
    <row r="519" spans="11:14" x14ac:dyDescent="0.25">
      <c r="K519" s="22"/>
      <c r="L519" s="23"/>
      <c r="M519" s="24"/>
      <c r="N519" s="23"/>
    </row>
    <row r="520" spans="11:14" x14ac:dyDescent="0.25">
      <c r="K520" s="22"/>
      <c r="L520" s="23"/>
      <c r="M520" s="24"/>
      <c r="N520" s="23"/>
    </row>
    <row r="521" spans="11:14" x14ac:dyDescent="0.25">
      <c r="K521" s="22"/>
      <c r="L521" s="23"/>
      <c r="M521" s="24"/>
      <c r="N521" s="23"/>
    </row>
    <row r="522" spans="11:14" x14ac:dyDescent="0.25">
      <c r="K522" s="22"/>
      <c r="L522" s="23"/>
      <c r="M522" s="24"/>
      <c r="N522" s="23"/>
    </row>
    <row r="523" spans="11:14" x14ac:dyDescent="0.25">
      <c r="K523" s="22"/>
      <c r="L523" s="23"/>
      <c r="M523" s="24"/>
      <c r="N523" s="23"/>
    </row>
    <row r="524" spans="11:14" x14ac:dyDescent="0.25">
      <c r="K524" s="22"/>
      <c r="L524" s="23"/>
      <c r="M524" s="24"/>
      <c r="N524" s="23"/>
    </row>
    <row r="525" spans="11:14" x14ac:dyDescent="0.25">
      <c r="K525" s="22"/>
      <c r="L525" s="23"/>
      <c r="M525" s="24"/>
      <c r="N525" s="23"/>
    </row>
    <row r="526" spans="11:14" x14ac:dyDescent="0.25">
      <c r="K526" s="22"/>
      <c r="L526" s="23"/>
      <c r="M526" s="24"/>
      <c r="N526" s="23"/>
    </row>
    <row r="527" spans="11:14" x14ac:dyDescent="0.25">
      <c r="K527" s="22"/>
      <c r="L527" s="23"/>
      <c r="M527" s="24"/>
      <c r="N527" s="23"/>
    </row>
    <row r="528" spans="11:14" x14ac:dyDescent="0.25">
      <c r="K528" s="22"/>
      <c r="L528" s="23"/>
      <c r="M528" s="24"/>
      <c r="N528" s="23"/>
    </row>
    <row r="529" spans="11:14" x14ac:dyDescent="0.25">
      <c r="K529" s="22"/>
      <c r="L529" s="23"/>
      <c r="M529" s="24"/>
      <c r="N529" s="23"/>
    </row>
    <row r="530" spans="11:14" x14ac:dyDescent="0.25">
      <c r="K530" s="22"/>
      <c r="L530" s="23"/>
      <c r="M530" s="24"/>
      <c r="N530" s="23"/>
    </row>
    <row r="531" spans="11:14" x14ac:dyDescent="0.25">
      <c r="K531" s="22"/>
      <c r="L531" s="23"/>
      <c r="M531" s="24"/>
      <c r="N531" s="23"/>
    </row>
    <row r="532" spans="11:14" x14ac:dyDescent="0.25">
      <c r="K532" s="22"/>
      <c r="L532" s="23"/>
      <c r="M532" s="24"/>
      <c r="N532" s="23"/>
    </row>
    <row r="533" spans="11:14" x14ac:dyDescent="0.25">
      <c r="K533" s="22"/>
      <c r="L533" s="23"/>
      <c r="M533" s="24"/>
      <c r="N533" s="23"/>
    </row>
    <row r="534" spans="11:14" x14ac:dyDescent="0.25">
      <c r="K534" s="22"/>
      <c r="L534" s="23"/>
      <c r="M534" s="24"/>
      <c r="N534" s="23"/>
    </row>
    <row r="535" spans="11:14" x14ac:dyDescent="0.25">
      <c r="K535" s="22"/>
      <c r="L535" s="23"/>
      <c r="M535" s="24"/>
      <c r="N535" s="23"/>
    </row>
    <row r="536" spans="11:14" x14ac:dyDescent="0.25">
      <c r="K536" s="22"/>
      <c r="L536" s="23"/>
      <c r="M536" s="24"/>
      <c r="N536" s="23"/>
    </row>
    <row r="537" spans="11:14" x14ac:dyDescent="0.25">
      <c r="K537" s="22"/>
      <c r="L537" s="23"/>
      <c r="M537" s="24"/>
      <c r="N537" s="23"/>
    </row>
    <row r="538" spans="11:14" x14ac:dyDescent="0.25">
      <c r="K538" s="22"/>
      <c r="L538" s="23"/>
      <c r="M538" s="24"/>
      <c r="N538" s="23"/>
    </row>
    <row r="539" spans="11:14" x14ac:dyDescent="0.25">
      <c r="K539" s="22"/>
      <c r="L539" s="23"/>
      <c r="M539" s="24"/>
      <c r="N539" s="23"/>
    </row>
    <row r="540" spans="11:14" x14ac:dyDescent="0.25">
      <c r="K540" s="22"/>
      <c r="L540" s="23"/>
      <c r="M540" s="24"/>
      <c r="N540" s="23"/>
    </row>
    <row r="541" spans="11:14" x14ac:dyDescent="0.25">
      <c r="K541" s="22"/>
      <c r="L541" s="23"/>
      <c r="M541" s="24"/>
      <c r="N541" s="23"/>
    </row>
    <row r="542" spans="11:14" x14ac:dyDescent="0.25">
      <c r="K542" s="22"/>
      <c r="L542" s="23"/>
      <c r="M542" s="24"/>
      <c r="N542" s="23"/>
    </row>
    <row r="543" spans="11:14" x14ac:dyDescent="0.25">
      <c r="K543" s="22"/>
      <c r="L543" s="23"/>
      <c r="M543" s="24"/>
      <c r="N543" s="23"/>
    </row>
    <row r="544" spans="11:14" x14ac:dyDescent="0.25">
      <c r="K544" s="22"/>
      <c r="L544" s="23"/>
      <c r="M544" s="24"/>
      <c r="N544" s="23"/>
    </row>
    <row r="545" spans="11:14" x14ac:dyDescent="0.25">
      <c r="K545" s="22"/>
      <c r="L545" s="23"/>
      <c r="M545" s="24"/>
      <c r="N545" s="23"/>
    </row>
    <row r="546" spans="11:14" x14ac:dyDescent="0.25">
      <c r="K546" s="22"/>
      <c r="L546" s="23"/>
      <c r="M546" s="24"/>
      <c r="N546" s="23"/>
    </row>
    <row r="547" spans="11:14" x14ac:dyDescent="0.25">
      <c r="K547" s="22"/>
      <c r="L547" s="23"/>
      <c r="M547" s="24"/>
      <c r="N547" s="23"/>
    </row>
    <row r="548" spans="11:14" x14ac:dyDescent="0.25">
      <c r="K548" s="22"/>
      <c r="L548" s="23"/>
      <c r="M548" s="24"/>
      <c r="N548" s="23"/>
    </row>
    <row r="549" spans="11:14" x14ac:dyDescent="0.25">
      <c r="K549" s="22"/>
      <c r="L549" s="23"/>
      <c r="M549" s="24"/>
      <c r="N549" s="23"/>
    </row>
    <row r="550" spans="11:14" x14ac:dyDescent="0.25">
      <c r="K550" s="22"/>
      <c r="L550" s="23"/>
      <c r="M550" s="24"/>
      <c r="N550" s="23"/>
    </row>
    <row r="551" spans="11:14" x14ac:dyDescent="0.25">
      <c r="K551" s="22"/>
      <c r="L551" s="23"/>
      <c r="M551" s="24"/>
      <c r="N551" s="23"/>
    </row>
    <row r="552" spans="11:14" x14ac:dyDescent="0.25">
      <c r="K552" s="22"/>
      <c r="L552" s="23"/>
      <c r="M552" s="24"/>
      <c r="N552" s="23"/>
    </row>
    <row r="553" spans="11:14" x14ac:dyDescent="0.25">
      <c r="K553" s="22"/>
      <c r="L553" s="23"/>
      <c r="M553" s="24"/>
      <c r="N553" s="23"/>
    </row>
    <row r="554" spans="11:14" x14ac:dyDescent="0.25">
      <c r="K554" s="22"/>
      <c r="L554" s="23"/>
      <c r="M554" s="24"/>
      <c r="N554" s="23"/>
    </row>
    <row r="555" spans="11:14" x14ac:dyDescent="0.25">
      <c r="K555" s="22"/>
      <c r="L555" s="23"/>
      <c r="M555" s="24"/>
      <c r="N555" s="23"/>
    </row>
    <row r="556" spans="11:14" x14ac:dyDescent="0.25">
      <c r="K556" s="22"/>
      <c r="L556" s="23"/>
      <c r="M556" s="24"/>
      <c r="N556" s="23"/>
    </row>
    <row r="557" spans="11:14" x14ac:dyDescent="0.25">
      <c r="K557" s="22"/>
      <c r="L557" s="23"/>
      <c r="M557" s="24"/>
      <c r="N557" s="23"/>
    </row>
    <row r="558" spans="11:14" x14ac:dyDescent="0.25">
      <c r="K558" s="22"/>
      <c r="L558" s="23"/>
      <c r="M558" s="24"/>
      <c r="N558" s="23"/>
    </row>
    <row r="559" spans="11:14" x14ac:dyDescent="0.25">
      <c r="K559" s="22"/>
      <c r="L559" s="23"/>
      <c r="M559" s="24"/>
      <c r="N559" s="23"/>
    </row>
    <row r="560" spans="11:14" x14ac:dyDescent="0.25">
      <c r="K560" s="22"/>
      <c r="L560" s="23"/>
      <c r="M560" s="24"/>
      <c r="N560" s="23"/>
    </row>
    <row r="561" spans="11:14" x14ac:dyDescent="0.25">
      <c r="K561" s="22"/>
      <c r="L561" s="23"/>
      <c r="M561" s="24"/>
      <c r="N561" s="23"/>
    </row>
    <row r="562" spans="11:14" x14ac:dyDescent="0.25">
      <c r="K562" s="22"/>
      <c r="L562" s="23"/>
      <c r="M562" s="24"/>
      <c r="N562" s="23"/>
    </row>
    <row r="563" spans="11:14" x14ac:dyDescent="0.25">
      <c r="K563" s="22"/>
      <c r="L563" s="23"/>
      <c r="M563" s="24"/>
      <c r="N563" s="23"/>
    </row>
    <row r="564" spans="11:14" x14ac:dyDescent="0.25">
      <c r="K564" s="22"/>
      <c r="L564" s="23"/>
      <c r="M564" s="24"/>
      <c r="N564" s="23"/>
    </row>
    <row r="565" spans="11:14" x14ac:dyDescent="0.25">
      <c r="K565" s="22"/>
      <c r="L565" s="23"/>
      <c r="M565" s="24"/>
      <c r="N565" s="23"/>
    </row>
    <row r="566" spans="11:14" x14ac:dyDescent="0.25">
      <c r="K566" s="22"/>
      <c r="L566" s="23"/>
      <c r="M566" s="24"/>
      <c r="N566" s="23"/>
    </row>
    <row r="567" spans="11:14" x14ac:dyDescent="0.25">
      <c r="K567" s="22"/>
      <c r="L567" s="23"/>
      <c r="M567" s="24"/>
      <c r="N567" s="23"/>
    </row>
    <row r="568" spans="11:14" x14ac:dyDescent="0.25">
      <c r="K568" s="22"/>
      <c r="L568" s="23"/>
      <c r="M568" s="24"/>
      <c r="N568" s="23"/>
    </row>
    <row r="569" spans="11:14" x14ac:dyDescent="0.25">
      <c r="K569" s="22"/>
      <c r="L569" s="23"/>
      <c r="M569" s="24"/>
      <c r="N569" s="23"/>
    </row>
    <row r="570" spans="11:14" x14ac:dyDescent="0.25">
      <c r="K570" s="22"/>
      <c r="L570" s="23"/>
      <c r="M570" s="24"/>
      <c r="N570" s="23"/>
    </row>
    <row r="571" spans="11:14" x14ac:dyDescent="0.25">
      <c r="K571" s="22"/>
      <c r="L571" s="23"/>
      <c r="M571" s="24"/>
      <c r="N571" s="23"/>
    </row>
    <row r="572" spans="11:14" x14ac:dyDescent="0.25">
      <c r="K572" s="22"/>
      <c r="L572" s="23"/>
      <c r="M572" s="24"/>
      <c r="N572" s="23"/>
    </row>
    <row r="573" spans="11:14" x14ac:dyDescent="0.25">
      <c r="K573" s="22"/>
      <c r="L573" s="23"/>
      <c r="M573" s="24"/>
      <c r="N573" s="23"/>
    </row>
    <row r="574" spans="11:14" x14ac:dyDescent="0.25">
      <c r="K574" s="22"/>
      <c r="L574" s="23"/>
      <c r="M574" s="24"/>
      <c r="N574" s="23"/>
    </row>
    <row r="575" spans="11:14" x14ac:dyDescent="0.25">
      <c r="K575" s="22"/>
      <c r="L575" s="23"/>
      <c r="M575" s="24"/>
      <c r="N575" s="23"/>
    </row>
    <row r="576" spans="11:14" x14ac:dyDescent="0.25">
      <c r="K576" s="22"/>
      <c r="L576" s="23"/>
      <c r="M576" s="24"/>
      <c r="N576" s="23"/>
    </row>
    <row r="577" spans="11:14" x14ac:dyDescent="0.25">
      <c r="K577" s="22"/>
      <c r="L577" s="23"/>
      <c r="M577" s="24"/>
      <c r="N577" s="23"/>
    </row>
    <row r="578" spans="11:14" x14ac:dyDescent="0.25">
      <c r="K578" s="22"/>
      <c r="L578" s="23"/>
      <c r="M578" s="24"/>
      <c r="N578" s="23"/>
    </row>
    <row r="579" spans="11:14" x14ac:dyDescent="0.25">
      <c r="K579" s="22"/>
      <c r="L579" s="23"/>
      <c r="M579" s="24"/>
      <c r="N579" s="23"/>
    </row>
    <row r="580" spans="11:14" x14ac:dyDescent="0.25">
      <c r="K580" s="22"/>
      <c r="L580" s="23"/>
      <c r="M580" s="24"/>
      <c r="N580" s="23"/>
    </row>
    <row r="581" spans="11:14" x14ac:dyDescent="0.25">
      <c r="K581" s="22"/>
      <c r="L581" s="23"/>
      <c r="M581" s="24"/>
      <c r="N581" s="23"/>
    </row>
    <row r="582" spans="11:14" x14ac:dyDescent="0.25">
      <c r="K582" s="22"/>
      <c r="L582" s="23"/>
      <c r="M582" s="24"/>
      <c r="N582" s="23"/>
    </row>
    <row r="583" spans="11:14" x14ac:dyDescent="0.25">
      <c r="K583" s="22"/>
      <c r="L583" s="23"/>
      <c r="M583" s="24"/>
      <c r="N583" s="23"/>
    </row>
    <row r="584" spans="11:14" x14ac:dyDescent="0.25">
      <c r="K584" s="22"/>
      <c r="L584" s="23"/>
      <c r="M584" s="24"/>
      <c r="N584" s="23"/>
    </row>
    <row r="585" spans="11:14" x14ac:dyDescent="0.25">
      <c r="K585" s="22"/>
      <c r="L585" s="23"/>
      <c r="M585" s="24"/>
      <c r="N585" s="23"/>
    </row>
    <row r="586" spans="11:14" x14ac:dyDescent="0.25">
      <c r="K586" s="22"/>
      <c r="L586" s="23"/>
      <c r="M586" s="24"/>
      <c r="N586" s="23"/>
    </row>
    <row r="587" spans="11:14" x14ac:dyDescent="0.25">
      <c r="K587" s="22"/>
      <c r="L587" s="23"/>
      <c r="M587" s="24"/>
      <c r="N587" s="23"/>
    </row>
    <row r="588" spans="11:14" x14ac:dyDescent="0.25">
      <c r="K588" s="22"/>
      <c r="L588" s="23"/>
      <c r="M588" s="24"/>
      <c r="N588" s="23"/>
    </row>
    <row r="589" spans="11:14" x14ac:dyDescent="0.25">
      <c r="K589" s="22"/>
      <c r="L589" s="23"/>
      <c r="M589" s="24"/>
      <c r="N589" s="23"/>
    </row>
    <row r="590" spans="11:14" x14ac:dyDescent="0.25">
      <c r="K590" s="22"/>
      <c r="L590" s="23"/>
      <c r="M590" s="24"/>
      <c r="N590" s="23"/>
    </row>
    <row r="591" spans="11:14" x14ac:dyDescent="0.25">
      <c r="K591" s="22"/>
      <c r="L591" s="23"/>
      <c r="M591" s="24"/>
      <c r="N591" s="23"/>
    </row>
    <row r="592" spans="11:14" x14ac:dyDescent="0.25">
      <c r="K592" s="22"/>
      <c r="L592" s="23"/>
      <c r="M592" s="24"/>
      <c r="N592" s="23"/>
    </row>
    <row r="593" spans="11:14" x14ac:dyDescent="0.25">
      <c r="K593" s="22"/>
      <c r="L593" s="23"/>
      <c r="M593" s="24"/>
      <c r="N593" s="23"/>
    </row>
    <row r="594" spans="11:14" x14ac:dyDescent="0.25">
      <c r="K594" s="22"/>
      <c r="L594" s="23"/>
      <c r="M594" s="24"/>
      <c r="N594" s="23"/>
    </row>
    <row r="595" spans="11:14" x14ac:dyDescent="0.25">
      <c r="K595" s="22"/>
      <c r="L595" s="23"/>
      <c r="M595" s="24"/>
      <c r="N595" s="23"/>
    </row>
    <row r="596" spans="11:14" x14ac:dyDescent="0.25">
      <c r="K596" s="22"/>
      <c r="L596" s="23"/>
      <c r="M596" s="24"/>
    </row>
  </sheetData>
  <mergeCells count="32">
    <mergeCell ref="N2:N3"/>
    <mergeCell ref="B10:B13"/>
    <mergeCell ref="C10:C13"/>
    <mergeCell ref="D10:D13"/>
    <mergeCell ref="E10:E13"/>
    <mergeCell ref="A4:A20"/>
    <mergeCell ref="B4:B9"/>
    <mergeCell ref="C4:C9"/>
    <mergeCell ref="D4:D9"/>
    <mergeCell ref="E4:E9"/>
    <mergeCell ref="B14:B17"/>
    <mergeCell ref="C14:C17"/>
    <mergeCell ref="D14:D17"/>
    <mergeCell ref="E14:E17"/>
    <mergeCell ref="B18:B20"/>
    <mergeCell ref="C18:C20"/>
    <mergeCell ref="D18:D20"/>
    <mergeCell ref="E18:E20"/>
    <mergeCell ref="A1:H1"/>
    <mergeCell ref="I1:M1"/>
    <mergeCell ref="A2:A3"/>
    <mergeCell ref="B2:B3"/>
    <mergeCell ref="C2:C3"/>
    <mergeCell ref="D2:D3"/>
    <mergeCell ref="E2:E3"/>
    <mergeCell ref="F2:F3"/>
    <mergeCell ref="G2:G3"/>
    <mergeCell ref="H2:H3"/>
    <mergeCell ref="I2:I3"/>
    <mergeCell ref="J2:J3"/>
    <mergeCell ref="K2:K3"/>
    <mergeCell ref="L2:M2"/>
  </mergeCells>
  <dataValidations count="8">
    <dataValidation type="list" operator="equal" allowBlank="1" showInputMessage="1" showErrorMessage="1" sqref="C4:C8 C14:C20 C10:C13">
      <formula1>$C$30:$C$42</formula1>
      <formula2>0</formula2>
    </dataValidation>
    <dataValidation type="list" operator="equal" allowBlank="1" showInputMessage="1" showErrorMessage="1" prompt="Inserire una voce dal menu a tendina" sqref="K30:K36 K4:K20">
      <formula1>$D$218:$D$224</formula1>
      <formula2>0</formula2>
    </dataValidation>
    <dataValidation type="list" operator="equal" allowBlank="1" showInputMessage="1" showErrorMessage="1" sqref="E4:E20">
      <formula1>$E$30:$E$33</formula1>
      <formula2>0</formula2>
    </dataValidation>
    <dataValidation type="list" operator="equal" showInputMessage="1" showErrorMessage="1" prompt="Inserire una voce dal menu a tendina" sqref="H4:H20">
      <formula1>$H$30:$H$33</formula1>
      <formula2>0</formula2>
    </dataValidation>
    <dataValidation type="list" operator="equal" allowBlank="1" showInputMessage="1" showErrorMessage="1" sqref="J4:J20">
      <formula1>$J$30:$J$37</formula1>
      <formula2>0</formula2>
    </dataValidation>
    <dataValidation type="list" operator="equal" allowBlank="1" showInputMessage="1" showErrorMessage="1" sqref="L4:L20">
      <formula1>$L$30:$L$32</formula1>
      <formula2>0</formula2>
    </dataValidation>
    <dataValidation type="list" operator="equal" allowBlank="1" showInputMessage="1" showErrorMessage="1" prompt="Inserire una voce dal menu a tendina" sqref="M4:M20">
      <formula1>$D$232:$D$236</formula1>
      <formula2>0</formula2>
    </dataValidation>
    <dataValidation type="list" operator="equal" allowBlank="1" showInputMessage="1" showErrorMessage="1" sqref="N4:N20">
      <formula1>$N$30:$N$40</formula1>
      <formula2>0</formula2>
    </dataValidation>
  </dataValidations>
  <pageMargins left="0.31527777777777799" right="0.118055555555556" top="0.35416666666666702" bottom="0.35416666666666702" header="0.51180555555555496" footer="0.51180555555555496"/>
  <pageSetup paperSize="8" firstPageNumber="0" fitToHeight="0" orientation="landscape" horizontalDpi="300" verticalDpi="3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zoomScale="75" zoomScaleNormal="75" workbookViewId="0">
      <selection activeCell="A28" sqref="A28"/>
    </sheetView>
  </sheetViews>
  <sheetFormatPr defaultColWidth="9.140625" defaultRowHeight="15" x14ac:dyDescent="0.25"/>
  <cols>
    <col min="1" max="1" width="14.42578125" customWidth="1"/>
    <col min="2" max="2" width="10" customWidth="1"/>
    <col min="3" max="3" width="97.42578125" style="35" customWidth="1"/>
    <col min="4" max="4" width="14.42578125" customWidth="1"/>
  </cols>
  <sheetData>
    <row r="1" spans="1:37" x14ac:dyDescent="0.25">
      <c r="A1" s="36" t="s">
        <v>95</v>
      </c>
      <c r="B1" s="36" t="s">
        <v>96</v>
      </c>
      <c r="C1" s="36" t="s">
        <v>97</v>
      </c>
      <c r="D1" s="36" t="s">
        <v>43</v>
      </c>
    </row>
    <row r="2" spans="1:37" ht="90" x14ac:dyDescent="0.25">
      <c r="A2" s="36" t="s">
        <v>98</v>
      </c>
      <c r="B2" s="36" t="s">
        <v>99</v>
      </c>
      <c r="C2" s="36" t="s">
        <v>100</v>
      </c>
      <c r="D2" s="37" t="s">
        <v>101</v>
      </c>
    </row>
    <row r="3" spans="1:37" ht="45" x14ac:dyDescent="0.25">
      <c r="A3" s="36" t="s">
        <v>102</v>
      </c>
      <c r="B3" s="36" t="s">
        <v>103</v>
      </c>
      <c r="C3" s="36" t="s">
        <v>104</v>
      </c>
      <c r="D3" s="37" t="s">
        <v>101</v>
      </c>
    </row>
    <row r="4" spans="1:37" ht="45" x14ac:dyDescent="0.25">
      <c r="A4" s="36" t="s">
        <v>105</v>
      </c>
      <c r="B4" s="36" t="s">
        <v>106</v>
      </c>
      <c r="C4" s="36" t="s">
        <v>107</v>
      </c>
      <c r="D4" s="37" t="s">
        <v>101</v>
      </c>
    </row>
    <row r="5" spans="1:37" ht="45" x14ac:dyDescent="0.25">
      <c r="A5" s="36" t="s">
        <v>108</v>
      </c>
      <c r="B5" s="36" t="s">
        <v>109</v>
      </c>
      <c r="C5" s="36" t="s">
        <v>110</v>
      </c>
      <c r="D5" s="37" t="s">
        <v>101</v>
      </c>
    </row>
    <row r="6" spans="1:37" ht="285" x14ac:dyDescent="0.25">
      <c r="A6" s="36" t="s">
        <v>111</v>
      </c>
      <c r="B6" s="36" t="s">
        <v>112</v>
      </c>
      <c r="C6" s="36" t="s">
        <v>113</v>
      </c>
      <c r="D6" s="37" t="s">
        <v>101</v>
      </c>
    </row>
    <row r="7" spans="1:37" ht="120" x14ac:dyDescent="0.25">
      <c r="A7" s="36" t="s">
        <v>114</v>
      </c>
      <c r="B7" s="36" t="s">
        <v>115</v>
      </c>
      <c r="C7" s="36" t="s">
        <v>116</v>
      </c>
      <c r="D7" s="37" t="s">
        <v>117</v>
      </c>
      <c r="AK7" t="s">
        <v>118</v>
      </c>
    </row>
    <row r="8" spans="1:37" ht="105" x14ac:dyDescent="0.25">
      <c r="A8" s="36" t="s">
        <v>119</v>
      </c>
      <c r="B8" s="36" t="s">
        <v>120</v>
      </c>
      <c r="C8" s="36" t="s">
        <v>121</v>
      </c>
      <c r="D8" s="37" t="s">
        <v>122</v>
      </c>
      <c r="AK8" t="s">
        <v>118</v>
      </c>
    </row>
    <row r="9" spans="1:37" ht="75" x14ac:dyDescent="0.25">
      <c r="A9" s="36" t="s">
        <v>123</v>
      </c>
      <c r="B9" s="36" t="s">
        <v>124</v>
      </c>
      <c r="C9" s="36" t="s">
        <v>125</v>
      </c>
      <c r="D9" s="37" t="s">
        <v>126</v>
      </c>
      <c r="AK9" t="s">
        <v>118</v>
      </c>
    </row>
    <row r="10" spans="1:37" ht="90" x14ac:dyDescent="0.25">
      <c r="A10" s="36" t="s">
        <v>127</v>
      </c>
      <c r="B10" s="36" t="s">
        <v>128</v>
      </c>
      <c r="C10" s="36" t="s">
        <v>129</v>
      </c>
      <c r="D10" s="37" t="s">
        <v>130</v>
      </c>
      <c r="AK10" t="s">
        <v>118</v>
      </c>
    </row>
    <row r="11" spans="1:37" ht="165" x14ac:dyDescent="0.25">
      <c r="A11" s="36" t="s">
        <v>131</v>
      </c>
      <c r="B11" s="36" t="s">
        <v>132</v>
      </c>
      <c r="C11" s="36" t="s">
        <v>133</v>
      </c>
      <c r="D11" s="37" t="s">
        <v>101</v>
      </c>
      <c r="AK11" t="s">
        <v>134</v>
      </c>
    </row>
    <row r="12" spans="1:37" ht="105" x14ac:dyDescent="0.25">
      <c r="A12" s="36" t="s">
        <v>135</v>
      </c>
      <c r="B12" s="36" t="s">
        <v>136</v>
      </c>
      <c r="C12" s="36" t="s">
        <v>137</v>
      </c>
      <c r="D12" s="37" t="s">
        <v>138</v>
      </c>
      <c r="AK12" t="s">
        <v>134</v>
      </c>
    </row>
    <row r="13" spans="1:37" ht="135" x14ac:dyDescent="0.25">
      <c r="A13" s="36" t="s">
        <v>139</v>
      </c>
      <c r="B13" s="36" t="s">
        <v>140</v>
      </c>
      <c r="C13" s="36" t="s">
        <v>141</v>
      </c>
      <c r="D13" s="37" t="s">
        <v>142</v>
      </c>
      <c r="AK13" t="s">
        <v>134</v>
      </c>
    </row>
    <row r="14" spans="1:37" ht="75" x14ac:dyDescent="0.25">
      <c r="A14" s="36" t="s">
        <v>143</v>
      </c>
      <c r="B14" s="36" t="s">
        <v>144</v>
      </c>
      <c r="C14" s="36" t="s">
        <v>145</v>
      </c>
      <c r="D14" s="37" t="s">
        <v>146</v>
      </c>
      <c r="AK14" t="s">
        <v>134</v>
      </c>
    </row>
    <row r="15" spans="1:37" ht="90" x14ac:dyDescent="0.25">
      <c r="A15" s="36" t="s">
        <v>147</v>
      </c>
      <c r="B15" s="36" t="s">
        <v>148</v>
      </c>
      <c r="C15" s="36" t="s">
        <v>149</v>
      </c>
      <c r="D15" s="37" t="s">
        <v>150</v>
      </c>
      <c r="AK15" t="s">
        <v>134</v>
      </c>
    </row>
    <row r="16" spans="1:37" ht="135" x14ac:dyDescent="0.25">
      <c r="A16" s="36" t="s">
        <v>151</v>
      </c>
      <c r="B16" s="36" t="s">
        <v>152</v>
      </c>
      <c r="C16" s="36" t="s">
        <v>153</v>
      </c>
      <c r="D16" s="37" t="s">
        <v>154</v>
      </c>
      <c r="AK16" t="s">
        <v>134</v>
      </c>
    </row>
    <row r="17" spans="1:37" ht="180" x14ac:dyDescent="0.25">
      <c r="A17" s="36" t="s">
        <v>155</v>
      </c>
      <c r="B17" s="36" t="s">
        <v>156</v>
      </c>
      <c r="C17" s="36" t="s">
        <v>157</v>
      </c>
      <c r="D17" s="37" t="s">
        <v>158</v>
      </c>
      <c r="AK17" t="s">
        <v>159</v>
      </c>
    </row>
    <row r="18" spans="1:37" ht="150" x14ac:dyDescent="0.25">
      <c r="A18" s="36" t="s">
        <v>160</v>
      </c>
      <c r="B18" s="36" t="s">
        <v>161</v>
      </c>
      <c r="C18" s="36" t="s">
        <v>162</v>
      </c>
      <c r="D18" s="37" t="s">
        <v>163</v>
      </c>
      <c r="AK18" t="s">
        <v>159</v>
      </c>
    </row>
    <row r="19" spans="1:37" ht="90" x14ac:dyDescent="0.25">
      <c r="A19" s="36" t="s">
        <v>164</v>
      </c>
      <c r="B19" s="36" t="s">
        <v>165</v>
      </c>
      <c r="C19" s="36" t="s">
        <v>166</v>
      </c>
      <c r="D19" s="37" t="s">
        <v>167</v>
      </c>
      <c r="AK19" t="s">
        <v>159</v>
      </c>
    </row>
    <row r="20" spans="1:37" ht="105" x14ac:dyDescent="0.25">
      <c r="A20" s="36" t="s">
        <v>168</v>
      </c>
      <c r="B20" s="36" t="s">
        <v>169</v>
      </c>
      <c r="C20" s="36" t="s">
        <v>170</v>
      </c>
      <c r="D20" s="37" t="s">
        <v>171</v>
      </c>
      <c r="AK20" t="s">
        <v>159</v>
      </c>
    </row>
    <row r="21" spans="1:37" ht="105" x14ac:dyDescent="0.25">
      <c r="A21" s="36" t="s">
        <v>172</v>
      </c>
      <c r="B21" s="36" t="s">
        <v>173</v>
      </c>
      <c r="C21" s="36" t="s">
        <v>174</v>
      </c>
      <c r="D21" s="37" t="s">
        <v>175</v>
      </c>
      <c r="AK21" t="s">
        <v>159</v>
      </c>
    </row>
    <row r="22" spans="1:37" ht="120" x14ac:dyDescent="0.25">
      <c r="A22" s="36" t="s">
        <v>176</v>
      </c>
      <c r="B22" s="36" t="s">
        <v>177</v>
      </c>
      <c r="C22" s="36" t="s">
        <v>178</v>
      </c>
      <c r="D22" s="37" t="s">
        <v>179</v>
      </c>
      <c r="AK22" t="s">
        <v>159</v>
      </c>
    </row>
    <row r="23" spans="1:37" ht="45" x14ac:dyDescent="0.25">
      <c r="A23" s="36" t="s">
        <v>180</v>
      </c>
      <c r="B23" s="36" t="s">
        <v>181</v>
      </c>
      <c r="C23" s="36" t="s">
        <v>182</v>
      </c>
      <c r="D23" s="37" t="s">
        <v>183</v>
      </c>
      <c r="AK23" t="s">
        <v>159</v>
      </c>
    </row>
    <row r="24" spans="1:37" ht="135" x14ac:dyDescent="0.25">
      <c r="A24" s="36" t="s">
        <v>184</v>
      </c>
      <c r="B24" s="36" t="s">
        <v>185</v>
      </c>
      <c r="C24" s="36" t="s">
        <v>186</v>
      </c>
      <c r="D24" s="37" t="s">
        <v>187</v>
      </c>
      <c r="AK24" t="s">
        <v>159</v>
      </c>
    </row>
    <row r="25" spans="1:37" ht="105" x14ac:dyDescent="0.25">
      <c r="A25" s="36" t="s">
        <v>188</v>
      </c>
      <c r="B25" s="36" t="s">
        <v>189</v>
      </c>
      <c r="C25" s="36" t="s">
        <v>190</v>
      </c>
      <c r="D25" s="37" t="s">
        <v>191</v>
      </c>
      <c r="AK25" t="s">
        <v>192</v>
      </c>
    </row>
    <row r="26" spans="1:37" ht="75" x14ac:dyDescent="0.25">
      <c r="A26" s="36" t="s">
        <v>193</v>
      </c>
      <c r="B26" s="36" t="s">
        <v>194</v>
      </c>
      <c r="C26" s="36" t="s">
        <v>195</v>
      </c>
      <c r="D26" s="37" t="s">
        <v>196</v>
      </c>
      <c r="AK26" t="s">
        <v>192</v>
      </c>
    </row>
    <row r="27" spans="1:37" ht="165" x14ac:dyDescent="0.25">
      <c r="A27" s="36" t="s">
        <v>197</v>
      </c>
      <c r="B27" s="36" t="s">
        <v>198</v>
      </c>
      <c r="C27" s="36" t="s">
        <v>199</v>
      </c>
      <c r="D27" s="37" t="s">
        <v>200</v>
      </c>
      <c r="AK27" t="s">
        <v>192</v>
      </c>
    </row>
    <row r="28" spans="1:37" ht="120" x14ac:dyDescent="0.25">
      <c r="A28" s="36" t="s">
        <v>201</v>
      </c>
      <c r="B28" s="36" t="s">
        <v>202</v>
      </c>
      <c r="C28" s="36" t="s">
        <v>203</v>
      </c>
      <c r="D28" s="37" t="s">
        <v>204</v>
      </c>
      <c r="AK28" t="s">
        <v>192</v>
      </c>
    </row>
    <row r="29" spans="1:37" ht="90" x14ac:dyDescent="0.25">
      <c r="A29" s="36" t="s">
        <v>205</v>
      </c>
      <c r="B29" s="36" t="s">
        <v>206</v>
      </c>
      <c r="C29" s="36" t="s">
        <v>207</v>
      </c>
      <c r="D29" s="37" t="s">
        <v>208</v>
      </c>
      <c r="AK29" t="s">
        <v>192</v>
      </c>
    </row>
    <row r="30" spans="1:37" ht="75" x14ac:dyDescent="0.25">
      <c r="A30" s="36" t="s">
        <v>209</v>
      </c>
      <c r="B30" s="36" t="s">
        <v>210</v>
      </c>
      <c r="C30" s="36" t="s">
        <v>211</v>
      </c>
      <c r="D30" s="37" t="s">
        <v>212</v>
      </c>
      <c r="AK30" t="s">
        <v>192</v>
      </c>
    </row>
    <row r="31" spans="1:37" ht="105" x14ac:dyDescent="0.25">
      <c r="A31" s="36" t="s">
        <v>213</v>
      </c>
      <c r="B31" s="36" t="s">
        <v>214</v>
      </c>
      <c r="C31" s="36" t="s">
        <v>215</v>
      </c>
      <c r="D31" s="37" t="s">
        <v>216</v>
      </c>
      <c r="AK31" t="s">
        <v>192</v>
      </c>
    </row>
  </sheetData>
  <pageMargins left="0" right="0" top="0.39374999999999999" bottom="0" header="0.51180555555555496" footer="0.51180555555555496"/>
  <pageSetup paperSize="9"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5"/>
  <sheetViews>
    <sheetView topLeftCell="A19" zoomScale="75" zoomScaleNormal="75" workbookViewId="0">
      <selection activeCell="G30" sqref="G30"/>
    </sheetView>
  </sheetViews>
  <sheetFormatPr defaultColWidth="8.42578125"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2" t="s">
        <v>217</v>
      </c>
    </row>
    <row r="3" spans="1:4" ht="18.75" x14ac:dyDescent="0.3">
      <c r="B3" s="38" t="s">
        <v>218</v>
      </c>
    </row>
    <row r="4" spans="1:4" ht="18.75" x14ac:dyDescent="0.3">
      <c r="B4" s="38" t="s">
        <v>219</v>
      </c>
    </row>
    <row r="5" spans="1:4" ht="18.75" x14ac:dyDescent="0.3">
      <c r="B5" s="38" t="s">
        <v>31</v>
      </c>
    </row>
    <row r="6" spans="1:4" ht="18.75" x14ac:dyDescent="0.3">
      <c r="B6" s="38" t="s">
        <v>45</v>
      </c>
    </row>
    <row r="7" spans="1:4" ht="18.75" x14ac:dyDescent="0.3">
      <c r="B7" s="38" t="s">
        <v>220</v>
      </c>
    </row>
    <row r="8" spans="1:4" ht="18.75" x14ac:dyDescent="0.3">
      <c r="B8" s="38"/>
    </row>
    <row r="9" spans="1:4" x14ac:dyDescent="0.25">
      <c r="A9" s="2" t="s">
        <v>221</v>
      </c>
      <c r="C9" s="85" t="s">
        <v>222</v>
      </c>
      <c r="D9" s="85"/>
    </row>
    <row r="10" spans="1:4" x14ac:dyDescent="0.25">
      <c r="B10" t="s">
        <v>223</v>
      </c>
      <c r="D10" t="s">
        <v>224</v>
      </c>
    </row>
    <row r="11" spans="1:4" x14ac:dyDescent="0.25">
      <c r="B11" t="s">
        <v>225</v>
      </c>
      <c r="D11" t="s">
        <v>226</v>
      </c>
    </row>
    <row r="12" spans="1:4" x14ac:dyDescent="0.25">
      <c r="D12" t="s">
        <v>227</v>
      </c>
    </row>
    <row r="16" spans="1:4" x14ac:dyDescent="0.25">
      <c r="B16" t="s">
        <v>40</v>
      </c>
    </row>
    <row r="17" spans="2:7" x14ac:dyDescent="0.25">
      <c r="B17" t="s">
        <v>29</v>
      </c>
    </row>
    <row r="18" spans="2:7" x14ac:dyDescent="0.25">
      <c r="B18" t="s">
        <v>49</v>
      </c>
    </row>
    <row r="19" spans="2:7" x14ac:dyDescent="0.25">
      <c r="B19" t="s">
        <v>93</v>
      </c>
    </row>
    <row r="20" spans="2:7" x14ac:dyDescent="0.25">
      <c r="B20" t="s">
        <v>94</v>
      </c>
    </row>
    <row r="22" spans="2:7" x14ac:dyDescent="0.25">
      <c r="D22" t="s">
        <v>228</v>
      </c>
      <c r="E22" t="s">
        <v>228</v>
      </c>
      <c r="F22" t="s">
        <v>228</v>
      </c>
      <c r="G22" t="s">
        <v>229</v>
      </c>
    </row>
    <row r="23" spans="2:7" x14ac:dyDescent="0.25">
      <c r="B23" t="s">
        <v>230</v>
      </c>
      <c r="C23" t="str">
        <f>'Mappatura processi'!M4</f>
        <v>Bassa</v>
      </c>
      <c r="D23" t="str">
        <f t="shared" ref="D23:D54" si="0">IF(OR(C23 = "Media", C23="Alta",C23="Altissima"),"Altissimo","")</f>
        <v/>
      </c>
      <c r="E23" t="str">
        <f t="shared" ref="E23:E54" si="1">IF(C23="Bassa","Alto","")</f>
        <v>Alto</v>
      </c>
      <c r="F23" t="str">
        <f t="shared" ref="F23:F54" si="2">IF(C23="Molto bassa","Medio","")</f>
        <v/>
      </c>
      <c r="G23" t="str">
        <f t="shared" ref="G23:G54" si="3">CONCATENATE(D23,E23,F23)</f>
        <v>Alto</v>
      </c>
    </row>
    <row r="24" spans="2:7" x14ac:dyDescent="0.25">
      <c r="B24" t="s">
        <v>230</v>
      </c>
      <c r="C24" t="e">
        <v>#NAME?</v>
      </c>
      <c r="D24" t="e">
        <f t="shared" si="0"/>
        <v>#NAME?</v>
      </c>
      <c r="E24" t="e">
        <f t="shared" si="1"/>
        <v>#NAME?</v>
      </c>
      <c r="F24" t="e">
        <f t="shared" si="2"/>
        <v>#NAME?</v>
      </c>
      <c r="G24" t="e">
        <f t="shared" si="3"/>
        <v>#NAME?</v>
      </c>
    </row>
    <row r="25" spans="2:7" x14ac:dyDescent="0.25">
      <c r="B25" t="s">
        <v>230</v>
      </c>
      <c r="C25" t="e">
        <v>#NAME?</v>
      </c>
      <c r="D25" t="e">
        <f t="shared" si="0"/>
        <v>#NAME?</v>
      </c>
      <c r="E25" t="e">
        <f t="shared" si="1"/>
        <v>#NAME?</v>
      </c>
      <c r="F25" t="e">
        <f t="shared" si="2"/>
        <v>#NAME?</v>
      </c>
      <c r="G25" t="e">
        <f t="shared" si="3"/>
        <v>#NAME?</v>
      </c>
    </row>
    <row r="26" spans="2:7" x14ac:dyDescent="0.25">
      <c r="B26" t="s">
        <v>230</v>
      </c>
      <c r="C26" t="e">
        <v>#NAME?</v>
      </c>
      <c r="D26" t="e">
        <f t="shared" si="0"/>
        <v>#NAME?</v>
      </c>
      <c r="E26" t="e">
        <f t="shared" si="1"/>
        <v>#NAME?</v>
      </c>
      <c r="F26" t="e">
        <f t="shared" si="2"/>
        <v>#NAME?</v>
      </c>
      <c r="G26" t="e">
        <f t="shared" si="3"/>
        <v>#NAME?</v>
      </c>
    </row>
    <row r="27" spans="2:7" x14ac:dyDescent="0.25">
      <c r="B27" t="s">
        <v>230</v>
      </c>
      <c r="C27" t="str">
        <f>'Mappatura processi'!M9</f>
        <v>Bassa</v>
      </c>
      <c r="D27" t="str">
        <f t="shared" si="0"/>
        <v/>
      </c>
      <c r="E27" t="str">
        <f t="shared" si="1"/>
        <v>Alto</v>
      </c>
      <c r="F27" t="str">
        <f t="shared" si="2"/>
        <v/>
      </c>
      <c r="G27" t="str">
        <f t="shared" si="3"/>
        <v>Alto</v>
      </c>
    </row>
    <row r="28" spans="2:7" x14ac:dyDescent="0.25">
      <c r="C28" t="e">
        <v>#NAME?</v>
      </c>
      <c r="D28" t="e">
        <f t="shared" si="0"/>
        <v>#NAME?</v>
      </c>
      <c r="E28" t="e">
        <f t="shared" si="1"/>
        <v>#NAME?</v>
      </c>
      <c r="F28" t="e">
        <f t="shared" si="2"/>
        <v>#NAME?</v>
      </c>
      <c r="G28" t="e">
        <f t="shared" si="3"/>
        <v>#NAME?</v>
      </c>
    </row>
    <row r="29" spans="2:7" x14ac:dyDescent="0.25">
      <c r="C29" t="e">
        <v>#NAME?</v>
      </c>
      <c r="D29" t="e">
        <f t="shared" si="0"/>
        <v>#NAME?</v>
      </c>
      <c r="E29" t="e">
        <f t="shared" si="1"/>
        <v>#NAME?</v>
      </c>
      <c r="F29" t="e">
        <f t="shared" si="2"/>
        <v>#NAME?</v>
      </c>
      <c r="G29" t="e">
        <f t="shared" si="3"/>
        <v>#NAME?</v>
      </c>
    </row>
    <row r="30" spans="2:7" x14ac:dyDescent="0.25">
      <c r="C30" t="e">
        <v>#NAME?</v>
      </c>
      <c r="D30" t="e">
        <f t="shared" si="0"/>
        <v>#NAME?</v>
      </c>
      <c r="E30" t="e">
        <f t="shared" si="1"/>
        <v>#NAME?</v>
      </c>
      <c r="F30" t="e">
        <f t="shared" si="2"/>
        <v>#NAME?</v>
      </c>
      <c r="G30" t="e">
        <f t="shared" si="3"/>
        <v>#NAME?</v>
      </c>
    </row>
    <row r="31" spans="2:7" x14ac:dyDescent="0.25">
      <c r="C31" t="e">
        <v>#NAME?</v>
      </c>
      <c r="D31" t="e">
        <f t="shared" si="0"/>
        <v>#NAME?</v>
      </c>
      <c r="E31" t="e">
        <f t="shared" si="1"/>
        <v>#NAME?</v>
      </c>
      <c r="F31" t="e">
        <f t="shared" si="2"/>
        <v>#NAME?</v>
      </c>
      <c r="G31" t="e">
        <f t="shared" si="3"/>
        <v>#NAME?</v>
      </c>
    </row>
    <row r="32" spans="2:7" x14ac:dyDescent="0.25">
      <c r="C32" t="e">
        <v>#NAME?</v>
      </c>
      <c r="D32" t="e">
        <f t="shared" si="0"/>
        <v>#NAME?</v>
      </c>
      <c r="E32" t="e">
        <f t="shared" si="1"/>
        <v>#NAME?</v>
      </c>
      <c r="F32" t="e">
        <f t="shared" si="2"/>
        <v>#NAME?</v>
      </c>
      <c r="G32" t="e">
        <f t="shared" si="3"/>
        <v>#NAME?</v>
      </c>
    </row>
    <row r="33" spans="3:7" x14ac:dyDescent="0.25">
      <c r="C33" t="e">
        <v>#NAME?</v>
      </c>
      <c r="D33" t="e">
        <f t="shared" si="0"/>
        <v>#NAME?</v>
      </c>
      <c r="E33" t="e">
        <f t="shared" si="1"/>
        <v>#NAME?</v>
      </c>
      <c r="F33" t="e">
        <f t="shared" si="2"/>
        <v>#NAME?</v>
      </c>
      <c r="G33" t="e">
        <f t="shared" si="3"/>
        <v>#NAME?</v>
      </c>
    </row>
    <row r="34" spans="3:7" x14ac:dyDescent="0.25">
      <c r="C34" t="e">
        <f>'Mappatura processi'!#REF!</f>
        <v>#REF!</v>
      </c>
      <c r="D34" t="e">
        <f t="shared" si="0"/>
        <v>#REF!</v>
      </c>
      <c r="E34" t="e">
        <f t="shared" si="1"/>
        <v>#REF!</v>
      </c>
      <c r="F34" t="e">
        <f t="shared" si="2"/>
        <v>#REF!</v>
      </c>
      <c r="G34" t="e">
        <f t="shared" si="3"/>
        <v>#REF!</v>
      </c>
    </row>
    <row r="35" spans="3:7" x14ac:dyDescent="0.25">
      <c r="C35" t="e">
        <v>#NAME?</v>
      </c>
      <c r="D35" t="e">
        <f t="shared" si="0"/>
        <v>#NAME?</v>
      </c>
      <c r="E35" t="e">
        <f t="shared" si="1"/>
        <v>#NAME?</v>
      </c>
      <c r="F35" t="e">
        <f t="shared" si="2"/>
        <v>#NAME?</v>
      </c>
      <c r="G35" t="e">
        <f t="shared" si="3"/>
        <v>#NAME?</v>
      </c>
    </row>
    <row r="36" spans="3:7" x14ac:dyDescent="0.25">
      <c r="C36" t="e">
        <v>#NAME?</v>
      </c>
      <c r="D36" t="e">
        <f t="shared" si="0"/>
        <v>#NAME?</v>
      </c>
      <c r="E36" t="e">
        <f t="shared" si="1"/>
        <v>#NAME?</v>
      </c>
      <c r="F36" t="e">
        <f t="shared" si="2"/>
        <v>#NAME?</v>
      </c>
      <c r="G36" t="e">
        <f t="shared" si="3"/>
        <v>#NAME?</v>
      </c>
    </row>
    <row r="37" spans="3:7" x14ac:dyDescent="0.25">
      <c r="C37" t="e">
        <v>#NAME?</v>
      </c>
      <c r="D37" t="e">
        <f t="shared" si="0"/>
        <v>#NAME?</v>
      </c>
      <c r="E37" t="e">
        <f t="shared" si="1"/>
        <v>#NAME?</v>
      </c>
      <c r="F37" t="e">
        <f t="shared" si="2"/>
        <v>#NAME?</v>
      </c>
      <c r="G37" t="e">
        <f t="shared" si="3"/>
        <v>#NAME?</v>
      </c>
    </row>
    <row r="38" spans="3:7" x14ac:dyDescent="0.25">
      <c r="C38" t="e">
        <v>#NAME?</v>
      </c>
      <c r="D38" t="e">
        <f t="shared" si="0"/>
        <v>#NAME?</v>
      </c>
      <c r="E38" t="e">
        <f t="shared" si="1"/>
        <v>#NAME?</v>
      </c>
      <c r="F38" t="e">
        <f t="shared" si="2"/>
        <v>#NAME?</v>
      </c>
      <c r="G38" t="e">
        <f t="shared" si="3"/>
        <v>#NAME?</v>
      </c>
    </row>
    <row r="39" spans="3:7" x14ac:dyDescent="0.25">
      <c r="C39" t="e">
        <v>#NAME?</v>
      </c>
      <c r="D39" t="e">
        <f t="shared" si="0"/>
        <v>#NAME?</v>
      </c>
      <c r="E39" t="e">
        <f t="shared" si="1"/>
        <v>#NAME?</v>
      </c>
      <c r="F39" t="e">
        <f t="shared" si="2"/>
        <v>#NAME?</v>
      </c>
      <c r="G39" t="e">
        <f t="shared" si="3"/>
        <v>#NAME?</v>
      </c>
    </row>
    <row r="40" spans="3:7" x14ac:dyDescent="0.25">
      <c r="C40" t="e">
        <v>#NAME?</v>
      </c>
      <c r="D40" t="e">
        <f t="shared" si="0"/>
        <v>#NAME?</v>
      </c>
      <c r="E40" t="e">
        <f t="shared" si="1"/>
        <v>#NAME?</v>
      </c>
      <c r="F40" t="e">
        <f t="shared" si="2"/>
        <v>#NAME?</v>
      </c>
      <c r="G40" t="e">
        <f t="shared" si="3"/>
        <v>#NAME?</v>
      </c>
    </row>
    <row r="41" spans="3:7" x14ac:dyDescent="0.25">
      <c r="C41" t="e">
        <v>#NAME?</v>
      </c>
      <c r="D41" t="e">
        <f t="shared" si="0"/>
        <v>#NAME?</v>
      </c>
      <c r="E41" t="e">
        <f t="shared" si="1"/>
        <v>#NAME?</v>
      </c>
      <c r="F41" t="e">
        <f t="shared" si="2"/>
        <v>#NAME?</v>
      </c>
      <c r="G41" t="e">
        <f t="shared" si="3"/>
        <v>#NAME?</v>
      </c>
    </row>
    <row r="42" spans="3:7" x14ac:dyDescent="0.25">
      <c r="C42" t="e">
        <v>#NAME?</v>
      </c>
      <c r="D42" t="e">
        <f t="shared" si="0"/>
        <v>#NAME?</v>
      </c>
      <c r="E42" t="e">
        <f t="shared" si="1"/>
        <v>#NAME?</v>
      </c>
      <c r="F42" t="e">
        <f t="shared" si="2"/>
        <v>#NAME?</v>
      </c>
      <c r="G42" t="e">
        <f t="shared" si="3"/>
        <v>#NAME?</v>
      </c>
    </row>
    <row r="43" spans="3:7" x14ac:dyDescent="0.25">
      <c r="C43" t="e">
        <v>#NAME?</v>
      </c>
      <c r="D43" t="e">
        <f t="shared" si="0"/>
        <v>#NAME?</v>
      </c>
      <c r="E43" t="e">
        <f t="shared" si="1"/>
        <v>#NAME?</v>
      </c>
      <c r="F43" t="e">
        <f t="shared" si="2"/>
        <v>#NAME?</v>
      </c>
      <c r="G43" t="e">
        <f t="shared" si="3"/>
        <v>#NAME?</v>
      </c>
    </row>
    <row r="44" spans="3:7" x14ac:dyDescent="0.25">
      <c r="C44" t="e">
        <v>#NAME?</v>
      </c>
      <c r="D44" t="e">
        <f t="shared" si="0"/>
        <v>#NAME?</v>
      </c>
      <c r="E44" t="e">
        <f t="shared" si="1"/>
        <v>#NAME?</v>
      </c>
      <c r="F44" t="e">
        <f t="shared" si="2"/>
        <v>#NAME?</v>
      </c>
      <c r="G44" t="e">
        <f t="shared" si="3"/>
        <v>#NAME?</v>
      </c>
    </row>
    <row r="45" spans="3:7" x14ac:dyDescent="0.25">
      <c r="C45" t="e">
        <v>#NAME?</v>
      </c>
      <c r="D45" t="e">
        <f t="shared" si="0"/>
        <v>#NAME?</v>
      </c>
      <c r="E45" t="e">
        <f t="shared" si="1"/>
        <v>#NAME?</v>
      </c>
      <c r="F45" t="e">
        <f t="shared" si="2"/>
        <v>#NAME?</v>
      </c>
      <c r="G45" t="e">
        <f t="shared" si="3"/>
        <v>#NAME?</v>
      </c>
    </row>
    <row r="46" spans="3:7" x14ac:dyDescent="0.25">
      <c r="C46" t="e">
        <v>#NAME?</v>
      </c>
      <c r="D46" t="e">
        <f t="shared" si="0"/>
        <v>#NAME?</v>
      </c>
      <c r="E46" t="e">
        <f t="shared" si="1"/>
        <v>#NAME?</v>
      </c>
      <c r="F46" t="e">
        <f t="shared" si="2"/>
        <v>#NAME?</v>
      </c>
      <c r="G46" t="e">
        <f t="shared" si="3"/>
        <v>#NAME?</v>
      </c>
    </row>
    <row r="47" spans="3:7" x14ac:dyDescent="0.25">
      <c r="C47" t="e">
        <v>#NAME?</v>
      </c>
      <c r="D47" t="e">
        <f t="shared" si="0"/>
        <v>#NAME?</v>
      </c>
      <c r="E47" t="e">
        <f t="shared" si="1"/>
        <v>#NAME?</v>
      </c>
      <c r="F47" t="e">
        <f t="shared" si="2"/>
        <v>#NAME?</v>
      </c>
      <c r="G47" t="e">
        <f t="shared" si="3"/>
        <v>#NAME?</v>
      </c>
    </row>
    <row r="48" spans="3:7" x14ac:dyDescent="0.25">
      <c r="C48" t="e">
        <v>#NAME?</v>
      </c>
      <c r="D48" t="e">
        <f t="shared" si="0"/>
        <v>#NAME?</v>
      </c>
      <c r="E48" t="e">
        <f t="shared" si="1"/>
        <v>#NAME?</v>
      </c>
      <c r="F48" t="e">
        <f t="shared" si="2"/>
        <v>#NAME?</v>
      </c>
      <c r="G48" t="e">
        <f t="shared" si="3"/>
        <v>#NAME?</v>
      </c>
    </row>
    <row r="49" spans="3:7" x14ac:dyDescent="0.25">
      <c r="C49" t="e">
        <v>#NAME?</v>
      </c>
      <c r="D49" t="e">
        <f t="shared" si="0"/>
        <v>#NAME?</v>
      </c>
      <c r="E49" t="e">
        <f t="shared" si="1"/>
        <v>#NAME?</v>
      </c>
      <c r="F49" t="e">
        <f t="shared" si="2"/>
        <v>#NAME?</v>
      </c>
      <c r="G49" t="e">
        <f t="shared" si="3"/>
        <v>#NAME?</v>
      </c>
    </row>
    <row r="50" spans="3:7" x14ac:dyDescent="0.25">
      <c r="C50" t="e">
        <v>#NAME?</v>
      </c>
      <c r="D50" t="e">
        <f t="shared" si="0"/>
        <v>#NAME?</v>
      </c>
      <c r="E50" t="e">
        <f t="shared" si="1"/>
        <v>#NAME?</v>
      </c>
      <c r="F50" t="e">
        <f t="shared" si="2"/>
        <v>#NAME?</v>
      </c>
      <c r="G50" t="e">
        <f t="shared" si="3"/>
        <v>#NAME?</v>
      </c>
    </row>
    <row r="51" spans="3:7" x14ac:dyDescent="0.25">
      <c r="C51" t="e">
        <v>#NAME?</v>
      </c>
      <c r="D51" t="e">
        <f t="shared" si="0"/>
        <v>#NAME?</v>
      </c>
      <c r="E51" t="e">
        <f t="shared" si="1"/>
        <v>#NAME?</v>
      </c>
      <c r="F51" t="e">
        <f t="shared" si="2"/>
        <v>#NAME?</v>
      </c>
      <c r="G51" t="e">
        <f t="shared" si="3"/>
        <v>#NAME?</v>
      </c>
    </row>
    <row r="52" spans="3:7" x14ac:dyDescent="0.25">
      <c r="C52" t="e">
        <v>#NAME?</v>
      </c>
      <c r="D52" t="e">
        <f t="shared" si="0"/>
        <v>#NAME?</v>
      </c>
      <c r="E52" t="e">
        <f t="shared" si="1"/>
        <v>#NAME?</v>
      </c>
      <c r="F52" t="e">
        <f t="shared" si="2"/>
        <v>#NAME?</v>
      </c>
      <c r="G52" t="e">
        <f t="shared" si="3"/>
        <v>#NAME?</v>
      </c>
    </row>
    <row r="53" spans="3:7" x14ac:dyDescent="0.25">
      <c r="C53" t="e">
        <v>#NAME?</v>
      </c>
      <c r="D53" t="e">
        <f t="shared" si="0"/>
        <v>#NAME?</v>
      </c>
      <c r="E53" t="e">
        <f t="shared" si="1"/>
        <v>#NAME?</v>
      </c>
      <c r="F53" t="e">
        <f t="shared" si="2"/>
        <v>#NAME?</v>
      </c>
      <c r="G53" t="e">
        <f t="shared" si="3"/>
        <v>#NAME?</v>
      </c>
    </row>
    <row r="54" spans="3:7" x14ac:dyDescent="0.25">
      <c r="C54" t="e">
        <v>#NAME?</v>
      </c>
      <c r="D54" t="e">
        <f t="shared" si="0"/>
        <v>#NAME?</v>
      </c>
      <c r="E54" t="e">
        <f t="shared" si="1"/>
        <v>#NAME?</v>
      </c>
      <c r="F54" t="e">
        <f t="shared" si="2"/>
        <v>#NAME?</v>
      </c>
      <c r="G54" t="e">
        <f t="shared" si="3"/>
        <v>#NAME?</v>
      </c>
    </row>
    <row r="55" spans="3:7" x14ac:dyDescent="0.25">
      <c r="C55" t="e">
        <v>#NAME?</v>
      </c>
      <c r="D55" t="e">
        <f t="shared" ref="D55:D86" si="4">IF(OR(C55 = "Media", C55="Alta",C55="Altissima"),"Altissimo","")</f>
        <v>#NAME?</v>
      </c>
      <c r="E55" t="e">
        <f t="shared" ref="E55:E86" si="5">IF(C55="Bassa","Alto","")</f>
        <v>#NAME?</v>
      </c>
      <c r="F55" t="e">
        <f t="shared" ref="F55:F86" si="6">IF(C55="Molto bassa","Medio","")</f>
        <v>#NAME?</v>
      </c>
      <c r="G55" t="e">
        <f t="shared" ref="G55:G86" si="7">CONCATENATE(D55,E55,F55)</f>
        <v>#NAME?</v>
      </c>
    </row>
    <row r="56" spans="3:7" x14ac:dyDescent="0.25">
      <c r="C56" t="e">
        <v>#NAME?</v>
      </c>
      <c r="D56" t="e">
        <f t="shared" si="4"/>
        <v>#NAME?</v>
      </c>
      <c r="E56" t="e">
        <f t="shared" si="5"/>
        <v>#NAME?</v>
      </c>
      <c r="F56" t="e">
        <f t="shared" si="6"/>
        <v>#NAME?</v>
      </c>
      <c r="G56" t="e">
        <f t="shared" si="7"/>
        <v>#NAME?</v>
      </c>
    </row>
    <row r="57" spans="3:7" x14ac:dyDescent="0.25">
      <c r="C57" t="e">
        <v>#NAME?</v>
      </c>
      <c r="D57" t="e">
        <f t="shared" si="4"/>
        <v>#NAME?</v>
      </c>
      <c r="E57" t="e">
        <f t="shared" si="5"/>
        <v>#NAME?</v>
      </c>
      <c r="F57" t="e">
        <f t="shared" si="6"/>
        <v>#NAME?</v>
      </c>
      <c r="G57" t="e">
        <f t="shared" si="7"/>
        <v>#NAME?</v>
      </c>
    </row>
    <row r="58" spans="3:7" x14ac:dyDescent="0.25">
      <c r="C58" t="e">
        <v>#NAME?</v>
      </c>
      <c r="D58" t="e">
        <f t="shared" si="4"/>
        <v>#NAME?</v>
      </c>
      <c r="E58" t="e">
        <f t="shared" si="5"/>
        <v>#NAME?</v>
      </c>
      <c r="F58" t="e">
        <f t="shared" si="6"/>
        <v>#NAME?</v>
      </c>
      <c r="G58" t="e">
        <f t="shared" si="7"/>
        <v>#NAME?</v>
      </c>
    </row>
    <row r="59" spans="3:7" x14ac:dyDescent="0.25">
      <c r="C59" t="e">
        <v>#NAME?</v>
      </c>
      <c r="D59" t="e">
        <f t="shared" si="4"/>
        <v>#NAME?</v>
      </c>
      <c r="E59" t="e">
        <f t="shared" si="5"/>
        <v>#NAME?</v>
      </c>
      <c r="F59" t="e">
        <f t="shared" si="6"/>
        <v>#NAME?</v>
      </c>
      <c r="G59" t="e">
        <f t="shared" si="7"/>
        <v>#NAME?</v>
      </c>
    </row>
    <row r="60" spans="3:7" x14ac:dyDescent="0.25">
      <c r="C60" t="e">
        <v>#NAME?</v>
      </c>
      <c r="D60" t="e">
        <f t="shared" si="4"/>
        <v>#NAME?</v>
      </c>
      <c r="E60" t="e">
        <f t="shared" si="5"/>
        <v>#NAME?</v>
      </c>
      <c r="F60" t="e">
        <f t="shared" si="6"/>
        <v>#NAME?</v>
      </c>
      <c r="G60" t="e">
        <f t="shared" si="7"/>
        <v>#NAME?</v>
      </c>
    </row>
    <row r="61" spans="3:7" x14ac:dyDescent="0.25">
      <c r="C61" t="e">
        <v>#NAME?</v>
      </c>
      <c r="D61" t="e">
        <f t="shared" si="4"/>
        <v>#NAME?</v>
      </c>
      <c r="E61" t="e">
        <f t="shared" si="5"/>
        <v>#NAME?</v>
      </c>
      <c r="F61" t="e">
        <f t="shared" si="6"/>
        <v>#NAME?</v>
      </c>
      <c r="G61" t="e">
        <f t="shared" si="7"/>
        <v>#NAME?</v>
      </c>
    </row>
    <row r="62" spans="3:7" x14ac:dyDescent="0.25">
      <c r="C62" t="e">
        <v>#NAME?</v>
      </c>
      <c r="D62" t="e">
        <f t="shared" si="4"/>
        <v>#NAME?</v>
      </c>
      <c r="E62" t="e">
        <f t="shared" si="5"/>
        <v>#NAME?</v>
      </c>
      <c r="F62" t="e">
        <f t="shared" si="6"/>
        <v>#NAME?</v>
      </c>
      <c r="G62" t="e">
        <f t="shared" si="7"/>
        <v>#NAME?</v>
      </c>
    </row>
    <row r="63" spans="3:7" x14ac:dyDescent="0.25">
      <c r="C63" t="e">
        <v>#NAME?</v>
      </c>
      <c r="D63" t="e">
        <f t="shared" si="4"/>
        <v>#NAME?</v>
      </c>
      <c r="E63" t="e">
        <f t="shared" si="5"/>
        <v>#NAME?</v>
      </c>
      <c r="F63" t="e">
        <f t="shared" si="6"/>
        <v>#NAME?</v>
      </c>
      <c r="G63" t="e">
        <f t="shared" si="7"/>
        <v>#NAME?</v>
      </c>
    </row>
    <row r="64" spans="3:7" x14ac:dyDescent="0.25">
      <c r="C64" t="e">
        <v>#NAME?</v>
      </c>
      <c r="D64" t="e">
        <f t="shared" si="4"/>
        <v>#NAME?</v>
      </c>
      <c r="E64" t="e">
        <f t="shared" si="5"/>
        <v>#NAME?</v>
      </c>
      <c r="F64" t="e">
        <f t="shared" si="6"/>
        <v>#NAME?</v>
      </c>
      <c r="G64" t="e">
        <f t="shared" si="7"/>
        <v>#NAME?</v>
      </c>
    </row>
    <row r="65" spans="3:7" x14ac:dyDescent="0.25">
      <c r="C65" t="e">
        <v>#NAME?</v>
      </c>
      <c r="D65" t="e">
        <f t="shared" si="4"/>
        <v>#NAME?</v>
      </c>
      <c r="E65" t="e">
        <f t="shared" si="5"/>
        <v>#NAME?</v>
      </c>
      <c r="F65" t="e">
        <f t="shared" si="6"/>
        <v>#NAME?</v>
      </c>
      <c r="G65" t="e">
        <f t="shared" si="7"/>
        <v>#NAME?</v>
      </c>
    </row>
    <row r="66" spans="3:7" x14ac:dyDescent="0.25">
      <c r="C66" t="e">
        <v>#NAME?</v>
      </c>
      <c r="D66" t="e">
        <f t="shared" si="4"/>
        <v>#NAME?</v>
      </c>
      <c r="E66" t="e">
        <f t="shared" si="5"/>
        <v>#NAME?</v>
      </c>
      <c r="F66" t="e">
        <f t="shared" si="6"/>
        <v>#NAME?</v>
      </c>
      <c r="G66" t="e">
        <f t="shared" si="7"/>
        <v>#NAME?</v>
      </c>
    </row>
    <row r="67" spans="3:7" x14ac:dyDescent="0.25">
      <c r="C67" t="e">
        <v>#NAME?</v>
      </c>
      <c r="D67" t="e">
        <f t="shared" si="4"/>
        <v>#NAME?</v>
      </c>
      <c r="E67" t="e">
        <f t="shared" si="5"/>
        <v>#NAME?</v>
      </c>
      <c r="F67" t="e">
        <f t="shared" si="6"/>
        <v>#NAME?</v>
      </c>
      <c r="G67" t="e">
        <f t="shared" si="7"/>
        <v>#NAME?</v>
      </c>
    </row>
    <row r="68" spans="3:7" x14ac:dyDescent="0.25">
      <c r="C68" t="e">
        <v>#NAME?</v>
      </c>
      <c r="D68" t="e">
        <f t="shared" si="4"/>
        <v>#NAME?</v>
      </c>
      <c r="E68" t="e">
        <f t="shared" si="5"/>
        <v>#NAME?</v>
      </c>
      <c r="F68" t="e">
        <f t="shared" si="6"/>
        <v>#NAME?</v>
      </c>
      <c r="G68" t="e">
        <f t="shared" si="7"/>
        <v>#NAME?</v>
      </c>
    </row>
    <row r="69" spans="3:7" x14ac:dyDescent="0.25">
      <c r="C69" t="e">
        <v>#NAME?</v>
      </c>
      <c r="D69" t="e">
        <f t="shared" si="4"/>
        <v>#NAME?</v>
      </c>
      <c r="E69" t="e">
        <f t="shared" si="5"/>
        <v>#NAME?</v>
      </c>
      <c r="F69" t="e">
        <f t="shared" si="6"/>
        <v>#NAME?</v>
      </c>
      <c r="G69" t="e">
        <f t="shared" si="7"/>
        <v>#NAME?</v>
      </c>
    </row>
    <row r="70" spans="3:7" x14ac:dyDescent="0.25">
      <c r="C70" t="e">
        <v>#NAME?</v>
      </c>
      <c r="D70" t="e">
        <f t="shared" si="4"/>
        <v>#NAME?</v>
      </c>
      <c r="E70" t="e">
        <f t="shared" si="5"/>
        <v>#NAME?</v>
      </c>
      <c r="F70" t="e">
        <f t="shared" si="6"/>
        <v>#NAME?</v>
      </c>
      <c r="G70" t="e">
        <f t="shared" si="7"/>
        <v>#NAME?</v>
      </c>
    </row>
    <row r="71" spans="3:7" x14ac:dyDescent="0.25">
      <c r="C71" t="e">
        <v>#NAME?</v>
      </c>
      <c r="D71" t="e">
        <f t="shared" si="4"/>
        <v>#NAME?</v>
      </c>
      <c r="E71" t="e">
        <f t="shared" si="5"/>
        <v>#NAME?</v>
      </c>
      <c r="F71" t="e">
        <f t="shared" si="6"/>
        <v>#NAME?</v>
      </c>
      <c r="G71" t="e">
        <f t="shared" si="7"/>
        <v>#NAME?</v>
      </c>
    </row>
    <row r="72" spans="3:7" x14ac:dyDescent="0.25">
      <c r="C72" t="e">
        <v>#NAME?</v>
      </c>
      <c r="D72" t="e">
        <f t="shared" si="4"/>
        <v>#NAME?</v>
      </c>
      <c r="E72" t="e">
        <f t="shared" si="5"/>
        <v>#NAME?</v>
      </c>
      <c r="F72" t="e">
        <f t="shared" si="6"/>
        <v>#NAME?</v>
      </c>
      <c r="G72" t="e">
        <f t="shared" si="7"/>
        <v>#NAME?</v>
      </c>
    </row>
    <row r="73" spans="3:7" x14ac:dyDescent="0.25">
      <c r="C73" t="e">
        <v>#NAME?</v>
      </c>
      <c r="D73" t="e">
        <f t="shared" si="4"/>
        <v>#NAME?</v>
      </c>
      <c r="E73" t="e">
        <f t="shared" si="5"/>
        <v>#NAME?</v>
      </c>
      <c r="F73" t="e">
        <f t="shared" si="6"/>
        <v>#NAME?</v>
      </c>
      <c r="G73" t="e">
        <f t="shared" si="7"/>
        <v>#NAME?</v>
      </c>
    </row>
    <row r="74" spans="3:7" x14ac:dyDescent="0.25">
      <c r="C74" t="e">
        <v>#NAME?</v>
      </c>
      <c r="D74" t="e">
        <f t="shared" si="4"/>
        <v>#NAME?</v>
      </c>
      <c r="E74" t="e">
        <f t="shared" si="5"/>
        <v>#NAME?</v>
      </c>
      <c r="F74" t="e">
        <f t="shared" si="6"/>
        <v>#NAME?</v>
      </c>
      <c r="G74" t="e">
        <f t="shared" si="7"/>
        <v>#NAME?</v>
      </c>
    </row>
    <row r="75" spans="3:7" x14ac:dyDescent="0.25">
      <c r="C75" t="e">
        <v>#NAME?</v>
      </c>
      <c r="D75" t="e">
        <f t="shared" si="4"/>
        <v>#NAME?</v>
      </c>
      <c r="E75" t="e">
        <f t="shared" si="5"/>
        <v>#NAME?</v>
      </c>
      <c r="F75" t="e">
        <f t="shared" si="6"/>
        <v>#NAME?</v>
      </c>
      <c r="G75" t="e">
        <f t="shared" si="7"/>
        <v>#NAME?</v>
      </c>
    </row>
    <row r="76" spans="3:7" x14ac:dyDescent="0.25">
      <c r="C76" t="e">
        <v>#NAME?</v>
      </c>
      <c r="D76" t="e">
        <f t="shared" si="4"/>
        <v>#NAME?</v>
      </c>
      <c r="E76" t="e">
        <f t="shared" si="5"/>
        <v>#NAME?</v>
      </c>
      <c r="F76" t="e">
        <f t="shared" si="6"/>
        <v>#NAME?</v>
      </c>
      <c r="G76" t="e">
        <f t="shared" si="7"/>
        <v>#NAME?</v>
      </c>
    </row>
    <row r="77" spans="3:7" x14ac:dyDescent="0.25">
      <c r="C77" t="e">
        <v>#NAME?</v>
      </c>
      <c r="D77" t="e">
        <f t="shared" si="4"/>
        <v>#NAME?</v>
      </c>
      <c r="E77" t="e">
        <f t="shared" si="5"/>
        <v>#NAME?</v>
      </c>
      <c r="F77" t="e">
        <f t="shared" si="6"/>
        <v>#NAME?</v>
      </c>
      <c r="G77" t="e">
        <f t="shared" si="7"/>
        <v>#NAME?</v>
      </c>
    </row>
    <row r="78" spans="3:7" x14ac:dyDescent="0.25">
      <c r="C78" t="e">
        <v>#NAME?</v>
      </c>
      <c r="D78" t="e">
        <f t="shared" si="4"/>
        <v>#NAME?</v>
      </c>
      <c r="E78" t="e">
        <f t="shared" si="5"/>
        <v>#NAME?</v>
      </c>
      <c r="F78" t="e">
        <f t="shared" si="6"/>
        <v>#NAME?</v>
      </c>
      <c r="G78" t="e">
        <f t="shared" si="7"/>
        <v>#NAME?</v>
      </c>
    </row>
    <row r="79" spans="3:7" x14ac:dyDescent="0.25">
      <c r="C79" t="e">
        <v>#NAME?</v>
      </c>
      <c r="D79" t="e">
        <f t="shared" si="4"/>
        <v>#NAME?</v>
      </c>
      <c r="E79" t="e">
        <f t="shared" si="5"/>
        <v>#NAME?</v>
      </c>
      <c r="F79" t="e">
        <f t="shared" si="6"/>
        <v>#NAME?</v>
      </c>
      <c r="G79" t="e">
        <f t="shared" si="7"/>
        <v>#NAME?</v>
      </c>
    </row>
    <row r="80" spans="3:7" x14ac:dyDescent="0.25">
      <c r="C80" t="e">
        <v>#NAME?</v>
      </c>
      <c r="D80" t="e">
        <f t="shared" si="4"/>
        <v>#NAME?</v>
      </c>
      <c r="E80" t="e">
        <f t="shared" si="5"/>
        <v>#NAME?</v>
      </c>
      <c r="F80" t="e">
        <f t="shared" si="6"/>
        <v>#NAME?</v>
      </c>
      <c r="G80" t="e">
        <f t="shared" si="7"/>
        <v>#NAME?</v>
      </c>
    </row>
    <row r="81" spans="3:7" x14ac:dyDescent="0.25">
      <c r="C81" t="e">
        <v>#NAME?</v>
      </c>
      <c r="D81" t="e">
        <f t="shared" si="4"/>
        <v>#NAME?</v>
      </c>
      <c r="E81" t="e">
        <f t="shared" si="5"/>
        <v>#NAME?</v>
      </c>
      <c r="F81" t="e">
        <f t="shared" si="6"/>
        <v>#NAME?</v>
      </c>
      <c r="G81" t="e">
        <f t="shared" si="7"/>
        <v>#NAME?</v>
      </c>
    </row>
    <row r="82" spans="3:7" x14ac:dyDescent="0.25">
      <c r="C82" t="e">
        <v>#NAME?</v>
      </c>
      <c r="D82" t="e">
        <f t="shared" si="4"/>
        <v>#NAME?</v>
      </c>
      <c r="E82" t="e">
        <f t="shared" si="5"/>
        <v>#NAME?</v>
      </c>
      <c r="F82" t="e">
        <f t="shared" si="6"/>
        <v>#NAME?</v>
      </c>
      <c r="G82" t="e">
        <f t="shared" si="7"/>
        <v>#NAME?</v>
      </c>
    </row>
    <row r="83" spans="3:7" x14ac:dyDescent="0.25">
      <c r="C83" t="e">
        <v>#NAME?</v>
      </c>
      <c r="D83" t="e">
        <f t="shared" si="4"/>
        <v>#NAME?</v>
      </c>
      <c r="E83" t="e">
        <f t="shared" si="5"/>
        <v>#NAME?</v>
      </c>
      <c r="F83" t="e">
        <f t="shared" si="6"/>
        <v>#NAME?</v>
      </c>
      <c r="G83" t="e">
        <f t="shared" si="7"/>
        <v>#NAME?</v>
      </c>
    </row>
    <row r="84" spans="3:7" x14ac:dyDescent="0.25">
      <c r="C84" t="e">
        <v>#NAME?</v>
      </c>
      <c r="D84" t="e">
        <f t="shared" si="4"/>
        <v>#NAME?</v>
      </c>
      <c r="E84" t="e">
        <f t="shared" si="5"/>
        <v>#NAME?</v>
      </c>
      <c r="F84" t="e">
        <f t="shared" si="6"/>
        <v>#NAME?</v>
      </c>
      <c r="G84" t="e">
        <f t="shared" si="7"/>
        <v>#NAME?</v>
      </c>
    </row>
    <row r="85" spans="3:7" x14ac:dyDescent="0.25">
      <c r="C85" t="e">
        <v>#NAME?</v>
      </c>
      <c r="D85" t="e">
        <f t="shared" si="4"/>
        <v>#NAME?</v>
      </c>
      <c r="E85" t="e">
        <f t="shared" si="5"/>
        <v>#NAME?</v>
      </c>
      <c r="F85" t="e">
        <f t="shared" si="6"/>
        <v>#NAME?</v>
      </c>
      <c r="G85" t="e">
        <f t="shared" si="7"/>
        <v>#NAME?</v>
      </c>
    </row>
    <row r="86" spans="3:7" x14ac:dyDescent="0.25">
      <c r="C86" t="e">
        <v>#NAME?</v>
      </c>
      <c r="D86" t="e">
        <f t="shared" si="4"/>
        <v>#NAME?</v>
      </c>
      <c r="E86" t="e">
        <f t="shared" si="5"/>
        <v>#NAME?</v>
      </c>
      <c r="F86" t="e">
        <f t="shared" si="6"/>
        <v>#NAME?</v>
      </c>
      <c r="G86" t="e">
        <f t="shared" si="7"/>
        <v>#NAME?</v>
      </c>
    </row>
    <row r="87" spans="3:7" x14ac:dyDescent="0.25">
      <c r="C87" t="e">
        <v>#NAME?</v>
      </c>
      <c r="D87" t="e">
        <f t="shared" ref="D87:D118" si="8">IF(OR(C87 = "Media", C87="Alta",C87="Altissima"),"Altissimo","")</f>
        <v>#NAME?</v>
      </c>
      <c r="E87" t="e">
        <f t="shared" ref="E87:E118" si="9">IF(C87="Bassa","Alto","")</f>
        <v>#NAME?</v>
      </c>
      <c r="F87" t="e">
        <f t="shared" ref="F87:F118" si="10">IF(C87="Molto bassa","Medio","")</f>
        <v>#NAME?</v>
      </c>
      <c r="G87" t="e">
        <f t="shared" ref="G87:G118" si="11">CONCATENATE(D87,E87,F87)</f>
        <v>#NAME?</v>
      </c>
    </row>
    <row r="88" spans="3:7" x14ac:dyDescent="0.25">
      <c r="C88" t="e">
        <v>#NAME?</v>
      </c>
      <c r="D88" t="e">
        <f t="shared" si="8"/>
        <v>#NAME?</v>
      </c>
      <c r="E88" t="e">
        <f t="shared" si="9"/>
        <v>#NAME?</v>
      </c>
      <c r="F88" t="e">
        <f t="shared" si="10"/>
        <v>#NAME?</v>
      </c>
      <c r="G88" t="e">
        <f t="shared" si="11"/>
        <v>#NAME?</v>
      </c>
    </row>
    <row r="89" spans="3:7" x14ac:dyDescent="0.25">
      <c r="C89" t="e">
        <v>#NAME?</v>
      </c>
      <c r="D89" t="e">
        <f t="shared" si="8"/>
        <v>#NAME?</v>
      </c>
      <c r="E89" t="e">
        <f t="shared" si="9"/>
        <v>#NAME?</v>
      </c>
      <c r="F89" t="e">
        <f t="shared" si="10"/>
        <v>#NAME?</v>
      </c>
      <c r="G89" t="e">
        <f t="shared" si="11"/>
        <v>#NAME?</v>
      </c>
    </row>
    <row r="90" spans="3:7" x14ac:dyDescent="0.25">
      <c r="C90" t="e">
        <v>#NAME?</v>
      </c>
      <c r="D90" t="e">
        <f t="shared" si="8"/>
        <v>#NAME?</v>
      </c>
      <c r="E90" t="e">
        <f t="shared" si="9"/>
        <v>#NAME?</v>
      </c>
      <c r="F90" t="e">
        <f t="shared" si="10"/>
        <v>#NAME?</v>
      </c>
      <c r="G90" t="e">
        <f t="shared" si="11"/>
        <v>#NAME?</v>
      </c>
    </row>
    <row r="91" spans="3:7" x14ac:dyDescent="0.25">
      <c r="C91" t="e">
        <v>#NAME?</v>
      </c>
      <c r="D91" t="e">
        <f t="shared" si="8"/>
        <v>#NAME?</v>
      </c>
      <c r="E91" t="e">
        <f t="shared" si="9"/>
        <v>#NAME?</v>
      </c>
      <c r="F91" t="e">
        <f t="shared" si="10"/>
        <v>#NAME?</v>
      </c>
      <c r="G91" t="e">
        <f t="shared" si="11"/>
        <v>#NAME?</v>
      </c>
    </row>
    <row r="92" spans="3:7" x14ac:dyDescent="0.25">
      <c r="C92" t="e">
        <v>#NAME?</v>
      </c>
      <c r="D92" t="e">
        <f t="shared" si="8"/>
        <v>#NAME?</v>
      </c>
      <c r="E92" t="e">
        <f t="shared" si="9"/>
        <v>#NAME?</v>
      </c>
      <c r="F92" t="e">
        <f t="shared" si="10"/>
        <v>#NAME?</v>
      </c>
      <c r="G92" t="e">
        <f t="shared" si="11"/>
        <v>#NAME?</v>
      </c>
    </row>
    <row r="93" spans="3:7" x14ac:dyDescent="0.25">
      <c r="C93" t="e">
        <v>#NAME?</v>
      </c>
      <c r="D93" t="e">
        <f t="shared" si="8"/>
        <v>#NAME?</v>
      </c>
      <c r="E93" t="e">
        <f t="shared" si="9"/>
        <v>#NAME?</v>
      </c>
      <c r="F93" t="e">
        <f t="shared" si="10"/>
        <v>#NAME?</v>
      </c>
      <c r="G93" t="e">
        <f t="shared" si="11"/>
        <v>#NAME?</v>
      </c>
    </row>
    <row r="94" spans="3:7" x14ac:dyDescent="0.25">
      <c r="C94" t="e">
        <v>#NAME?</v>
      </c>
      <c r="D94" t="e">
        <f t="shared" si="8"/>
        <v>#NAME?</v>
      </c>
      <c r="E94" t="e">
        <f t="shared" si="9"/>
        <v>#NAME?</v>
      </c>
      <c r="F94" t="e">
        <f t="shared" si="10"/>
        <v>#NAME?</v>
      </c>
      <c r="G94" t="e">
        <f t="shared" si="11"/>
        <v>#NAME?</v>
      </c>
    </row>
    <row r="95" spans="3:7" x14ac:dyDescent="0.25">
      <c r="C95" t="e">
        <v>#NAME?</v>
      </c>
      <c r="D95" t="e">
        <f t="shared" si="8"/>
        <v>#NAME?</v>
      </c>
      <c r="E95" t="e">
        <f t="shared" si="9"/>
        <v>#NAME?</v>
      </c>
      <c r="F95" t="e">
        <f t="shared" si="10"/>
        <v>#NAME?</v>
      </c>
      <c r="G95" t="e">
        <f t="shared" si="11"/>
        <v>#NAME?</v>
      </c>
    </row>
    <row r="96" spans="3:7" x14ac:dyDescent="0.25">
      <c r="C96" t="e">
        <v>#NAME?</v>
      </c>
      <c r="D96" t="e">
        <f t="shared" si="8"/>
        <v>#NAME?</v>
      </c>
      <c r="E96" t="e">
        <f t="shared" si="9"/>
        <v>#NAME?</v>
      </c>
      <c r="F96" t="e">
        <f t="shared" si="10"/>
        <v>#NAME?</v>
      </c>
      <c r="G96" t="e">
        <f t="shared" si="11"/>
        <v>#NAME?</v>
      </c>
    </row>
    <row r="97" spans="3:7" x14ac:dyDescent="0.25">
      <c r="C97" t="e">
        <v>#NAME?</v>
      </c>
      <c r="D97" t="e">
        <f t="shared" si="8"/>
        <v>#NAME?</v>
      </c>
      <c r="E97" t="e">
        <f t="shared" si="9"/>
        <v>#NAME?</v>
      </c>
      <c r="F97" t="e">
        <f t="shared" si="10"/>
        <v>#NAME?</v>
      </c>
      <c r="G97" t="e">
        <f t="shared" si="11"/>
        <v>#NAME?</v>
      </c>
    </row>
    <row r="98" spans="3:7" x14ac:dyDescent="0.25">
      <c r="C98" t="e">
        <v>#NAME?</v>
      </c>
      <c r="D98" t="e">
        <f t="shared" si="8"/>
        <v>#NAME?</v>
      </c>
      <c r="E98" t="e">
        <f t="shared" si="9"/>
        <v>#NAME?</v>
      </c>
      <c r="F98" t="e">
        <f t="shared" si="10"/>
        <v>#NAME?</v>
      </c>
      <c r="G98" t="e">
        <f t="shared" si="11"/>
        <v>#NAME?</v>
      </c>
    </row>
    <row r="99" spans="3:7" x14ac:dyDescent="0.25">
      <c r="C99" t="e">
        <v>#NAME?</v>
      </c>
      <c r="D99" t="e">
        <f t="shared" si="8"/>
        <v>#NAME?</v>
      </c>
      <c r="E99" t="e">
        <f t="shared" si="9"/>
        <v>#NAME?</v>
      </c>
      <c r="F99" t="e">
        <f t="shared" si="10"/>
        <v>#NAME?</v>
      </c>
      <c r="G99" t="e">
        <f t="shared" si="11"/>
        <v>#NAME?</v>
      </c>
    </row>
    <row r="100" spans="3:7" x14ac:dyDescent="0.25">
      <c r="C100" t="e">
        <v>#NAME?</v>
      </c>
      <c r="D100" t="e">
        <f t="shared" si="8"/>
        <v>#NAME?</v>
      </c>
      <c r="E100" t="e">
        <f t="shared" si="9"/>
        <v>#NAME?</v>
      </c>
      <c r="F100" t="e">
        <f t="shared" si="10"/>
        <v>#NAME?</v>
      </c>
      <c r="G100" t="e">
        <f t="shared" si="11"/>
        <v>#NAME?</v>
      </c>
    </row>
    <row r="101" spans="3:7" x14ac:dyDescent="0.25">
      <c r="C101" t="e">
        <v>#NAME?</v>
      </c>
      <c r="D101" t="e">
        <f t="shared" si="8"/>
        <v>#NAME?</v>
      </c>
      <c r="E101" t="e">
        <f t="shared" si="9"/>
        <v>#NAME?</v>
      </c>
      <c r="F101" t="e">
        <f t="shared" si="10"/>
        <v>#NAME?</v>
      </c>
      <c r="G101" t="e">
        <f t="shared" si="11"/>
        <v>#NAME?</v>
      </c>
    </row>
    <row r="102" spans="3:7" x14ac:dyDescent="0.25">
      <c r="C102" t="e">
        <v>#NAME?</v>
      </c>
      <c r="D102" t="e">
        <f t="shared" si="8"/>
        <v>#NAME?</v>
      </c>
      <c r="E102" t="e">
        <f t="shared" si="9"/>
        <v>#NAME?</v>
      </c>
      <c r="F102" t="e">
        <f t="shared" si="10"/>
        <v>#NAME?</v>
      </c>
      <c r="G102" t="e">
        <f t="shared" si="11"/>
        <v>#NAME?</v>
      </c>
    </row>
    <row r="103" spans="3:7" x14ac:dyDescent="0.25">
      <c r="C103" t="e">
        <v>#NAME?</v>
      </c>
      <c r="D103" t="e">
        <f t="shared" si="8"/>
        <v>#NAME?</v>
      </c>
      <c r="E103" t="e">
        <f t="shared" si="9"/>
        <v>#NAME?</v>
      </c>
      <c r="F103" t="e">
        <f t="shared" si="10"/>
        <v>#NAME?</v>
      </c>
      <c r="G103" t="e">
        <f t="shared" si="11"/>
        <v>#NAME?</v>
      </c>
    </row>
    <row r="104" spans="3:7" x14ac:dyDescent="0.25">
      <c r="C104" t="e">
        <v>#NAME?</v>
      </c>
      <c r="D104" t="e">
        <f t="shared" si="8"/>
        <v>#NAME?</v>
      </c>
      <c r="E104" t="e">
        <f t="shared" si="9"/>
        <v>#NAME?</v>
      </c>
      <c r="F104" t="e">
        <f t="shared" si="10"/>
        <v>#NAME?</v>
      </c>
      <c r="G104" t="e">
        <f t="shared" si="11"/>
        <v>#NAME?</v>
      </c>
    </row>
    <row r="105" spans="3:7" x14ac:dyDescent="0.25">
      <c r="C105" t="e">
        <v>#NAME?</v>
      </c>
      <c r="D105" t="e">
        <f t="shared" si="8"/>
        <v>#NAME?</v>
      </c>
      <c r="E105" t="e">
        <f t="shared" si="9"/>
        <v>#NAME?</v>
      </c>
      <c r="F105" t="e">
        <f t="shared" si="10"/>
        <v>#NAME?</v>
      </c>
      <c r="G105" t="e">
        <f t="shared" si="11"/>
        <v>#NAME?</v>
      </c>
    </row>
    <row r="106" spans="3:7" x14ac:dyDescent="0.25">
      <c r="C106" t="e">
        <v>#NAME?</v>
      </c>
      <c r="D106" t="e">
        <f t="shared" si="8"/>
        <v>#NAME?</v>
      </c>
      <c r="E106" t="e">
        <f t="shared" si="9"/>
        <v>#NAME?</v>
      </c>
      <c r="F106" t="e">
        <f t="shared" si="10"/>
        <v>#NAME?</v>
      </c>
      <c r="G106" t="e">
        <f t="shared" si="11"/>
        <v>#NAME?</v>
      </c>
    </row>
    <row r="107" spans="3:7" x14ac:dyDescent="0.25">
      <c r="C107" t="e">
        <v>#NAME?</v>
      </c>
      <c r="D107" t="e">
        <f t="shared" si="8"/>
        <v>#NAME?</v>
      </c>
      <c r="E107" t="e">
        <f t="shared" si="9"/>
        <v>#NAME?</v>
      </c>
      <c r="F107" t="e">
        <f t="shared" si="10"/>
        <v>#NAME?</v>
      </c>
      <c r="G107" t="e">
        <f t="shared" si="11"/>
        <v>#NAME?</v>
      </c>
    </row>
    <row r="108" spans="3:7" x14ac:dyDescent="0.25">
      <c r="C108" t="e">
        <v>#NAME?</v>
      </c>
      <c r="D108" t="e">
        <f t="shared" si="8"/>
        <v>#NAME?</v>
      </c>
      <c r="E108" t="e">
        <f t="shared" si="9"/>
        <v>#NAME?</v>
      </c>
      <c r="F108" t="e">
        <f t="shared" si="10"/>
        <v>#NAME?</v>
      </c>
      <c r="G108" t="e">
        <f t="shared" si="11"/>
        <v>#NAME?</v>
      </c>
    </row>
    <row r="109" spans="3:7" x14ac:dyDescent="0.25">
      <c r="C109" t="e">
        <v>#NAME?</v>
      </c>
      <c r="D109" t="e">
        <f t="shared" si="8"/>
        <v>#NAME?</v>
      </c>
      <c r="E109" t="e">
        <f t="shared" si="9"/>
        <v>#NAME?</v>
      </c>
      <c r="F109" t="e">
        <f t="shared" si="10"/>
        <v>#NAME?</v>
      </c>
      <c r="G109" t="e">
        <f t="shared" si="11"/>
        <v>#NAME?</v>
      </c>
    </row>
    <row r="110" spans="3:7" x14ac:dyDescent="0.25">
      <c r="C110" t="e">
        <v>#NAME?</v>
      </c>
      <c r="D110" t="e">
        <f t="shared" si="8"/>
        <v>#NAME?</v>
      </c>
      <c r="E110" t="e">
        <f t="shared" si="9"/>
        <v>#NAME?</v>
      </c>
      <c r="F110" t="e">
        <f t="shared" si="10"/>
        <v>#NAME?</v>
      </c>
      <c r="G110" t="e">
        <f t="shared" si="11"/>
        <v>#NAME?</v>
      </c>
    </row>
    <row r="111" spans="3:7" x14ac:dyDescent="0.25">
      <c r="C111" t="e">
        <v>#NAME?</v>
      </c>
      <c r="D111" t="e">
        <f t="shared" si="8"/>
        <v>#NAME?</v>
      </c>
      <c r="E111" t="e">
        <f t="shared" si="9"/>
        <v>#NAME?</v>
      </c>
      <c r="F111" t="e">
        <f t="shared" si="10"/>
        <v>#NAME?</v>
      </c>
      <c r="G111" t="e">
        <f t="shared" si="11"/>
        <v>#NAME?</v>
      </c>
    </row>
    <row r="112" spans="3:7" x14ac:dyDescent="0.25">
      <c r="C112" t="e">
        <v>#NAME?</v>
      </c>
      <c r="D112" t="e">
        <f t="shared" si="8"/>
        <v>#NAME?</v>
      </c>
      <c r="E112" t="e">
        <f t="shared" si="9"/>
        <v>#NAME?</v>
      </c>
      <c r="F112" t="e">
        <f t="shared" si="10"/>
        <v>#NAME?</v>
      </c>
      <c r="G112" t="e">
        <f t="shared" si="11"/>
        <v>#NAME?</v>
      </c>
    </row>
    <row r="113" spans="3:7" x14ac:dyDescent="0.25">
      <c r="C113" t="e">
        <v>#NAME?</v>
      </c>
      <c r="D113" t="e">
        <f t="shared" si="8"/>
        <v>#NAME?</v>
      </c>
      <c r="E113" t="e">
        <f t="shared" si="9"/>
        <v>#NAME?</v>
      </c>
      <c r="F113" t="e">
        <f t="shared" si="10"/>
        <v>#NAME?</v>
      </c>
      <c r="G113" t="e">
        <f t="shared" si="11"/>
        <v>#NAME?</v>
      </c>
    </row>
    <row r="114" spans="3:7" x14ac:dyDescent="0.25">
      <c r="C114" t="e">
        <v>#NAME?</v>
      </c>
      <c r="D114" t="e">
        <f t="shared" si="8"/>
        <v>#NAME?</v>
      </c>
      <c r="E114" t="e">
        <f t="shared" si="9"/>
        <v>#NAME?</v>
      </c>
      <c r="F114" t="e">
        <f t="shared" si="10"/>
        <v>#NAME?</v>
      </c>
      <c r="G114" t="e">
        <f t="shared" si="11"/>
        <v>#NAME?</v>
      </c>
    </row>
    <row r="115" spans="3:7" x14ac:dyDescent="0.25">
      <c r="C115" t="e">
        <v>#NAME?</v>
      </c>
      <c r="D115" t="e">
        <f t="shared" si="8"/>
        <v>#NAME?</v>
      </c>
      <c r="E115" t="e">
        <f t="shared" si="9"/>
        <v>#NAME?</v>
      </c>
      <c r="F115" t="e">
        <f t="shared" si="10"/>
        <v>#NAME?</v>
      </c>
      <c r="G115" t="e">
        <f t="shared" si="11"/>
        <v>#NAME?</v>
      </c>
    </row>
    <row r="116" spans="3:7" x14ac:dyDescent="0.25">
      <c r="C116" t="e">
        <v>#NAME?</v>
      </c>
      <c r="D116" t="e">
        <f t="shared" si="8"/>
        <v>#NAME?</v>
      </c>
      <c r="E116" t="e">
        <f t="shared" si="9"/>
        <v>#NAME?</v>
      </c>
      <c r="F116" t="e">
        <f t="shared" si="10"/>
        <v>#NAME?</v>
      </c>
      <c r="G116" t="e">
        <f t="shared" si="11"/>
        <v>#NAME?</v>
      </c>
    </row>
    <row r="117" spans="3:7" x14ac:dyDescent="0.25">
      <c r="C117" t="e">
        <v>#NAME?</v>
      </c>
      <c r="D117" t="e">
        <f t="shared" si="8"/>
        <v>#NAME?</v>
      </c>
      <c r="E117" t="e">
        <f t="shared" si="9"/>
        <v>#NAME?</v>
      </c>
      <c r="F117" t="e">
        <f t="shared" si="10"/>
        <v>#NAME?</v>
      </c>
      <c r="G117" t="e">
        <f t="shared" si="11"/>
        <v>#NAME?</v>
      </c>
    </row>
    <row r="118" spans="3:7" x14ac:dyDescent="0.25">
      <c r="C118" t="e">
        <v>#NAME?</v>
      </c>
      <c r="D118" t="e">
        <f t="shared" si="8"/>
        <v>#NAME?</v>
      </c>
      <c r="E118" t="e">
        <f t="shared" si="9"/>
        <v>#NAME?</v>
      </c>
      <c r="F118" t="e">
        <f t="shared" si="10"/>
        <v>#NAME?</v>
      </c>
      <c r="G118" t="e">
        <f t="shared" si="11"/>
        <v>#NAME?</v>
      </c>
    </row>
    <row r="119" spans="3:7" x14ac:dyDescent="0.25">
      <c r="C119" t="e">
        <v>#NAME?</v>
      </c>
      <c r="D119" t="e">
        <f t="shared" ref="D119:D125" si="12">IF(OR(C119 = "Media", C119="Alta",C119="Altissima"),"Altissimo","")</f>
        <v>#NAME?</v>
      </c>
      <c r="E119" t="e">
        <f t="shared" ref="E119:E125" si="13">IF(C119="Bassa","Alto","")</f>
        <v>#NAME?</v>
      </c>
      <c r="F119" t="e">
        <f t="shared" ref="F119:F125" si="14">IF(C119="Molto bassa","Medio","")</f>
        <v>#NAME?</v>
      </c>
      <c r="G119" t="e">
        <f t="shared" ref="G119:G125" si="15">CONCATENATE(D119,E119,F119)</f>
        <v>#NAME?</v>
      </c>
    </row>
    <row r="120" spans="3:7" x14ac:dyDescent="0.25">
      <c r="C120" t="e">
        <v>#NAME?</v>
      </c>
      <c r="D120" t="e">
        <f t="shared" si="12"/>
        <v>#NAME?</v>
      </c>
      <c r="E120" t="e">
        <f t="shared" si="13"/>
        <v>#NAME?</v>
      </c>
      <c r="F120" t="e">
        <f t="shared" si="14"/>
        <v>#NAME?</v>
      </c>
      <c r="G120" t="e">
        <f t="shared" si="15"/>
        <v>#NAME?</v>
      </c>
    </row>
    <row r="121" spans="3:7" x14ac:dyDescent="0.25">
      <c r="C121" t="e">
        <v>#NAME?</v>
      </c>
      <c r="D121" t="e">
        <f t="shared" si="12"/>
        <v>#NAME?</v>
      </c>
      <c r="E121" t="e">
        <f t="shared" si="13"/>
        <v>#NAME?</v>
      </c>
      <c r="F121" t="e">
        <f t="shared" si="14"/>
        <v>#NAME?</v>
      </c>
      <c r="G121" t="e">
        <f t="shared" si="15"/>
        <v>#NAME?</v>
      </c>
    </row>
    <row r="122" spans="3:7" x14ac:dyDescent="0.25">
      <c r="C122" t="e">
        <v>#NAME?</v>
      </c>
      <c r="D122" t="e">
        <f t="shared" si="12"/>
        <v>#NAME?</v>
      </c>
      <c r="E122" t="e">
        <f t="shared" si="13"/>
        <v>#NAME?</v>
      </c>
      <c r="F122" t="e">
        <f t="shared" si="14"/>
        <v>#NAME?</v>
      </c>
      <c r="G122" t="e">
        <f t="shared" si="15"/>
        <v>#NAME?</v>
      </c>
    </row>
    <row r="123" spans="3:7" x14ac:dyDescent="0.25">
      <c r="C123" t="e">
        <v>#NAME?</v>
      </c>
      <c r="D123" t="e">
        <f t="shared" si="12"/>
        <v>#NAME?</v>
      </c>
      <c r="E123" t="e">
        <f t="shared" si="13"/>
        <v>#NAME?</v>
      </c>
      <c r="F123" t="e">
        <f t="shared" si="14"/>
        <v>#NAME?</v>
      </c>
      <c r="G123" t="e">
        <f t="shared" si="15"/>
        <v>#NAME?</v>
      </c>
    </row>
    <row r="124" spans="3:7" x14ac:dyDescent="0.25">
      <c r="C124" t="e">
        <v>#NAME?</v>
      </c>
      <c r="D124" t="e">
        <f t="shared" si="12"/>
        <v>#NAME?</v>
      </c>
      <c r="E124" t="e">
        <f t="shared" si="13"/>
        <v>#NAME?</v>
      </c>
      <c r="F124" t="e">
        <f t="shared" si="14"/>
        <v>#NAME?</v>
      </c>
      <c r="G124" t="e">
        <f t="shared" si="15"/>
        <v>#NAME?</v>
      </c>
    </row>
    <row r="125" spans="3:7" x14ac:dyDescent="0.25">
      <c r="C125" t="e">
        <v>#NAME?</v>
      </c>
      <c r="D125" t="e">
        <f t="shared" si="12"/>
        <v>#NAME?</v>
      </c>
      <c r="E125" t="e">
        <f t="shared" si="13"/>
        <v>#NAME?</v>
      </c>
      <c r="F125" t="e">
        <f t="shared" si="14"/>
        <v>#NAME?</v>
      </c>
      <c r="G125" t="e">
        <f t="shared" si="15"/>
        <v>#NAME?</v>
      </c>
    </row>
  </sheetData>
  <mergeCells count="1">
    <mergeCell ref="C9:D9"/>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297</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 generale</vt:lpstr>
      <vt:lpstr>Sezione generale_old</vt:lpstr>
      <vt:lpstr>Mappatura processi</vt:lpstr>
      <vt:lpstr>competenze</vt:lpstr>
      <vt:lpstr>Parametri</vt:lpstr>
      <vt:lpstr>competenze!_FiltroDatabase</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Bellina</dc:creator>
  <cp:lastModifiedBy>GIO</cp:lastModifiedBy>
  <cp:revision>13</cp:revision>
  <dcterms:created xsi:type="dcterms:W3CDTF">2018-05-04T11:59:50Z</dcterms:created>
  <dcterms:modified xsi:type="dcterms:W3CDTF">2021-01-22T08:40:48Z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