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TENTE2\Downloads\"/>
    </mc:Choice>
  </mc:AlternateContent>
  <xr:revisionPtr revIDLastSave="0" documentId="13_ncr:1_{72FBFD72-D622-4E00-8373-7D36FD33D58C}" xr6:coauthVersionLast="47" xr6:coauthVersionMax="47" xr10:uidLastSave="{00000000-0000-0000-0000-000000000000}"/>
  <bookViews>
    <workbookView xWindow="-120" yWindow="-120" windowWidth="29040" windowHeight="15720" xr2:uid="{079673C4-7066-4165-B826-A93A14BA422E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" i="1" l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69" i="1"/>
  <c r="R70" i="1"/>
  <c r="R71" i="1"/>
  <c r="V71" i="1" s="1"/>
  <c r="R72" i="1"/>
  <c r="V72" i="1" s="1"/>
  <c r="R73" i="1"/>
  <c r="V73" i="1" s="1"/>
  <c r="R74" i="1"/>
  <c r="V74" i="1" s="1"/>
  <c r="R75" i="1"/>
  <c r="R76" i="1"/>
  <c r="V76" i="1" s="1"/>
  <c r="R77" i="1"/>
  <c r="V77" i="1" s="1"/>
  <c r="R78" i="1"/>
  <c r="V78" i="1" s="1"/>
  <c r="R79" i="1"/>
  <c r="V79" i="1" s="1"/>
  <c r="R80" i="1"/>
  <c r="V80" i="1" s="1"/>
  <c r="R81" i="1"/>
  <c r="R82" i="1"/>
  <c r="V82" i="1" s="1"/>
  <c r="R83" i="1"/>
  <c r="V83" i="1" s="1"/>
  <c r="R84" i="1"/>
  <c r="V84" i="1" s="1"/>
  <c r="R85" i="1"/>
  <c r="V85" i="1" s="1"/>
  <c r="R86" i="1"/>
  <c r="V86" i="1" s="1"/>
  <c r="R87" i="1"/>
  <c r="R88" i="1"/>
  <c r="V88" i="1" s="1"/>
  <c r="R89" i="1"/>
  <c r="V89" i="1" s="1"/>
  <c r="R90" i="1"/>
  <c r="V90" i="1" s="1"/>
  <c r="R91" i="1"/>
  <c r="V91" i="1" s="1"/>
  <c r="R92" i="1"/>
  <c r="V92" i="1" s="1"/>
  <c r="R93" i="1"/>
  <c r="V93" i="1" s="1"/>
  <c r="R94" i="1"/>
  <c r="V94" i="1" s="1"/>
  <c r="R95" i="1"/>
  <c r="V95" i="1" s="1"/>
  <c r="R96" i="1"/>
  <c r="V96" i="1" s="1"/>
  <c r="R97" i="1"/>
  <c r="V97" i="1" s="1"/>
  <c r="R98" i="1"/>
  <c r="V98" i="1" s="1"/>
  <c r="R99" i="1"/>
  <c r="V99" i="1" s="1"/>
  <c r="R100" i="1"/>
  <c r="V100" i="1" s="1"/>
  <c r="R101" i="1"/>
  <c r="V101" i="1" s="1"/>
  <c r="R102" i="1"/>
  <c r="V102" i="1" s="1"/>
  <c r="R103" i="1"/>
  <c r="V103" i="1" s="1"/>
  <c r="R104" i="1"/>
  <c r="V104" i="1" s="1"/>
  <c r="R105" i="1"/>
  <c r="V105" i="1" s="1"/>
  <c r="R106" i="1"/>
  <c r="V106" i="1" s="1"/>
  <c r="R107" i="1"/>
  <c r="V107" i="1" s="1"/>
  <c r="R108" i="1"/>
  <c r="V108" i="1" s="1"/>
  <c r="R69" i="1"/>
  <c r="V69" i="1" s="1"/>
  <c r="J111" i="1"/>
  <c r="C54" i="1"/>
  <c r="V110" i="1" l="1"/>
  <c r="V70" i="1"/>
  <c r="R110" i="1" s="1"/>
  <c r="Z110" i="1" s="1"/>
  <c r="X110" i="1"/>
  <c r="S119" i="1" s="1"/>
  <c r="W119" i="1" s="1"/>
  <c r="V87" i="1"/>
  <c r="V81" i="1"/>
  <c r="V75" i="1"/>
  <c r="S116" i="1" l="1"/>
  <c r="W116" i="1" s="1"/>
  <c r="W120" i="1" s="1"/>
  <c r="Y115" i="1" s="1"/>
  <c r="Y116" i="1" s="1"/>
  <c r="K109" i="1" s="1"/>
  <c r="S118" i="1"/>
  <c r="W118" i="1" s="1"/>
</calcChain>
</file>

<file path=xl/sharedStrings.xml><?xml version="1.0" encoding="utf-8"?>
<sst xmlns="http://schemas.openxmlformats.org/spreadsheetml/2006/main" count="588" uniqueCount="125">
  <si>
    <t> </t>
  </si>
  <si>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</si>
  <si>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</si>
  <si>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</si>
  <si>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</si>
  <si>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</si>
  <si>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</si>
  <si>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</si>
  <si>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</si>
  <si>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</si>
  <si>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</si>
  <si>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</si>
  <si>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</si>
  <si>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</si>
  <si>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</si>
  <si>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</si>
  <si>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AREA</t>
  </si>
  <si>
    <t>CdL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</si>
  <si>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</si>
  <si>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</si>
  <si>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</si>
  <si>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</si>
  <si>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</si>
  <si>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</si>
  <si>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</si>
  <si>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</si>
  <si>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</si>
  <si>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</si>
  <si>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########</t>
  </si>
  <si>
    <t>questo dato rappresenta l'opzione scelta, non il valora</t>
  </si>
  <si>
    <t>Dimensione_impresa</t>
  </si>
  <si>
    <t>Liv.Lingua</t>
  </si>
  <si>
    <t>Lingue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</si>
  <si>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</si>
  <si>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</si>
  <si>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</si>
  <si>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</si>
  <si>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</si>
  <si>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</si>
  <si>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0111 - Education science</t>
  </si>
  <si>
    <t>2018 - FARMACIA</t>
  </si>
  <si>
    <t>A) Certificazione linguistica allegata</t>
  </si>
  <si>
    <t>A) mobilità compresa tra i 2 e i 3 mesi</t>
  </si>
  <si>
    <t>Media (da 51 a 250 dipendenti)</t>
  </si>
  <si>
    <t>A</t>
  </si>
  <si>
    <t>Francese</t>
  </si>
  <si>
    <t>0319 - Social and behavioural sciences </t>
  </si>
  <si>
    <t>2013 - CHIMICA E TECNOLOGIA FARMACEUTICHE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</si>
  <si>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</si>
  <si>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</si>
  <si>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</si>
  <si>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</si>
  <si>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</si>
  <si>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0230 - Language and Linguistics </t>
  </si>
  <si>
    <t>470 - GIURISPRUDENZA</t>
  </si>
  <si>
    <t>C) Partecipazione ai TAL</t>
  </si>
  <si>
    <t>C</t>
  </si>
  <si>
    <t>Spagnolo</t>
  </si>
  <si>
    <t>0810 - Agriculture, not further defined.</t>
  </si>
  <si>
    <t>471 - GIURISPRUDENZA (SEDE TP)</t>
  </si>
  <si>
    <t>Portoghese</t>
  </si>
  <si>
    <t>2197 - LINGUE E LETTERATURE - STUDI INTERCULTURALI</t>
  </si>
  <si>
    <t>2198 - LINGUE E LETTERATURE - STUDI INTERCULTURALI</t>
  </si>
  <si>
    <t>AREA TERZA MISSIONE E RELAZIONI INTERNAZIONALI</t>
  </si>
  <si>
    <t>NOME DEL FILE</t>
  </si>
  <si>
    <t>2239 - LINGUE E LETTERATURE - STUDI INTERCULTURALI (AG)</t>
  </si>
  <si>
    <t xml:space="preserve">SETTORE RELAZIONI INTERNAZIONALI										</t>
  </si>
  <si>
    <r>
      <rPr>
        <sz val="10"/>
        <color theme="1"/>
        <rFont val="Arial"/>
        <family val="2"/>
      </rPr>
      <t>Compilare il file e salvarlo nominandolo 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</si>
  <si>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2240 - LINGUE E LETTERATURE - STUDI INTERCULTURALI (AG)</t>
  </si>
  <si>
    <t>2039 - LINGUE MODERNE E TRADUZIONE PER LE RELAZIONI INTERNAZIONALI</t>
  </si>
  <si>
    <t>2121 - SCIENZE E TECNICHE PSICOLOGICHE</t>
  </si>
  <si>
    <r>
      <t xml:space="preserve">L-25 </t>
    </r>
    <r>
      <rPr>
        <sz val="12"/>
        <color rgb="FF000000"/>
        <rFont val="Aptos"/>
        <charset val="1"/>
      </rPr>
      <t>Viticoltura ed enologia (sede di trapani)</t>
    </r>
  </si>
  <si>
    <t>L-26 Scienze e tecnologie agroalimentari</t>
  </si>
  <si>
    <t>IMPORTANTE</t>
  </si>
  <si>
    <t>PROGRAMMA ERASMUS+ / MOBILITA' PER STUDIO</t>
  </si>
  <si>
    <t>Tutti i campi contrassegnati dal colore</t>
  </si>
  <si>
    <t>BANDO DI SELEZIONE PER FORTHEM CAMPUS</t>
  </si>
  <si>
    <t>FOOD AND FOODING a.a. 2024 -2025</t>
  </si>
  <si>
    <t>ALLEGATO A1</t>
  </si>
  <si>
    <t>DOMANDA DI PARTECIPAZIONE - Lauree Triennali (L) o a Ciclo Unico (LMU)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</si>
  <si>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</si>
  <si>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</si>
  <si>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</si>
  <si>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</si>
  <si>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</si>
  <si>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</si>
  <si>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</si>
  <si>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</si>
  <si>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</si>
  <si>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</si>
  <si>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</si>
  <si>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</si>
  <si>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</si>
  <si>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</si>
  <si>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</si>
  <si>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</si>
  <si>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PRECEDENTE MOBILITA' PER STUDIO/PLACEMENT ERASMUS</t>
  </si>
  <si>
    <t xml:space="preserve">Il sottoscritto dichiara di avere svolto un precedente periodo di 
mobilità ERASMUS ai fini di studio/placement di mesi: </t>
  </si>
  <si>
    <t>Il sottoscritto dichiara di non avere svolto un precedente periodo di 
mobilità ERASMUS ai fini di studio/placement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</si>
  <si>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</si>
  <si>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</si>
  <si>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</si>
  <si>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</si>
  <si>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31</t>
    </r>
    <r>
      <rPr>
        <sz val="10"/>
        <color theme="1"/>
        <rFont val="Arial"/>
        <family val="2"/>
      </rPr>
      <t>" nella casella voto, per indicare un voto pari a "</t>
    </r>
    <r>
      <rPr>
        <b/>
        <sz val="10"/>
        <color theme="1"/>
        <rFont val="Arial"/>
        <family val="2"/>
      </rPr>
      <t>30 e Lode</t>
    </r>
    <r>
      <rPr>
        <sz val="10"/>
        <color theme="1"/>
        <rFont val="Arial"/>
        <family val="2"/>
      </rPr>
      <t>"</t>
    </r>
  </si>
  <si>
    <t>Nome insegnamento</t>
  </si>
  <si>
    <t>data</t>
  </si>
  <si>
    <t>voto</t>
  </si>
  <si>
    <t>crediti</t>
  </si>
  <si>
    <t>voti</t>
  </si>
  <si>
    <t>ZONA DI CALCOLO DELLA MEDIA</t>
  </si>
  <si>
    <t>Punteggio di Media</t>
  </si>
  <si>
    <t>Il Sottoscritto</t>
  </si>
  <si>
    <t>somma</t>
  </si>
  <si>
    <t>somma controllata</t>
  </si>
  <si>
    <t>somma crediti</t>
  </si>
  <si>
    <t>media ponderata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</si>
  <si>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</si>
  <si>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FOOD AND FOODING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</si>
  <si>
    <t>finale</t>
  </si>
  <si>
    <r>
      <rPr>
        <sz val="10"/>
        <color rgb="FFFF0000"/>
        <rFont val="Arial"/>
      </rPr>
      <t xml:space="preserve">da 0 a 60 CFU </t>
    </r>
    <r>
      <rPr>
        <i/>
        <sz val="10"/>
        <color rgb="FFFF0000"/>
        <rFont val="Arial"/>
      </rPr>
      <t xml:space="preserve">r </t>
    </r>
    <r>
      <rPr>
        <sz val="10"/>
        <color rgb="FFFF0000"/>
        <rFont val="Arial"/>
      </rPr>
      <t>= 0,90</t>
    </r>
  </si>
  <si>
    <t>divisione in quinti</t>
  </si>
  <si>
    <r>
      <t xml:space="preserve">da 61 a 90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0,95</t>
    </r>
  </si>
  <si>
    <r>
      <t xml:space="preserve">da 91 in poi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1</t>
    </r>
  </si>
  <si>
    <t>valore_finale</t>
  </si>
  <si>
    <t>bkjb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</si>
</sst>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9"/>
      <color rgb="FF000000"/>
      <name val="Times New Roman"/>
      <family val="1"/>
    </font>
    <font>
      <i/>
      <sz val="10"/>
      <color theme="1"/>
      <name val="Arial"/>
      <family val="2"/>
    </font>
    <font>
      <b/>
      <sz val="11"/>
      <color rgb="FF000000"/>
      <name val="Verdana"/>
      <family val="2"/>
    </font>
    <font>
      <b/>
      <sz val="10"/>
      <color rgb="FFFF0000"/>
      <name val="Arial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2"/>
      <color rgb="FF000000"/>
      <name val="Aptos Narrow"/>
      <family val="2"/>
    </font>
    <font>
      <i/>
      <sz val="10"/>
      <color rgb="FFFF0000"/>
      <name val="Arial"/>
      <family val="2"/>
    </font>
    <font>
      <sz val="10"/>
      <color rgb="FFFF0000"/>
      <name val="Arial"/>
    </font>
    <font>
      <i/>
      <sz val="10"/>
      <color rgb="FFFF0000"/>
      <name val="Arial"/>
    </font>
    <font>
      <sz val="12"/>
      <color rgb="FF000000"/>
      <name val="Aptos"/>
      <charset val="1"/>
    </font>
    <font>
      <sz val="10"/>
      <color rgb="FF1D1D1B"/>
      <name val="Arial"/>
      <charset val="1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8CBAD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1" fillId="3" borderId="0" xfId="0" applyFont="1" applyFill="1" applyAlignment="1">
      <alignment horizont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" fillId="4" borderId="0" xfId="0" applyFont="1" applyFill="1"/>
    <xf numFmtId="14" fontId="1" fillId="2" borderId="1" xfId="0" applyNumberFormat="1" applyFont="1" applyFill="1" applyBorder="1" applyProtection="1">
      <protection locked="0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5" fillId="0" borderId="10" xfId="0" applyFont="1" applyBorder="1" applyAlignment="1">
      <alignment horizontal="center"/>
    </xf>
    <xf numFmtId="0" fontId="1" fillId="0" borderId="0" xfId="0" applyFont="1"/>
    <xf numFmtId="0" fontId="1" fillId="2" borderId="10" xfId="0" applyFont="1" applyFill="1" applyBorder="1"/>
    <xf numFmtId="14" fontId="1" fillId="4" borderId="10" xfId="0" applyNumberFormat="1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0" borderId="11" xfId="0" applyFont="1" applyBorder="1"/>
    <xf numFmtId="0" fontId="1" fillId="4" borderId="11" xfId="0" applyFont="1" applyFill="1" applyBorder="1" applyProtection="1">
      <protection locked="0"/>
    </xf>
    <xf numFmtId="2" fontId="5" fillId="0" borderId="15" xfId="0" applyNumberFormat="1" applyFont="1" applyBorder="1"/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wrapText="1"/>
    </xf>
    <xf numFmtId="0" fontId="1" fillId="6" borderId="0" xfId="0" applyFont="1" applyFill="1"/>
    <xf numFmtId="0" fontId="5" fillId="6" borderId="0" xfId="0" applyFont="1" applyFill="1" applyAlignment="1">
      <alignment wrapText="1"/>
    </xf>
    <xf numFmtId="0" fontId="2" fillId="7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8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19" fillId="3" borderId="0" xfId="0" applyFont="1" applyFill="1" applyProtection="1">
      <protection hidden="1"/>
    </xf>
    <xf numFmtId="0" fontId="20" fillId="3" borderId="10" xfId="0" applyFont="1" applyFill="1" applyBorder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16" xfId="0" applyFont="1" applyBorder="1" applyProtection="1">
      <protection hidden="1"/>
    </xf>
    <xf numFmtId="0" fontId="20" fillId="0" borderId="17" xfId="0" applyFont="1" applyBorder="1" applyProtection="1">
      <protection hidden="1"/>
    </xf>
    <xf numFmtId="0" fontId="20" fillId="0" borderId="18" xfId="0" applyFont="1" applyBorder="1" applyProtection="1">
      <protection hidden="1"/>
    </xf>
    <xf numFmtId="0" fontId="2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27" fillId="8" borderId="3" xfId="0" applyFont="1" applyFill="1" applyBorder="1" applyProtection="1">
      <protection locked="0"/>
    </xf>
    <xf numFmtId="0" fontId="5" fillId="6" borderId="0" xfId="0" applyFont="1" applyFill="1" applyAlignment="1">
      <alignment horizontal="center" wrapText="1"/>
    </xf>
    <xf numFmtId="0" fontId="6" fillId="0" borderId="0" xfId="0" applyFont="1"/>
    <xf numFmtId="0" fontId="5" fillId="6" borderId="0" xfId="0" applyFont="1" applyFill="1" applyAlignment="1">
      <alignment horizontal="left" vertical="center" wrapText="1"/>
    </xf>
    <xf numFmtId="0" fontId="1" fillId="4" borderId="7" xfId="0" applyFont="1" applyFill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5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8" xfId="0" applyFont="1" applyBorder="1"/>
    <xf numFmtId="0" fontId="5" fillId="6" borderId="0" xfId="0" applyFont="1" applyFill="1" applyAlignment="1">
      <alignment horizontal="center" vertical="center" wrapText="1"/>
    </xf>
    <xf numFmtId="0" fontId="27" fillId="8" borderId="23" xfId="0" applyFont="1" applyFill="1" applyBorder="1" applyAlignment="1" applyProtection="1">
      <alignment horizontal="center"/>
      <protection locked="0"/>
    </xf>
    <xf numFmtId="0" fontId="27" fillId="8" borderId="24" xfId="0" applyFont="1" applyFill="1" applyBorder="1" applyAlignment="1" applyProtection="1">
      <alignment horizontal="center"/>
      <protection locked="0"/>
    </xf>
    <xf numFmtId="0" fontId="27" fillId="8" borderId="21" xfId="0" applyFont="1" applyFill="1" applyBorder="1" applyAlignment="1" applyProtection="1">
      <alignment horizontal="center"/>
      <protection locked="0"/>
    </xf>
    <xf numFmtId="0" fontId="27" fillId="8" borderId="2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wrapText="1"/>
    </xf>
    <xf numFmtId="0" fontId="27" fillId="8" borderId="19" xfId="0" applyFont="1" applyFill="1" applyBorder="1" applyAlignment="1" applyProtection="1">
      <alignment horizontal="center"/>
      <protection locked="0"/>
    </xf>
    <xf numFmtId="0" fontId="27" fillId="8" borderId="20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 vertical="center" wrapText="1"/>
    </xf>
    <xf numFmtId="0" fontId="0" fillId="0" borderId="0" xfId="0"/>
    <xf numFmtId="0" fontId="9" fillId="2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1" fillId="4" borderId="7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1" fillId="4" borderId="0" xfId="0" applyFont="1" applyFill="1" applyAlignment="1">
      <alignment horizontal="left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</xdr:row>
      <xdr:rowOff>85725</xdr:rowOff>
    </xdr:from>
    <xdr:ext cx="3248025" cy="876300"/>
    <xdr:pic>
      <xdr:nvPicPr>
        <xdr:cNvPr id="2" name="image2.jpg">
          <a:extLst>
            <a:ext uri="{FF2B5EF4-FFF2-40B4-BE49-F238E27FC236}">
              <a16:creationId xmlns:a16="http://schemas.microsoft.com/office/drawing/2014/main" id="{52D9C499-8424-42CC-94EF-E20B4D396F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9325" y="2038350"/>
          <a:ext cx="3248025" cy="8763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323850</xdr:colOff>
      <xdr:row>4</xdr:row>
      <xdr:rowOff>57150</xdr:rowOff>
    </xdr:from>
    <xdr:to>
      <xdr:col>8</xdr:col>
      <xdr:colOff>219553</xdr:colOff>
      <xdr:row>9</xdr:row>
      <xdr:rowOff>183767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DF24A33D-65FA-44D3-8E33-82482FF9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" y="381000"/>
          <a:ext cx="3705703" cy="110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DC33-8F6D-4481-B939-F055CC11256F}">
  <sheetPr>
    <pageSetUpPr fitToPage="1"/>
  </sheetPr>
  <dimension ref="A1:AK126"/>
  <sheetViews>
    <sheetView tabSelected="1" topLeftCell="B51" workbookViewId="0">
      <selection activeCell="E30" sqref="E30:F30"/>
    </sheetView>
  </sheetViews>
  <sheetFormatPr baseColWidth="10" defaultColWidth="0" defaultRowHeight="15"/>
  <cols>
    <col min="1" max="1" width="17.5703125" hidden="1" customWidth="1"/>
    <col min="2" max="2" width="17.5703125" customWidth="1"/>
    <col min="3" max="11" width="11.42578125" customWidth="1"/>
    <col min="12" max="13" width="7.140625" customWidth="1"/>
    <col min="14" max="14" width="10.42578125" customWidth="1"/>
    <col min="15" max="15" width="5.28515625" customWidth="1"/>
    <col min="16" max="16384" width="11.42578125" hidden="1"/>
  </cols>
  <sheetData>
    <row r="1" spans="1:37" hidden="1">
      <c r="A1" s="37" t="s">
        <v>0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  <c r="L1" s="37" t="s">
        <v>10</v>
      </c>
      <c r="M1" s="37" t="s">
        <v>11</v>
      </c>
      <c r="N1" s="37" t="s">
        <v>12</v>
      </c>
      <c r="O1" s="37" t="s">
        <v>13</v>
      </c>
      <c r="P1" s="37" t="s">
        <v>14</v>
      </c>
      <c r="Q1" s="37" t="s">
        <v>15</v>
      </c>
      <c r="R1" s="37" t="s">
        <v>16</v>
      </c>
      <c r="S1" s="37" t="s">
        <v>17</v>
      </c>
      <c r="T1" s="37" t="s">
        <v>0</v>
      </c>
      <c r="U1" s="37" t="s">
        <v>18</v>
      </c>
      <c r="V1" s="37" t="s">
        <v>19</v>
      </c>
      <c r="W1" s="37" t="s">
        <v>20</v>
      </c>
      <c r="X1" s="37" t="s">
        <v>21</v>
      </c>
      <c r="Y1" s="37" t="s">
        <v>22</v>
      </c>
      <c r="Z1" s="37" t="s">
        <v>23</v>
      </c>
      <c r="AA1" s="37" t="s">
        <v>24</v>
      </c>
      <c r="AB1" s="37" t="s">
        <v>25</v>
      </c>
      <c r="AC1" s="37" t="s">
        <v>26</v>
      </c>
      <c r="AD1" s="37" t="s">
        <v>27</v>
      </c>
      <c r="AE1" s="37"/>
      <c r="AF1" s="37" t="s">
        <v>0</v>
      </c>
      <c r="AG1" s="37" t="s">
        <v>0</v>
      </c>
      <c r="AH1" s="37" t="s">
        <v>0</v>
      </c>
      <c r="AI1" s="37" t="s">
        <v>0</v>
      </c>
      <c r="AJ1" s="37" t="s">
        <v>0</v>
      </c>
      <c r="AK1" s="37" t="s">
        <v>0</v>
      </c>
    </row>
    <row r="2" spans="1:37" hidden="1">
      <c r="A2" s="37" t="s">
        <v>0</v>
      </c>
      <c r="B2" s="37" t="s">
        <v>0</v>
      </c>
      <c r="C2" s="37">
        <v>0</v>
      </c>
      <c r="D2" s="37">
        <v>0</v>
      </c>
      <c r="E2" s="37">
        <v>0</v>
      </c>
      <c r="F2" s="37" t="s">
        <v>28</v>
      </c>
      <c r="G2" s="37">
        <v>0</v>
      </c>
      <c r="H2" s="37">
        <v>0</v>
      </c>
      <c r="I2" s="37">
        <v>0</v>
      </c>
      <c r="J2" s="37">
        <v>0</v>
      </c>
      <c r="K2" s="37">
        <v>0</v>
      </c>
      <c r="L2" s="37">
        <v>0</v>
      </c>
      <c r="M2" s="37">
        <v>0</v>
      </c>
      <c r="N2" s="37">
        <v>0</v>
      </c>
      <c r="O2" s="37">
        <v>0</v>
      </c>
      <c r="P2" s="37">
        <v>0</v>
      </c>
      <c r="Q2" s="37">
        <v>0</v>
      </c>
      <c r="R2" s="37" t="s">
        <v>0</v>
      </c>
      <c r="S2" s="37">
        <v>0</v>
      </c>
      <c r="T2" s="37" t="s">
        <v>0</v>
      </c>
      <c r="U2" s="37">
        <v>0</v>
      </c>
      <c r="V2" s="37">
        <v>0</v>
      </c>
      <c r="W2" s="37">
        <v>0</v>
      </c>
      <c r="X2" s="37">
        <v>0</v>
      </c>
      <c r="Y2" s="37">
        <v>0</v>
      </c>
      <c r="Z2" s="37">
        <v>0</v>
      </c>
      <c r="AA2" s="37" t="e">
        <v>#DIV/0!</v>
      </c>
      <c r="AB2" s="37">
        <v>0</v>
      </c>
      <c r="AC2" s="37">
        <v>0</v>
      </c>
      <c r="AD2" s="37">
        <v>0</v>
      </c>
      <c r="AE2" s="37" t="s">
        <v>0</v>
      </c>
      <c r="AF2" s="37" t="s">
        <v>0</v>
      </c>
      <c r="AG2" s="37" t="s">
        <v>0</v>
      </c>
      <c r="AH2" s="37" t="s">
        <v>0</v>
      </c>
      <c r="AI2" s="37" t="s">
        <v>0</v>
      </c>
      <c r="AJ2" s="37" t="s">
        <v>0</v>
      </c>
      <c r="AK2" s="37" t="s">
        <v>0</v>
      </c>
    </row>
    <row r="3" spans="1:37" hidden="1">
      <c r="A3" s="40" t="s">
        <v>0</v>
      </c>
      <c r="B3" s="40" t="s">
        <v>0</v>
      </c>
      <c r="C3" s="40" t="s">
        <v>0</v>
      </c>
      <c r="D3" s="40" t="s">
        <v>0</v>
      </c>
      <c r="E3" s="40" t="s">
        <v>0</v>
      </c>
      <c r="F3" s="40" t="s">
        <v>0</v>
      </c>
      <c r="G3" s="40" t="s">
        <v>0</v>
      </c>
      <c r="H3" s="40" t="s">
        <v>0</v>
      </c>
      <c r="I3" s="40" t="s">
        <v>0</v>
      </c>
      <c r="J3" s="40" t="s">
        <v>0</v>
      </c>
      <c r="K3" s="40" t="s">
        <v>0</v>
      </c>
      <c r="L3" s="40" t="s">
        <v>0</v>
      </c>
      <c r="M3" s="40" t="s">
        <v>0</v>
      </c>
      <c r="N3" s="40" t="s">
        <v>0</v>
      </c>
      <c r="O3" s="38" t="s">
        <v>0</v>
      </c>
      <c r="P3" s="38" t="s">
        <v>0</v>
      </c>
      <c r="Q3" s="38" t="s">
        <v>0</v>
      </c>
      <c r="R3" s="38" t="s">
        <v>0</v>
      </c>
      <c r="S3" s="38" t="s">
        <v>0</v>
      </c>
      <c r="T3" s="38" t="s">
        <v>0</v>
      </c>
      <c r="U3" s="38" t="s">
        <v>0</v>
      </c>
      <c r="V3" s="38" t="s">
        <v>0</v>
      </c>
      <c r="W3" s="39" t="s">
        <v>29</v>
      </c>
      <c r="X3" s="39"/>
      <c r="Y3" s="39"/>
      <c r="Z3" s="39"/>
      <c r="AA3" s="39"/>
      <c r="AB3" s="39"/>
      <c r="AC3" s="38" t="s">
        <v>0</v>
      </c>
      <c r="AD3" s="38" t="s">
        <v>0</v>
      </c>
      <c r="AE3" s="38" t="s">
        <v>0</v>
      </c>
      <c r="AF3" s="38" t="s">
        <v>0</v>
      </c>
      <c r="AG3" s="38" t="s">
        <v>0</v>
      </c>
      <c r="AH3" s="38" t="s">
        <v>0</v>
      </c>
      <c r="AI3" s="40" t="s">
        <v>0</v>
      </c>
      <c r="AJ3" s="40" t="s">
        <v>0</v>
      </c>
      <c r="AK3" s="40" t="s">
        <v>0</v>
      </c>
    </row>
    <row r="4" spans="1:3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3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</row>
    <row r="5" spans="1:37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3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2" t="s">
        <v>30</v>
      </c>
      <c r="AC5" s="42" t="s">
        <v>31</v>
      </c>
      <c r="AD5" s="42" t="s">
        <v>32</v>
      </c>
      <c r="AE5" s="43" t="s">
        <v>16</v>
      </c>
      <c r="AF5" s="42" t="s">
        <v>33</v>
      </c>
      <c r="AG5" s="42" t="s">
        <v>34</v>
      </c>
      <c r="AH5" s="42" t="s">
        <v>35</v>
      </c>
      <c r="AI5" s="41"/>
    </row>
    <row r="6" spans="1:37" ht="15.7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3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38" t="s">
        <v>36</v>
      </c>
      <c r="AC6" s="38" t="s">
        <v>37</v>
      </c>
      <c r="AD6" s="38" t="s">
        <v>38</v>
      </c>
      <c r="AE6" s="44" t="s">
        <v>39</v>
      </c>
      <c r="AF6" s="40" t="s">
        <v>40</v>
      </c>
      <c r="AG6" s="38" t="s">
        <v>41</v>
      </c>
      <c r="AH6" s="38" t="s">
        <v>42</v>
      </c>
      <c r="AI6" s="41"/>
    </row>
    <row r="7" spans="1:37" ht="15.7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3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38" t="s">
        <v>43</v>
      </c>
      <c r="AC7" s="38" t="s">
        <v>44</v>
      </c>
      <c r="AD7" s="38" t="s">
        <v>45</v>
      </c>
      <c r="AE7" s="44" t="s">
        <v>46</v>
      </c>
      <c r="AF7" s="40" t="s">
        <v>47</v>
      </c>
      <c r="AG7" s="38" t="s">
        <v>48</v>
      </c>
      <c r="AH7" s="38" t="s">
        <v>49</v>
      </c>
      <c r="AI7" s="41"/>
    </row>
    <row r="8" spans="1:37" ht="15.7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3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38" t="s">
        <v>50</v>
      </c>
      <c r="AC8" s="38" t="s">
        <v>51</v>
      </c>
      <c r="AD8" s="38" t="s">
        <v>52</v>
      </c>
      <c r="AE8" s="44" t="s">
        <v>53</v>
      </c>
      <c r="AF8" s="40" t="s">
        <v>54</v>
      </c>
      <c r="AG8" s="38" t="s">
        <v>55</v>
      </c>
      <c r="AH8" s="38"/>
      <c r="AI8" s="41"/>
    </row>
    <row r="9" spans="1:37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3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38" t="s">
        <v>0</v>
      </c>
      <c r="AC9" s="38" t="s">
        <v>56</v>
      </c>
      <c r="AD9" s="38" t="s">
        <v>57</v>
      </c>
      <c r="AE9" s="45" t="s">
        <v>58</v>
      </c>
      <c r="AF9" s="40" t="s">
        <v>59</v>
      </c>
      <c r="AG9" s="40"/>
      <c r="AH9" s="40"/>
      <c r="AI9" s="41"/>
    </row>
    <row r="10" spans="1:37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3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38" t="s">
        <v>0</v>
      </c>
      <c r="AC10" s="38" t="s">
        <v>0</v>
      </c>
      <c r="AD10" s="38" t="s">
        <v>60</v>
      </c>
      <c r="AE10" s="46" t="s">
        <v>0</v>
      </c>
      <c r="AF10" s="38" t="s">
        <v>61</v>
      </c>
      <c r="AG10" s="38"/>
      <c r="AH10" s="38"/>
      <c r="AI10" s="41"/>
    </row>
    <row r="11" spans="1:37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3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38" t="s">
        <v>0</v>
      </c>
      <c r="AC11" s="38" t="s">
        <v>0</v>
      </c>
      <c r="AD11" s="38" t="s">
        <v>0</v>
      </c>
      <c r="AE11" s="47" t="s">
        <v>0</v>
      </c>
      <c r="AF11" s="38" t="s">
        <v>62</v>
      </c>
      <c r="AG11" s="38"/>
      <c r="AH11" s="38"/>
      <c r="AI11" s="41"/>
    </row>
    <row r="12" spans="1:37">
      <c r="B12" s="4"/>
      <c r="C12" s="4"/>
      <c r="D12" s="4"/>
      <c r="E12" s="5" t="s">
        <v>63</v>
      </c>
      <c r="F12" s="6"/>
      <c r="G12" s="6"/>
      <c r="H12" s="6"/>
      <c r="I12" s="6"/>
      <c r="J12" s="6"/>
      <c r="K12" s="4"/>
      <c r="L12" s="4"/>
      <c r="M12" s="2"/>
      <c r="N12" s="94" t="s">
        <v>64</v>
      </c>
      <c r="O12" s="54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38" t="s">
        <v>0</v>
      </c>
      <c r="AC12" s="38" t="s">
        <v>0</v>
      </c>
      <c r="AD12" s="38" t="s">
        <v>0</v>
      </c>
      <c r="AE12" s="47" t="s">
        <v>0</v>
      </c>
      <c r="AF12" s="38" t="s">
        <v>65</v>
      </c>
      <c r="AG12" s="38"/>
      <c r="AH12" s="38"/>
      <c r="AI12" s="41"/>
    </row>
    <row r="13" spans="1:37">
      <c r="B13" s="7"/>
      <c r="C13" s="7"/>
      <c r="E13" s="5" t="s">
        <v>66</v>
      </c>
      <c r="F13" s="6"/>
      <c r="G13" s="6"/>
      <c r="H13" s="6"/>
      <c r="I13" s="6"/>
      <c r="J13" s="6"/>
      <c r="K13" s="7"/>
      <c r="L13" s="7"/>
      <c r="M13" s="2"/>
      <c r="N13" s="70" t="s">
        <v>67</v>
      </c>
      <c r="O13" s="5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38" t="s">
        <v>0</v>
      </c>
      <c r="AC13" s="38" t="s">
        <v>0</v>
      </c>
      <c r="AD13" s="38" t="s">
        <v>0</v>
      </c>
      <c r="AE13" s="47" t="s">
        <v>0</v>
      </c>
      <c r="AF13" s="38" t="s">
        <v>68</v>
      </c>
      <c r="AG13" s="38"/>
      <c r="AH13" s="38"/>
      <c r="AI13" s="41"/>
    </row>
    <row r="14" spans="1:37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54"/>
      <c r="O14" s="5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38" t="s">
        <v>0</v>
      </c>
      <c r="AC14" s="38" t="s">
        <v>0</v>
      </c>
      <c r="AD14" s="38" t="s">
        <v>0</v>
      </c>
      <c r="AE14" s="47" t="s">
        <v>0</v>
      </c>
      <c r="AF14" s="48" t="s">
        <v>69</v>
      </c>
      <c r="AG14" s="38" t="s">
        <v>0</v>
      </c>
      <c r="AH14" s="38" t="s">
        <v>0</v>
      </c>
      <c r="AI14" s="41"/>
    </row>
    <row r="15" spans="1:37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54"/>
      <c r="O15" s="5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38" t="s">
        <v>0</v>
      </c>
      <c r="AC15" s="38" t="s">
        <v>0</v>
      </c>
      <c r="AD15" s="38" t="s">
        <v>0</v>
      </c>
      <c r="AE15" s="47" t="s">
        <v>0</v>
      </c>
      <c r="AF15" s="40" t="s">
        <v>70</v>
      </c>
      <c r="AG15" s="40"/>
      <c r="AH15" s="40"/>
      <c r="AI15" s="41"/>
    </row>
    <row r="16" spans="1:37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54"/>
      <c r="O16" s="5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9" t="s">
        <v>71</v>
      </c>
      <c r="AG16" s="41"/>
      <c r="AH16" s="41"/>
      <c r="AI16" s="41"/>
    </row>
    <row r="17" spans="2:35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54"/>
      <c r="O17" s="54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50" t="s">
        <v>72</v>
      </c>
      <c r="AG17" s="41"/>
      <c r="AH17" s="41"/>
      <c r="AI17" s="41"/>
    </row>
    <row r="18" spans="2: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54"/>
      <c r="O18" s="54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2:35">
      <c r="B19" s="1"/>
      <c r="C19" s="1"/>
      <c r="D19" s="9"/>
      <c r="E19" s="1"/>
      <c r="F19" s="1"/>
      <c r="G19" s="1"/>
      <c r="H19" s="1"/>
      <c r="I19" s="1"/>
      <c r="J19" s="1"/>
      <c r="K19" s="1"/>
      <c r="L19" s="1"/>
      <c r="M19" s="2"/>
      <c r="N19" s="2"/>
      <c r="O19" s="3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2:35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  <c r="M20" s="2"/>
      <c r="N20" s="78" t="s">
        <v>73</v>
      </c>
      <c r="O20" s="54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2:35">
      <c r="B21" s="1"/>
      <c r="C21" s="76" t="s">
        <v>74</v>
      </c>
      <c r="D21" s="54"/>
      <c r="E21" s="54"/>
      <c r="F21" s="54"/>
      <c r="G21" s="54"/>
      <c r="H21" s="54"/>
      <c r="I21" s="54"/>
      <c r="J21" s="54"/>
      <c r="K21" s="54"/>
      <c r="L21" s="54"/>
      <c r="M21" s="2"/>
      <c r="N21" s="70" t="s">
        <v>75</v>
      </c>
      <c r="O21" s="54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2:35">
      <c r="B22" s="1"/>
      <c r="C22" s="76" t="s">
        <v>76</v>
      </c>
      <c r="D22" s="54"/>
      <c r="E22" s="54"/>
      <c r="F22" s="54"/>
      <c r="G22" s="54"/>
      <c r="H22" s="54"/>
      <c r="I22" s="54"/>
      <c r="J22" s="54"/>
      <c r="K22" s="54"/>
      <c r="L22" s="54"/>
      <c r="M22" s="2"/>
      <c r="N22" s="54"/>
      <c r="O22" s="54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2:35">
      <c r="B23" s="1"/>
      <c r="C23" s="76" t="s">
        <v>77</v>
      </c>
      <c r="D23" s="54"/>
      <c r="E23" s="54"/>
      <c r="F23" s="54"/>
      <c r="G23" s="54"/>
      <c r="H23" s="54"/>
      <c r="I23" s="54"/>
      <c r="J23" s="54"/>
      <c r="K23" s="54"/>
      <c r="L23" s="54"/>
      <c r="M23" s="2"/>
      <c r="N23" s="54"/>
      <c r="O23" s="54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2:35"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"/>
      <c r="N24" s="8"/>
      <c r="O24" s="8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2:35">
      <c r="B25" s="1"/>
      <c r="C25" s="93" t="s">
        <v>78</v>
      </c>
      <c r="D25" s="54"/>
      <c r="E25" s="54"/>
      <c r="F25" s="54"/>
      <c r="G25" s="54"/>
      <c r="H25" s="54"/>
      <c r="I25" s="54"/>
      <c r="J25" s="54"/>
      <c r="K25" s="54"/>
      <c r="L25" s="1"/>
      <c r="M25" s="2"/>
      <c r="N25" s="11"/>
      <c r="O25" s="1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2:35">
      <c r="B26" s="1"/>
      <c r="C26" s="93" t="s">
        <v>79</v>
      </c>
      <c r="D26" s="54"/>
      <c r="E26" s="54"/>
      <c r="F26" s="54"/>
      <c r="G26" s="54"/>
      <c r="H26" s="54"/>
      <c r="I26" s="54"/>
      <c r="J26" s="54"/>
      <c r="K26" s="54"/>
      <c r="L26" s="1"/>
      <c r="M26" s="2"/>
      <c r="N26" s="70" t="s">
        <v>80</v>
      </c>
      <c r="O26" s="54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2: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54"/>
      <c r="O27" s="54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2:35">
      <c r="B28" s="1"/>
      <c r="C28" s="76" t="s">
        <v>81</v>
      </c>
      <c r="D28" s="54"/>
      <c r="E28" s="54"/>
      <c r="F28" s="54"/>
      <c r="G28" s="54"/>
      <c r="H28" s="54"/>
      <c r="I28" s="54"/>
      <c r="J28" s="54"/>
      <c r="K28" s="54"/>
      <c r="L28" s="1"/>
      <c r="M28" s="2"/>
      <c r="N28" s="54"/>
      <c r="O28" s="54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2: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54"/>
      <c r="O29" s="54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2:35">
      <c r="B30" s="1"/>
      <c r="C30" s="85" t="s">
        <v>1</v>
      </c>
      <c r="D30" s="54"/>
      <c r="E30" s="83"/>
      <c r="F30" s="84"/>
      <c r="G30" s="1"/>
      <c r="H30" s="85" t="s">
        <v>2</v>
      </c>
      <c r="I30" s="54"/>
      <c r="J30" s="83"/>
      <c r="K30" s="84"/>
      <c r="L30" s="1"/>
      <c r="M30" s="2"/>
      <c r="N30" s="2"/>
      <c r="O30" s="3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2:35">
      <c r="B31" s="1"/>
      <c r="C31" s="13" t="s">
        <v>82</v>
      </c>
      <c r="D31" s="13"/>
      <c r="E31" s="83"/>
      <c r="F31" s="84"/>
      <c r="G31" s="1"/>
      <c r="H31" s="85" t="s">
        <v>83</v>
      </c>
      <c r="I31" s="54"/>
      <c r="J31" s="54"/>
      <c r="K31" s="14"/>
      <c r="L31" s="1"/>
      <c r="M31" s="2"/>
      <c r="N31" s="2"/>
      <c r="O31" s="3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2:35">
      <c r="B32" s="1"/>
      <c r="C32" s="13" t="s">
        <v>5</v>
      </c>
      <c r="D32" s="13"/>
      <c r="E32" s="83"/>
      <c r="F32" s="84"/>
      <c r="G32" s="1"/>
      <c r="H32" s="13" t="s">
        <v>7</v>
      </c>
      <c r="I32" s="13" t="s">
        <v>84</v>
      </c>
      <c r="J32" s="83"/>
      <c r="K32" s="84"/>
      <c r="L32" s="1"/>
      <c r="M32" s="2"/>
      <c r="N32" s="15"/>
      <c r="O32" s="16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2:35">
      <c r="B33" s="1"/>
      <c r="C33" s="13" t="s">
        <v>85</v>
      </c>
      <c r="D33" s="13"/>
      <c r="E33" s="83"/>
      <c r="F33" s="84"/>
      <c r="G33" s="84"/>
      <c r="H33" s="84"/>
      <c r="I33" s="84"/>
      <c r="J33" s="84"/>
      <c r="K33" s="84"/>
      <c r="L33" s="1"/>
      <c r="M33" s="2"/>
      <c r="N33" s="2"/>
      <c r="O33" s="3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2: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3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2:35">
      <c r="B35" s="1"/>
      <c r="C35" s="76" t="s">
        <v>86</v>
      </c>
      <c r="D35" s="54"/>
      <c r="E35" s="54"/>
      <c r="F35" s="54"/>
      <c r="G35" s="54"/>
      <c r="H35" s="54"/>
      <c r="I35" s="54"/>
      <c r="J35" s="54"/>
      <c r="K35" s="54"/>
      <c r="L35" s="1"/>
      <c r="M35" s="2"/>
      <c r="N35" s="2"/>
      <c r="O35" s="3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2: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3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2:35">
      <c r="B37" s="1"/>
      <c r="C37" s="13" t="s">
        <v>8</v>
      </c>
      <c r="D37" s="1"/>
      <c r="E37" s="83"/>
      <c r="F37" s="84"/>
      <c r="G37" s="84"/>
      <c r="H37" s="84"/>
      <c r="I37" s="84"/>
      <c r="J37" s="84"/>
      <c r="K37" s="84"/>
      <c r="L37" s="1"/>
      <c r="M37" s="2"/>
      <c r="N37" s="2"/>
      <c r="O37" s="3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2:35">
      <c r="B38" s="1"/>
      <c r="C38" s="13" t="s">
        <v>9</v>
      </c>
      <c r="D38" s="1"/>
      <c r="E38" s="83"/>
      <c r="F38" s="84"/>
      <c r="G38" s="1"/>
      <c r="H38" s="13" t="s">
        <v>10</v>
      </c>
      <c r="I38" s="91"/>
      <c r="J38" s="57"/>
      <c r="K38" s="57"/>
      <c r="L38" s="1"/>
      <c r="M38" s="2"/>
      <c r="N38" s="2"/>
      <c r="O38" s="3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2:35">
      <c r="B39" s="1"/>
      <c r="C39" s="13" t="s">
        <v>87</v>
      </c>
      <c r="D39" s="1"/>
      <c r="E39" s="83"/>
      <c r="F39" s="84"/>
      <c r="G39" s="1"/>
      <c r="H39" s="13" t="s">
        <v>14</v>
      </c>
      <c r="I39" s="92"/>
      <c r="J39" s="84"/>
      <c r="K39" s="84"/>
      <c r="L39" s="1"/>
      <c r="M39" s="2"/>
      <c r="N39" s="2"/>
      <c r="O39" s="3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2:35">
      <c r="B40" s="1"/>
      <c r="C40" s="13" t="s">
        <v>12</v>
      </c>
      <c r="D40" s="1"/>
      <c r="E40" s="83"/>
      <c r="F40" s="84"/>
      <c r="G40" s="1"/>
      <c r="H40" s="13" t="s">
        <v>13</v>
      </c>
      <c r="I40" s="91"/>
      <c r="J40" s="57"/>
      <c r="K40" s="57"/>
      <c r="L40" s="1"/>
      <c r="M40" s="2"/>
      <c r="N40" s="2"/>
      <c r="O40" s="3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2: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3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2:35">
      <c r="B42" s="1"/>
      <c r="C42" s="1"/>
      <c r="D42" s="9" t="s">
        <v>88</v>
      </c>
      <c r="E42" s="1"/>
      <c r="F42" s="1"/>
      <c r="G42" s="1"/>
      <c r="H42" s="1"/>
      <c r="I42" s="1"/>
      <c r="J42" s="1"/>
      <c r="K42" s="1"/>
      <c r="L42" s="1"/>
      <c r="M42" s="2"/>
      <c r="N42" s="2"/>
      <c r="O42" s="3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2: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  <c r="O43" s="3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2:35">
      <c r="B44" s="1"/>
      <c r="C44" s="13" t="s">
        <v>15</v>
      </c>
      <c r="D44" s="83"/>
      <c r="E44" s="84"/>
      <c r="F44" s="85" t="s">
        <v>89</v>
      </c>
      <c r="G44" s="54"/>
      <c r="H44" s="86"/>
      <c r="I44" s="86"/>
      <c r="J44" s="86"/>
      <c r="K44" s="86"/>
      <c r="L44" s="1"/>
      <c r="M44" s="2"/>
      <c r="N44" s="2"/>
      <c r="O44" s="3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2: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2"/>
      <c r="O45" s="3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2:35">
      <c r="B46" s="1"/>
      <c r="C46" s="85" t="s">
        <v>90</v>
      </c>
      <c r="D46" s="54"/>
      <c r="E46" s="13"/>
      <c r="F46" s="87"/>
      <c r="G46" s="88"/>
      <c r="H46" s="88"/>
      <c r="I46" s="88"/>
      <c r="J46" s="88"/>
      <c r="K46" s="89"/>
      <c r="L46" s="1"/>
      <c r="M46" s="2"/>
      <c r="N46" s="2"/>
      <c r="O46" s="3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</row>
    <row r="47" spans="2:35">
      <c r="B47" s="1"/>
      <c r="C47" s="1"/>
      <c r="D47" s="17"/>
      <c r="E47" s="17"/>
      <c r="F47" s="90" t="s">
        <v>91</v>
      </c>
      <c r="G47" s="54"/>
      <c r="H47" s="54"/>
      <c r="I47" s="54"/>
      <c r="J47" s="54"/>
      <c r="K47" s="54"/>
      <c r="L47" s="17"/>
      <c r="M47" s="2"/>
      <c r="N47" s="2"/>
      <c r="O47" s="3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2: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3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2:35">
      <c r="B49" s="1"/>
      <c r="C49" s="79" t="s">
        <v>92</v>
      </c>
      <c r="D49" s="54"/>
      <c r="E49" s="54"/>
      <c r="F49" s="54"/>
      <c r="G49" s="54"/>
      <c r="H49" s="54"/>
      <c r="I49" s="54"/>
      <c r="J49" s="54"/>
      <c r="K49" s="54"/>
      <c r="L49" s="1"/>
      <c r="M49" s="2"/>
      <c r="N49" s="2"/>
      <c r="O49" s="3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2:35">
      <c r="B50" s="1"/>
      <c r="C50" s="18" t="s">
        <v>93</v>
      </c>
      <c r="D50" s="18"/>
      <c r="E50" s="18"/>
      <c r="F50" s="18"/>
      <c r="G50" s="80"/>
      <c r="H50" s="57"/>
      <c r="I50" s="57"/>
      <c r="J50" s="57"/>
      <c r="K50" s="58"/>
      <c r="L50" s="1"/>
      <c r="M50" s="2"/>
      <c r="N50" s="2"/>
      <c r="O50" s="3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2:35">
      <c r="B51" s="1"/>
      <c r="C51" s="18" t="s">
        <v>94</v>
      </c>
      <c r="D51" s="18"/>
      <c r="E51" s="18"/>
      <c r="F51" s="18"/>
      <c r="G51" s="56"/>
      <c r="H51" s="57"/>
      <c r="I51" s="57"/>
      <c r="J51" s="57"/>
      <c r="K51" s="58"/>
      <c r="L51" s="1"/>
      <c r="M51" s="2"/>
      <c r="N51" s="2"/>
      <c r="O51" s="3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2:35">
      <c r="B52" s="1"/>
      <c r="C52" s="81" t="s">
        <v>20</v>
      </c>
      <c r="D52" s="54"/>
      <c r="E52" s="54"/>
      <c r="F52" s="54"/>
      <c r="G52" s="56"/>
      <c r="H52" s="57"/>
      <c r="I52" s="57"/>
      <c r="J52" s="57"/>
      <c r="K52" s="58"/>
      <c r="L52" s="1"/>
      <c r="M52" s="2"/>
      <c r="N52" s="2"/>
      <c r="O52" s="3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</row>
    <row r="53" spans="2:35">
      <c r="B53" s="1"/>
      <c r="C53" s="82"/>
      <c r="D53" s="75"/>
      <c r="E53" s="75"/>
      <c r="F53" s="75"/>
      <c r="G53" s="75"/>
      <c r="H53" s="75"/>
      <c r="I53" s="75"/>
      <c r="J53" s="75"/>
      <c r="K53" s="75"/>
      <c r="L53" s="1"/>
      <c r="M53" s="2"/>
      <c r="N53" s="2"/>
      <c r="O53" s="3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2:35">
      <c r="B54" s="1"/>
      <c r="C54" s="73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54"/>
      <c r="E54" s="54"/>
      <c r="F54" s="54"/>
      <c r="G54" s="54"/>
      <c r="H54" s="54"/>
      <c r="I54" s="54"/>
      <c r="J54" s="54"/>
      <c r="K54" s="9"/>
      <c r="L54" s="1"/>
      <c r="M54" s="2"/>
      <c r="N54" s="2"/>
      <c r="O54" s="3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2:35" ht="31.5" customHeight="1">
      <c r="B55" s="1"/>
      <c r="C55" s="74" t="s">
        <v>95</v>
      </c>
      <c r="D55" s="54"/>
      <c r="E55" s="54"/>
      <c r="F55" s="54"/>
      <c r="G55" s="54"/>
      <c r="H55" s="54"/>
      <c r="I55" s="54"/>
      <c r="J55" s="54"/>
      <c r="K55" s="54"/>
      <c r="L55" s="1"/>
      <c r="M55" s="2"/>
      <c r="N55" s="2"/>
      <c r="O55" s="3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2:35" ht="31.5" customHeight="1">
      <c r="B56" s="1"/>
      <c r="C56" s="54"/>
      <c r="D56" s="75"/>
      <c r="E56" s="75"/>
      <c r="F56" s="75"/>
      <c r="G56" s="75"/>
      <c r="H56" s="75"/>
      <c r="I56" s="75"/>
      <c r="J56" s="75"/>
      <c r="K56" s="54"/>
      <c r="L56" s="1"/>
      <c r="M56" s="2"/>
      <c r="N56" s="2"/>
      <c r="O56" s="3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2:35" ht="31.5" customHeight="1">
      <c r="B57" s="1"/>
      <c r="C57" s="54"/>
      <c r="D57" s="54"/>
      <c r="E57" s="54"/>
      <c r="F57" s="54"/>
      <c r="G57" s="54"/>
      <c r="H57" s="54"/>
      <c r="I57" s="54"/>
      <c r="J57" s="54"/>
      <c r="K57" s="54"/>
      <c r="L57" s="1"/>
      <c r="M57" s="2"/>
      <c r="N57" s="2"/>
      <c r="O57" s="3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2: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3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2:35">
      <c r="B59" s="1"/>
      <c r="C59" s="76" t="s">
        <v>96</v>
      </c>
      <c r="D59" s="54"/>
      <c r="E59" s="54"/>
      <c r="F59" s="54"/>
      <c r="G59" s="54"/>
      <c r="H59" s="54"/>
      <c r="I59" s="54"/>
      <c r="J59" s="54"/>
      <c r="K59" s="54"/>
      <c r="L59" s="1"/>
      <c r="M59" s="2"/>
      <c r="N59" s="2"/>
      <c r="O59" s="3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2:35" ht="9.75" customHeight="1" thickBo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3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2:35" ht="24" customHeight="1" thickBot="1">
      <c r="B61" s="1"/>
      <c r="C61" s="19"/>
      <c r="D61" s="77" t="s">
        <v>97</v>
      </c>
      <c r="E61" s="54"/>
      <c r="F61" s="54"/>
      <c r="G61" s="54"/>
      <c r="H61" s="54"/>
      <c r="I61" s="54"/>
      <c r="J61" s="54"/>
      <c r="K61" s="20"/>
      <c r="L61" s="1"/>
      <c r="M61" s="2"/>
      <c r="N61" s="2"/>
      <c r="O61" s="3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2:35" ht="26.25" customHeight="1">
      <c r="B62" s="1"/>
      <c r="C62" s="19"/>
      <c r="D62" s="77" t="s">
        <v>98</v>
      </c>
      <c r="E62" s="54"/>
      <c r="F62" s="54"/>
      <c r="G62" s="54"/>
      <c r="H62" s="54"/>
      <c r="I62" s="54"/>
      <c r="J62" s="54"/>
      <c r="K62" s="13"/>
      <c r="L62" s="1"/>
      <c r="M62" s="2"/>
      <c r="N62" s="2"/>
      <c r="O62" s="3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2:35" ht="18">
      <c r="B63" s="1"/>
      <c r="C63" s="21"/>
      <c r="D63" s="22"/>
      <c r="E63" s="22"/>
      <c r="F63" s="22"/>
      <c r="G63" s="22"/>
      <c r="H63" s="22"/>
      <c r="I63" s="22"/>
      <c r="J63" s="22"/>
      <c r="K63" s="1"/>
      <c r="L63" s="1"/>
      <c r="M63" s="2"/>
      <c r="N63" s="2"/>
      <c r="O63" s="3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2: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3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2:35">
      <c r="B65" s="1"/>
      <c r="C65" s="9" t="s">
        <v>99</v>
      </c>
      <c r="D65" s="1"/>
      <c r="E65" s="1"/>
      <c r="F65" s="1"/>
      <c r="G65" s="1"/>
      <c r="H65" s="1"/>
      <c r="I65" s="1"/>
      <c r="J65" s="1"/>
      <c r="K65" s="1"/>
      <c r="L65" s="1"/>
      <c r="M65" s="2"/>
      <c r="N65" s="78" t="s">
        <v>73</v>
      </c>
      <c r="O65" s="54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2:35">
      <c r="B66" s="1"/>
      <c r="C66" s="13" t="s">
        <v>100</v>
      </c>
      <c r="D66" s="13"/>
      <c r="E66" s="23"/>
      <c r="F66" s="1"/>
      <c r="G66" s="13" t="s">
        <v>101</v>
      </c>
      <c r="H66" s="24" t="s">
        <v>124</v>
      </c>
      <c r="I66" s="13" t="s">
        <v>102</v>
      </c>
      <c r="J66" s="24"/>
      <c r="K66" s="1"/>
      <c r="L66" s="1"/>
      <c r="M66" s="2"/>
      <c r="N66" s="70" t="s">
        <v>103</v>
      </c>
      <c r="O66" s="54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2: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54"/>
      <c r="O67" s="54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</row>
    <row r="68" spans="2:35">
      <c r="B68" s="1"/>
      <c r="C68" s="25"/>
      <c r="D68" s="62" t="s">
        <v>104</v>
      </c>
      <c r="E68" s="63"/>
      <c r="F68" s="63"/>
      <c r="G68" s="64"/>
      <c r="H68" s="25" t="s">
        <v>105</v>
      </c>
      <c r="I68" s="62" t="s">
        <v>106</v>
      </c>
      <c r="J68" s="64"/>
      <c r="K68" s="25" t="s">
        <v>107</v>
      </c>
      <c r="L68" s="26"/>
      <c r="M68" s="2"/>
      <c r="N68" s="54"/>
      <c r="O68" s="54"/>
      <c r="P68" s="41"/>
      <c r="Q68" s="41"/>
      <c r="R68" s="38" t="s">
        <v>108</v>
      </c>
      <c r="S68" s="38" t="s">
        <v>107</v>
      </c>
      <c r="T68" s="38" t="s">
        <v>0</v>
      </c>
      <c r="U68" s="38" t="s">
        <v>0</v>
      </c>
      <c r="V68" s="38" t="s">
        <v>109</v>
      </c>
      <c r="W68" s="38"/>
      <c r="X68" s="38"/>
      <c r="Y68" s="38"/>
      <c r="Z68" s="38" t="s">
        <v>0</v>
      </c>
      <c r="AA68" s="41"/>
      <c r="AB68" s="41"/>
      <c r="AC68" s="41"/>
      <c r="AD68" s="41"/>
      <c r="AE68" s="41"/>
      <c r="AF68" s="41"/>
      <c r="AG68" s="41"/>
      <c r="AH68" s="41"/>
      <c r="AI68" s="41"/>
    </row>
    <row r="69" spans="2:35">
      <c r="B69" s="1"/>
      <c r="C69" s="27">
        <v>1</v>
      </c>
      <c r="D69" s="56"/>
      <c r="E69" s="57"/>
      <c r="F69" s="57"/>
      <c r="G69" s="58"/>
      <c r="H69" s="28"/>
      <c r="I69" s="71"/>
      <c r="J69" s="72"/>
      <c r="K69" s="52"/>
      <c r="L69" s="1"/>
      <c r="M69" s="2"/>
      <c r="N69" s="54"/>
      <c r="O69" s="54"/>
      <c r="P69" s="41"/>
      <c r="Q69" s="41"/>
      <c r="R69" s="38">
        <f>I69</f>
        <v>0</v>
      </c>
      <c r="S69" s="38">
        <f>K69</f>
        <v>0</v>
      </c>
      <c r="T69" s="38" t="s">
        <v>0</v>
      </c>
      <c r="U69" s="38" t="s">
        <v>0</v>
      </c>
      <c r="V69" s="38">
        <f>R69*S69</f>
        <v>0</v>
      </c>
      <c r="W69" s="38" t="s">
        <v>0</v>
      </c>
      <c r="X69" s="38" t="s">
        <v>0</v>
      </c>
      <c r="Y69" s="38" t="s">
        <v>0</v>
      </c>
      <c r="Z69" s="38" t="s">
        <v>0</v>
      </c>
      <c r="AA69" s="41"/>
      <c r="AB69" s="41"/>
      <c r="AC69" s="41"/>
      <c r="AD69" s="41"/>
      <c r="AE69" s="41"/>
      <c r="AF69" s="41"/>
      <c r="AG69" s="41"/>
      <c r="AH69" s="41"/>
      <c r="AI69" s="41"/>
    </row>
    <row r="70" spans="2:35">
      <c r="B70" s="1"/>
      <c r="C70" s="27">
        <v>2</v>
      </c>
      <c r="D70" s="56"/>
      <c r="E70" s="57"/>
      <c r="F70" s="57"/>
      <c r="G70" s="58"/>
      <c r="H70" s="28"/>
      <c r="I70" s="68"/>
      <c r="J70" s="69"/>
      <c r="K70" s="52"/>
      <c r="L70" s="1"/>
      <c r="M70" s="2"/>
      <c r="N70" s="54"/>
      <c r="O70" s="54"/>
      <c r="P70" s="41"/>
      <c r="Q70" s="41"/>
      <c r="R70" s="38">
        <f t="shared" ref="R70:R108" si="0">I70</f>
        <v>0</v>
      </c>
      <c r="S70" s="38">
        <f t="shared" ref="S70:S108" si="1">K70</f>
        <v>0</v>
      </c>
      <c r="T70" s="38" t="s">
        <v>0</v>
      </c>
      <c r="U70" s="38" t="s">
        <v>0</v>
      </c>
      <c r="V70" s="38">
        <f t="shared" ref="V70:V108" si="2">R70*S70</f>
        <v>0</v>
      </c>
      <c r="W70" s="38" t="s">
        <v>0</v>
      </c>
      <c r="X70" s="38" t="s">
        <v>0</v>
      </c>
      <c r="Y70" s="38" t="s">
        <v>0</v>
      </c>
      <c r="Z70" s="38" t="s">
        <v>0</v>
      </c>
      <c r="AA70" s="41"/>
      <c r="AB70" s="41"/>
      <c r="AC70" s="41"/>
      <c r="AD70" s="41"/>
      <c r="AE70" s="41"/>
      <c r="AF70" s="41"/>
      <c r="AG70" s="41"/>
      <c r="AH70" s="41"/>
      <c r="AI70" s="41"/>
    </row>
    <row r="71" spans="2:35">
      <c r="B71" s="1"/>
      <c r="C71" s="27">
        <v>3</v>
      </c>
      <c r="D71" s="56"/>
      <c r="E71" s="57"/>
      <c r="F71" s="57"/>
      <c r="G71" s="58"/>
      <c r="H71" s="28"/>
      <c r="I71" s="68"/>
      <c r="J71" s="69"/>
      <c r="K71" s="52"/>
      <c r="L71" s="1"/>
      <c r="M71" s="2"/>
      <c r="N71" s="2"/>
      <c r="O71" s="3"/>
      <c r="P71" s="41"/>
      <c r="Q71" s="41"/>
      <c r="R71" s="38">
        <f t="shared" si="0"/>
        <v>0</v>
      </c>
      <c r="S71" s="38">
        <f t="shared" si="1"/>
        <v>0</v>
      </c>
      <c r="T71" s="38" t="s">
        <v>0</v>
      </c>
      <c r="U71" s="38" t="s">
        <v>0</v>
      </c>
      <c r="V71" s="38">
        <f t="shared" si="2"/>
        <v>0</v>
      </c>
      <c r="W71" s="38" t="s">
        <v>0</v>
      </c>
      <c r="X71" s="38" t="s">
        <v>0</v>
      </c>
      <c r="Y71" s="38" t="s">
        <v>0</v>
      </c>
      <c r="Z71" s="38" t="s">
        <v>0</v>
      </c>
      <c r="AA71" s="41"/>
      <c r="AB71" s="41"/>
      <c r="AC71" s="41"/>
      <c r="AD71" s="41"/>
      <c r="AE71" s="41"/>
      <c r="AF71" s="41"/>
      <c r="AG71" s="41"/>
      <c r="AH71" s="41"/>
      <c r="AI71" s="41"/>
    </row>
    <row r="72" spans="2:35">
      <c r="B72" s="1"/>
      <c r="C72" s="27">
        <v>4</v>
      </c>
      <c r="D72" s="56"/>
      <c r="E72" s="57"/>
      <c r="F72" s="57"/>
      <c r="G72" s="58"/>
      <c r="H72" s="28"/>
      <c r="I72" s="68"/>
      <c r="J72" s="69"/>
      <c r="K72" s="52"/>
      <c r="L72" s="1"/>
      <c r="M72" s="2"/>
      <c r="N72" s="2"/>
      <c r="O72" s="3"/>
      <c r="P72" s="41"/>
      <c r="Q72" s="41"/>
      <c r="R72" s="38">
        <f t="shared" si="0"/>
        <v>0</v>
      </c>
      <c r="S72" s="38">
        <f t="shared" si="1"/>
        <v>0</v>
      </c>
      <c r="T72" s="38" t="s">
        <v>0</v>
      </c>
      <c r="U72" s="38" t="s">
        <v>0</v>
      </c>
      <c r="V72" s="38">
        <f t="shared" si="2"/>
        <v>0</v>
      </c>
      <c r="W72" s="38" t="s">
        <v>0</v>
      </c>
      <c r="X72" s="38" t="s">
        <v>0</v>
      </c>
      <c r="Y72" s="38" t="s">
        <v>0</v>
      </c>
      <c r="Z72" s="38" t="s">
        <v>0</v>
      </c>
      <c r="AA72" s="41"/>
      <c r="AB72" s="41"/>
      <c r="AC72" s="41"/>
      <c r="AD72" s="41"/>
      <c r="AE72" s="41"/>
      <c r="AF72" s="41"/>
      <c r="AG72" s="41"/>
      <c r="AH72" s="41"/>
      <c r="AI72" s="41"/>
    </row>
    <row r="73" spans="2:35">
      <c r="B73" s="1"/>
      <c r="C73" s="27">
        <v>5</v>
      </c>
      <c r="D73" s="56"/>
      <c r="E73" s="57"/>
      <c r="F73" s="57"/>
      <c r="G73" s="58"/>
      <c r="H73" s="28"/>
      <c r="I73" s="68"/>
      <c r="J73" s="69"/>
      <c r="K73" s="52"/>
      <c r="L73" s="1"/>
      <c r="M73" s="2"/>
      <c r="N73" s="2"/>
      <c r="O73" s="3"/>
      <c r="P73" s="41"/>
      <c r="Q73" s="41"/>
      <c r="R73" s="38">
        <f t="shared" si="0"/>
        <v>0</v>
      </c>
      <c r="S73" s="38">
        <f t="shared" si="1"/>
        <v>0</v>
      </c>
      <c r="T73" s="38" t="s">
        <v>0</v>
      </c>
      <c r="U73" s="38" t="s">
        <v>0</v>
      </c>
      <c r="V73" s="38">
        <f t="shared" si="2"/>
        <v>0</v>
      </c>
      <c r="W73" s="38" t="s">
        <v>0</v>
      </c>
      <c r="X73" s="38" t="s">
        <v>0</v>
      </c>
      <c r="Y73" s="38" t="s">
        <v>0</v>
      </c>
      <c r="Z73" s="38" t="s">
        <v>0</v>
      </c>
      <c r="AA73" s="41"/>
      <c r="AB73" s="41"/>
      <c r="AC73" s="41"/>
      <c r="AD73" s="41"/>
      <c r="AE73" s="41"/>
      <c r="AF73" s="41"/>
      <c r="AG73" s="41"/>
      <c r="AH73" s="41"/>
      <c r="AI73" s="41"/>
    </row>
    <row r="74" spans="2:35">
      <c r="B74" s="1"/>
      <c r="C74" s="27">
        <v>6</v>
      </c>
      <c r="D74" s="56"/>
      <c r="E74" s="57"/>
      <c r="F74" s="57"/>
      <c r="G74" s="58"/>
      <c r="H74" s="28"/>
      <c r="I74" s="68"/>
      <c r="J74" s="69"/>
      <c r="K74" s="52"/>
      <c r="L74" s="1"/>
      <c r="M74" s="2"/>
      <c r="N74" s="2"/>
      <c r="O74" s="3"/>
      <c r="P74" s="41"/>
      <c r="Q74" s="41"/>
      <c r="R74" s="38">
        <f t="shared" si="0"/>
        <v>0</v>
      </c>
      <c r="S74" s="38">
        <f t="shared" si="1"/>
        <v>0</v>
      </c>
      <c r="T74" s="38" t="s">
        <v>0</v>
      </c>
      <c r="U74" s="38" t="s">
        <v>0</v>
      </c>
      <c r="V74" s="38">
        <f t="shared" si="2"/>
        <v>0</v>
      </c>
      <c r="W74" s="38" t="s">
        <v>0</v>
      </c>
      <c r="X74" s="38" t="s">
        <v>0</v>
      </c>
      <c r="Y74" s="38" t="s">
        <v>0</v>
      </c>
      <c r="Z74" s="38" t="s">
        <v>0</v>
      </c>
      <c r="AA74" s="41"/>
      <c r="AB74" s="41"/>
      <c r="AC74" s="41"/>
      <c r="AD74" s="41"/>
      <c r="AE74" s="41"/>
      <c r="AF74" s="41"/>
      <c r="AG74" s="41"/>
      <c r="AH74" s="41"/>
      <c r="AI74" s="41"/>
    </row>
    <row r="75" spans="2:35">
      <c r="B75" s="1"/>
      <c r="C75" s="27">
        <v>7</v>
      </c>
      <c r="D75" s="56"/>
      <c r="E75" s="57"/>
      <c r="F75" s="57"/>
      <c r="G75" s="58"/>
      <c r="H75" s="29"/>
      <c r="I75" s="68"/>
      <c r="J75" s="69"/>
      <c r="K75" s="52"/>
      <c r="L75" s="1"/>
      <c r="M75" s="2"/>
      <c r="N75" s="2"/>
      <c r="O75" s="3"/>
      <c r="P75" s="41"/>
      <c r="Q75" s="41"/>
      <c r="R75" s="38">
        <f t="shared" si="0"/>
        <v>0</v>
      </c>
      <c r="S75" s="38">
        <f t="shared" si="1"/>
        <v>0</v>
      </c>
      <c r="T75" s="38" t="s">
        <v>0</v>
      </c>
      <c r="U75" s="38" t="s">
        <v>0</v>
      </c>
      <c r="V75" s="38">
        <f t="shared" si="2"/>
        <v>0</v>
      </c>
      <c r="W75" s="38" t="s">
        <v>0</v>
      </c>
      <c r="X75" s="38" t="s">
        <v>0</v>
      </c>
      <c r="Y75" s="38" t="s">
        <v>0</v>
      </c>
      <c r="Z75" s="38" t="s">
        <v>0</v>
      </c>
      <c r="AA75" s="41"/>
      <c r="AB75" s="41"/>
      <c r="AC75" s="41"/>
      <c r="AD75" s="41"/>
      <c r="AE75" s="41"/>
      <c r="AF75" s="41"/>
      <c r="AG75" s="41"/>
      <c r="AH75" s="41"/>
      <c r="AI75" s="41"/>
    </row>
    <row r="76" spans="2:35">
      <c r="B76" s="1"/>
      <c r="C76" s="27">
        <v>8</v>
      </c>
      <c r="D76" s="56"/>
      <c r="E76" s="57"/>
      <c r="F76" s="57"/>
      <c r="G76" s="58"/>
      <c r="H76" s="29"/>
      <c r="I76" s="68"/>
      <c r="J76" s="69"/>
      <c r="K76" s="52"/>
      <c r="L76" s="1"/>
      <c r="M76" s="2"/>
      <c r="N76" s="2"/>
      <c r="O76" s="3"/>
      <c r="P76" s="41"/>
      <c r="Q76" s="41"/>
      <c r="R76" s="38">
        <f t="shared" si="0"/>
        <v>0</v>
      </c>
      <c r="S76" s="38">
        <f t="shared" si="1"/>
        <v>0</v>
      </c>
      <c r="T76" s="38" t="s">
        <v>0</v>
      </c>
      <c r="U76" s="38" t="s">
        <v>0</v>
      </c>
      <c r="V76" s="38">
        <f t="shared" si="2"/>
        <v>0</v>
      </c>
      <c r="W76" s="38" t="s">
        <v>0</v>
      </c>
      <c r="X76" s="38" t="s">
        <v>0</v>
      </c>
      <c r="Y76" s="38" t="s">
        <v>0</v>
      </c>
      <c r="Z76" s="38" t="s">
        <v>0</v>
      </c>
      <c r="AA76" s="41"/>
      <c r="AB76" s="41"/>
      <c r="AC76" s="41"/>
      <c r="AD76" s="41"/>
      <c r="AE76" s="41"/>
      <c r="AF76" s="41"/>
      <c r="AG76" s="41"/>
      <c r="AH76" s="41"/>
      <c r="AI76" s="41"/>
    </row>
    <row r="77" spans="2:35">
      <c r="B77" s="1"/>
      <c r="C77" s="27">
        <v>9</v>
      </c>
      <c r="D77" s="56"/>
      <c r="E77" s="57"/>
      <c r="F77" s="57"/>
      <c r="G77" s="58"/>
      <c r="H77" s="29"/>
      <c r="I77" s="68"/>
      <c r="J77" s="69"/>
      <c r="K77" s="52"/>
      <c r="L77" s="1"/>
      <c r="M77" s="2"/>
      <c r="N77" s="2"/>
      <c r="O77" s="3"/>
      <c r="P77" s="41"/>
      <c r="Q77" s="41"/>
      <c r="R77" s="38">
        <f t="shared" si="0"/>
        <v>0</v>
      </c>
      <c r="S77" s="38">
        <f t="shared" si="1"/>
        <v>0</v>
      </c>
      <c r="T77" s="38" t="s">
        <v>0</v>
      </c>
      <c r="U77" s="38" t="s">
        <v>0</v>
      </c>
      <c r="V77" s="38">
        <f t="shared" si="2"/>
        <v>0</v>
      </c>
      <c r="W77" s="38" t="s">
        <v>0</v>
      </c>
      <c r="X77" s="38" t="s">
        <v>0</v>
      </c>
      <c r="Y77" s="38" t="s">
        <v>0</v>
      </c>
      <c r="Z77" s="38" t="s">
        <v>0</v>
      </c>
      <c r="AA77" s="41"/>
      <c r="AB77" s="41"/>
      <c r="AC77" s="41"/>
      <c r="AD77" s="41"/>
      <c r="AE77" s="41"/>
      <c r="AF77" s="41"/>
      <c r="AG77" s="41"/>
      <c r="AH77" s="41"/>
      <c r="AI77" s="41"/>
    </row>
    <row r="78" spans="2:35">
      <c r="B78" s="1"/>
      <c r="C78" s="27">
        <v>10</v>
      </c>
      <c r="D78" s="56"/>
      <c r="E78" s="57"/>
      <c r="F78" s="57"/>
      <c r="G78" s="58"/>
      <c r="H78" s="29"/>
      <c r="I78" s="68"/>
      <c r="J78" s="69"/>
      <c r="K78" s="52"/>
      <c r="L78" s="1"/>
      <c r="M78" s="2"/>
      <c r="N78" s="2"/>
      <c r="O78" s="3"/>
      <c r="P78" s="41"/>
      <c r="Q78" s="41"/>
      <c r="R78" s="38">
        <f t="shared" si="0"/>
        <v>0</v>
      </c>
      <c r="S78" s="38">
        <f t="shared" si="1"/>
        <v>0</v>
      </c>
      <c r="T78" s="38" t="s">
        <v>0</v>
      </c>
      <c r="U78" s="38" t="s">
        <v>0</v>
      </c>
      <c r="V78" s="38">
        <f t="shared" si="2"/>
        <v>0</v>
      </c>
      <c r="W78" s="38" t="s">
        <v>0</v>
      </c>
      <c r="X78" s="38" t="s">
        <v>0</v>
      </c>
      <c r="Y78" s="38" t="s">
        <v>0</v>
      </c>
      <c r="Z78" s="38" t="s">
        <v>0</v>
      </c>
      <c r="AA78" s="41"/>
      <c r="AB78" s="41"/>
      <c r="AC78" s="41"/>
      <c r="AD78" s="41"/>
      <c r="AE78" s="41"/>
      <c r="AF78" s="41"/>
      <c r="AG78" s="41"/>
      <c r="AH78" s="41"/>
      <c r="AI78" s="41"/>
    </row>
    <row r="79" spans="2:35">
      <c r="B79" s="1"/>
      <c r="C79" s="27">
        <v>11</v>
      </c>
      <c r="D79" s="56"/>
      <c r="E79" s="57"/>
      <c r="F79" s="57"/>
      <c r="G79" s="58"/>
      <c r="H79" s="29"/>
      <c r="I79" s="68"/>
      <c r="J79" s="69"/>
      <c r="K79" s="52"/>
      <c r="L79" s="1"/>
      <c r="M79" s="2"/>
      <c r="N79" s="2"/>
      <c r="O79" s="3"/>
      <c r="P79" s="41"/>
      <c r="Q79" s="41"/>
      <c r="R79" s="38">
        <f t="shared" si="0"/>
        <v>0</v>
      </c>
      <c r="S79" s="38">
        <f t="shared" si="1"/>
        <v>0</v>
      </c>
      <c r="T79" s="38" t="s">
        <v>0</v>
      </c>
      <c r="U79" s="38" t="s">
        <v>0</v>
      </c>
      <c r="V79" s="38">
        <f t="shared" si="2"/>
        <v>0</v>
      </c>
      <c r="W79" s="38" t="s">
        <v>0</v>
      </c>
      <c r="X79" s="38" t="s">
        <v>0</v>
      </c>
      <c r="Y79" s="38" t="s">
        <v>0</v>
      </c>
      <c r="Z79" s="38" t="s">
        <v>0</v>
      </c>
      <c r="AA79" s="41"/>
      <c r="AB79" s="41"/>
      <c r="AC79" s="41"/>
      <c r="AD79" s="41"/>
      <c r="AE79" s="41"/>
      <c r="AF79" s="41"/>
      <c r="AG79" s="41"/>
      <c r="AH79" s="41"/>
      <c r="AI79" s="41"/>
    </row>
    <row r="80" spans="2:35">
      <c r="B80" s="1"/>
      <c r="C80" s="27">
        <v>12</v>
      </c>
      <c r="D80" s="56"/>
      <c r="E80" s="57"/>
      <c r="F80" s="57"/>
      <c r="G80" s="58"/>
      <c r="H80" s="29"/>
      <c r="I80" s="68"/>
      <c r="J80" s="69"/>
      <c r="K80" s="52"/>
      <c r="L80" s="1"/>
      <c r="M80" s="2"/>
      <c r="N80" s="2"/>
      <c r="O80" s="3"/>
      <c r="P80" s="41"/>
      <c r="Q80" s="41"/>
      <c r="R80" s="38">
        <f t="shared" si="0"/>
        <v>0</v>
      </c>
      <c r="S80" s="38">
        <f t="shared" si="1"/>
        <v>0</v>
      </c>
      <c r="T80" s="38" t="s">
        <v>0</v>
      </c>
      <c r="U80" s="38" t="s">
        <v>0</v>
      </c>
      <c r="V80" s="38">
        <f t="shared" si="2"/>
        <v>0</v>
      </c>
      <c r="W80" s="38" t="s">
        <v>0</v>
      </c>
      <c r="X80" s="38" t="s">
        <v>0</v>
      </c>
      <c r="Y80" s="38" t="s">
        <v>0</v>
      </c>
      <c r="Z80" s="38" t="s">
        <v>0</v>
      </c>
      <c r="AA80" s="41"/>
      <c r="AB80" s="41"/>
      <c r="AC80" s="41"/>
      <c r="AD80" s="41"/>
      <c r="AE80" s="41"/>
      <c r="AF80" s="41"/>
      <c r="AG80" s="41"/>
      <c r="AH80" s="41"/>
      <c r="AI80" s="41"/>
    </row>
    <row r="81" spans="2:35">
      <c r="B81" s="1"/>
      <c r="C81" s="27">
        <v>13</v>
      </c>
      <c r="D81" s="56"/>
      <c r="E81" s="57"/>
      <c r="F81" s="57"/>
      <c r="G81" s="58"/>
      <c r="H81" s="29"/>
      <c r="I81" s="68"/>
      <c r="J81" s="69"/>
      <c r="K81" s="52"/>
      <c r="L81" s="1"/>
      <c r="M81" s="2"/>
      <c r="N81" s="2"/>
      <c r="O81" s="3"/>
      <c r="P81" s="41"/>
      <c r="Q81" s="41"/>
      <c r="R81" s="38">
        <f t="shared" si="0"/>
        <v>0</v>
      </c>
      <c r="S81" s="38">
        <f t="shared" si="1"/>
        <v>0</v>
      </c>
      <c r="T81" s="38" t="s">
        <v>0</v>
      </c>
      <c r="U81" s="38" t="s">
        <v>0</v>
      </c>
      <c r="V81" s="38">
        <f t="shared" si="2"/>
        <v>0</v>
      </c>
      <c r="W81" s="38" t="s">
        <v>0</v>
      </c>
      <c r="X81" s="38" t="s">
        <v>0</v>
      </c>
      <c r="Y81" s="38" t="s">
        <v>0</v>
      </c>
      <c r="Z81" s="38" t="s">
        <v>0</v>
      </c>
      <c r="AA81" s="41"/>
      <c r="AB81" s="41"/>
      <c r="AC81" s="41"/>
      <c r="AD81" s="41"/>
      <c r="AE81" s="41"/>
      <c r="AF81" s="41"/>
      <c r="AG81" s="41"/>
      <c r="AH81" s="41"/>
      <c r="AI81" s="41"/>
    </row>
    <row r="82" spans="2:35">
      <c r="B82" s="1"/>
      <c r="C82" s="27">
        <v>14</v>
      </c>
      <c r="D82" s="56"/>
      <c r="E82" s="57"/>
      <c r="F82" s="57"/>
      <c r="G82" s="58"/>
      <c r="H82" s="29"/>
      <c r="I82" s="68"/>
      <c r="J82" s="69"/>
      <c r="K82" s="52"/>
      <c r="L82" s="1"/>
      <c r="M82" s="2"/>
      <c r="N82" s="2"/>
      <c r="O82" s="3"/>
      <c r="P82" s="41"/>
      <c r="Q82" s="41"/>
      <c r="R82" s="38">
        <f t="shared" si="0"/>
        <v>0</v>
      </c>
      <c r="S82" s="38">
        <f t="shared" si="1"/>
        <v>0</v>
      </c>
      <c r="T82" s="38" t="s">
        <v>0</v>
      </c>
      <c r="U82" s="38" t="s">
        <v>0</v>
      </c>
      <c r="V82" s="38">
        <f t="shared" si="2"/>
        <v>0</v>
      </c>
      <c r="W82" s="38" t="s">
        <v>0</v>
      </c>
      <c r="X82" s="38" t="s">
        <v>0</v>
      </c>
      <c r="Y82" s="38" t="s">
        <v>0</v>
      </c>
      <c r="Z82" s="38" t="s">
        <v>0</v>
      </c>
      <c r="AA82" s="41"/>
      <c r="AB82" s="41"/>
      <c r="AC82" s="41"/>
      <c r="AD82" s="41"/>
      <c r="AE82" s="41"/>
      <c r="AF82" s="41"/>
      <c r="AG82" s="41"/>
      <c r="AH82" s="41"/>
      <c r="AI82" s="41"/>
    </row>
    <row r="83" spans="2:35">
      <c r="B83" s="1"/>
      <c r="C83" s="27">
        <v>15</v>
      </c>
      <c r="D83" s="56"/>
      <c r="E83" s="57"/>
      <c r="F83" s="57"/>
      <c r="G83" s="58"/>
      <c r="H83" s="29"/>
      <c r="I83" s="68"/>
      <c r="J83" s="69"/>
      <c r="K83" s="52"/>
      <c r="L83" s="1"/>
      <c r="M83" s="2"/>
      <c r="N83" s="2"/>
      <c r="O83" s="3"/>
      <c r="P83" s="41"/>
      <c r="Q83" s="41"/>
      <c r="R83" s="38">
        <f t="shared" si="0"/>
        <v>0</v>
      </c>
      <c r="S83" s="38">
        <f t="shared" si="1"/>
        <v>0</v>
      </c>
      <c r="T83" s="38" t="s">
        <v>0</v>
      </c>
      <c r="U83" s="38" t="s">
        <v>0</v>
      </c>
      <c r="V83" s="38">
        <f t="shared" si="2"/>
        <v>0</v>
      </c>
      <c r="W83" s="38" t="s">
        <v>0</v>
      </c>
      <c r="X83" s="38" t="s">
        <v>0</v>
      </c>
      <c r="Y83" s="38" t="s">
        <v>0</v>
      </c>
      <c r="Z83" s="38" t="s">
        <v>0</v>
      </c>
      <c r="AA83" s="41"/>
      <c r="AB83" s="41"/>
      <c r="AC83" s="41"/>
      <c r="AD83" s="41"/>
      <c r="AE83" s="41"/>
      <c r="AF83" s="41"/>
      <c r="AG83" s="41"/>
      <c r="AH83" s="41"/>
      <c r="AI83" s="41"/>
    </row>
    <row r="84" spans="2:35">
      <c r="B84" s="1"/>
      <c r="C84" s="27">
        <v>16</v>
      </c>
      <c r="D84" s="56"/>
      <c r="E84" s="57"/>
      <c r="F84" s="57"/>
      <c r="G84" s="58"/>
      <c r="H84" s="29"/>
      <c r="I84" s="68"/>
      <c r="J84" s="69"/>
      <c r="K84" s="52"/>
      <c r="L84" s="1"/>
      <c r="M84" s="2"/>
      <c r="N84" s="2"/>
      <c r="O84" s="3"/>
      <c r="P84" s="41"/>
      <c r="Q84" s="41"/>
      <c r="R84" s="38">
        <f t="shared" si="0"/>
        <v>0</v>
      </c>
      <c r="S84" s="38">
        <f t="shared" si="1"/>
        <v>0</v>
      </c>
      <c r="T84" s="38" t="s">
        <v>0</v>
      </c>
      <c r="U84" s="38" t="s">
        <v>0</v>
      </c>
      <c r="V84" s="38">
        <f t="shared" si="2"/>
        <v>0</v>
      </c>
      <c r="W84" s="38" t="s">
        <v>0</v>
      </c>
      <c r="X84" s="38" t="s">
        <v>0</v>
      </c>
      <c r="Y84" s="38" t="s">
        <v>0</v>
      </c>
      <c r="Z84" s="38" t="s">
        <v>0</v>
      </c>
      <c r="AA84" s="41"/>
      <c r="AB84" s="41"/>
      <c r="AC84" s="41"/>
      <c r="AD84" s="41"/>
      <c r="AE84" s="41"/>
      <c r="AF84" s="41"/>
      <c r="AG84" s="41"/>
      <c r="AH84" s="41"/>
      <c r="AI84" s="41"/>
    </row>
    <row r="85" spans="2:35">
      <c r="B85" s="1"/>
      <c r="C85" s="27">
        <v>17</v>
      </c>
      <c r="D85" s="56"/>
      <c r="E85" s="57"/>
      <c r="F85" s="57"/>
      <c r="G85" s="58"/>
      <c r="H85" s="29"/>
      <c r="I85" s="68"/>
      <c r="J85" s="69"/>
      <c r="K85" s="52"/>
      <c r="L85" s="1"/>
      <c r="M85" s="2"/>
      <c r="N85" s="2"/>
      <c r="O85" s="3"/>
      <c r="P85" s="41"/>
      <c r="Q85" s="41"/>
      <c r="R85" s="38">
        <f t="shared" si="0"/>
        <v>0</v>
      </c>
      <c r="S85" s="38">
        <f t="shared" si="1"/>
        <v>0</v>
      </c>
      <c r="T85" s="38" t="s">
        <v>0</v>
      </c>
      <c r="U85" s="38" t="s">
        <v>0</v>
      </c>
      <c r="V85" s="38">
        <f t="shared" si="2"/>
        <v>0</v>
      </c>
      <c r="W85" s="38" t="s">
        <v>0</v>
      </c>
      <c r="X85" s="38" t="s">
        <v>0</v>
      </c>
      <c r="Y85" s="38" t="s">
        <v>0</v>
      </c>
      <c r="Z85" s="38" t="s">
        <v>0</v>
      </c>
      <c r="AA85" s="41"/>
      <c r="AB85" s="41"/>
      <c r="AC85" s="41"/>
      <c r="AD85" s="41"/>
      <c r="AE85" s="41"/>
      <c r="AF85" s="41"/>
      <c r="AG85" s="41"/>
      <c r="AH85" s="41"/>
      <c r="AI85" s="41"/>
    </row>
    <row r="86" spans="2:35">
      <c r="B86" s="1"/>
      <c r="C86" s="27">
        <v>18</v>
      </c>
      <c r="D86" s="56"/>
      <c r="E86" s="57"/>
      <c r="F86" s="57"/>
      <c r="G86" s="58"/>
      <c r="H86" s="29"/>
      <c r="I86" s="68"/>
      <c r="J86" s="69"/>
      <c r="K86" s="52"/>
      <c r="L86" s="1"/>
      <c r="M86" s="2"/>
      <c r="N86" s="2"/>
      <c r="O86" s="3"/>
      <c r="P86" s="41"/>
      <c r="Q86" s="41"/>
      <c r="R86" s="38">
        <f t="shared" si="0"/>
        <v>0</v>
      </c>
      <c r="S86" s="38">
        <f t="shared" si="1"/>
        <v>0</v>
      </c>
      <c r="T86" s="38" t="s">
        <v>0</v>
      </c>
      <c r="U86" s="38" t="s">
        <v>0</v>
      </c>
      <c r="V86" s="38">
        <f t="shared" si="2"/>
        <v>0</v>
      </c>
      <c r="W86" s="38" t="s">
        <v>0</v>
      </c>
      <c r="X86" s="38" t="s">
        <v>0</v>
      </c>
      <c r="Y86" s="38" t="s">
        <v>0</v>
      </c>
      <c r="Z86" s="38" t="s">
        <v>0</v>
      </c>
      <c r="AA86" s="41"/>
      <c r="AB86" s="41"/>
      <c r="AC86" s="41"/>
      <c r="AD86" s="41"/>
      <c r="AE86" s="41"/>
      <c r="AF86" s="41"/>
      <c r="AG86" s="41"/>
      <c r="AH86" s="41"/>
      <c r="AI86" s="41"/>
    </row>
    <row r="87" spans="2:35">
      <c r="B87" s="1"/>
      <c r="C87" s="27">
        <v>19</v>
      </c>
      <c r="D87" s="56"/>
      <c r="E87" s="57"/>
      <c r="F87" s="57"/>
      <c r="G87" s="58"/>
      <c r="H87" s="29"/>
      <c r="I87" s="68"/>
      <c r="J87" s="69"/>
      <c r="K87" s="52"/>
      <c r="L87" s="1"/>
      <c r="M87" s="2"/>
      <c r="N87" s="2"/>
      <c r="O87" s="3"/>
      <c r="P87" s="41"/>
      <c r="Q87" s="41"/>
      <c r="R87" s="38">
        <f t="shared" si="0"/>
        <v>0</v>
      </c>
      <c r="S87" s="38">
        <f t="shared" si="1"/>
        <v>0</v>
      </c>
      <c r="T87" s="38" t="s">
        <v>0</v>
      </c>
      <c r="U87" s="38" t="s">
        <v>0</v>
      </c>
      <c r="V87" s="38">
        <f t="shared" si="2"/>
        <v>0</v>
      </c>
      <c r="W87" s="38" t="s">
        <v>0</v>
      </c>
      <c r="X87" s="38" t="s">
        <v>0</v>
      </c>
      <c r="Y87" s="38" t="s">
        <v>0</v>
      </c>
      <c r="Z87" s="38" t="s">
        <v>0</v>
      </c>
      <c r="AA87" s="41"/>
      <c r="AB87" s="41"/>
      <c r="AC87" s="41"/>
      <c r="AD87" s="41"/>
      <c r="AE87" s="41"/>
      <c r="AF87" s="41"/>
      <c r="AG87" s="41"/>
      <c r="AH87" s="41"/>
      <c r="AI87" s="41"/>
    </row>
    <row r="88" spans="2:35">
      <c r="B88" s="1"/>
      <c r="C88" s="27">
        <v>20</v>
      </c>
      <c r="D88" s="56"/>
      <c r="E88" s="57"/>
      <c r="F88" s="57"/>
      <c r="G88" s="58"/>
      <c r="H88" s="29"/>
      <c r="I88" s="68"/>
      <c r="J88" s="69"/>
      <c r="K88" s="52"/>
      <c r="L88" s="1"/>
      <c r="M88" s="2"/>
      <c r="N88" s="2"/>
      <c r="O88" s="3"/>
      <c r="P88" s="41"/>
      <c r="Q88" s="41"/>
      <c r="R88" s="38">
        <f t="shared" si="0"/>
        <v>0</v>
      </c>
      <c r="S88" s="38">
        <f t="shared" si="1"/>
        <v>0</v>
      </c>
      <c r="T88" s="38" t="s">
        <v>0</v>
      </c>
      <c r="U88" s="38" t="s">
        <v>0</v>
      </c>
      <c r="V88" s="38">
        <f t="shared" si="2"/>
        <v>0</v>
      </c>
      <c r="W88" s="38" t="s">
        <v>0</v>
      </c>
      <c r="X88" s="38" t="s">
        <v>0</v>
      </c>
      <c r="Y88" s="38" t="s">
        <v>0</v>
      </c>
      <c r="Z88" s="38" t="s">
        <v>0</v>
      </c>
      <c r="AA88" s="41"/>
      <c r="AB88" s="41"/>
      <c r="AC88" s="41"/>
      <c r="AD88" s="41"/>
      <c r="AE88" s="41"/>
      <c r="AF88" s="41"/>
      <c r="AG88" s="41"/>
      <c r="AH88" s="41"/>
      <c r="AI88" s="41"/>
    </row>
    <row r="89" spans="2:35">
      <c r="B89" s="1"/>
      <c r="C89" s="27">
        <v>21</v>
      </c>
      <c r="D89" s="56"/>
      <c r="E89" s="57"/>
      <c r="F89" s="57"/>
      <c r="G89" s="58"/>
      <c r="H89" s="29"/>
      <c r="I89" s="68"/>
      <c r="J89" s="69"/>
      <c r="K89" s="52"/>
      <c r="L89" s="1"/>
      <c r="M89" s="2"/>
      <c r="N89" s="2"/>
      <c r="O89" s="3"/>
      <c r="P89" s="41"/>
      <c r="Q89" s="41"/>
      <c r="R89" s="38">
        <f t="shared" si="0"/>
        <v>0</v>
      </c>
      <c r="S89" s="38">
        <f t="shared" si="1"/>
        <v>0</v>
      </c>
      <c r="T89" s="38" t="s">
        <v>0</v>
      </c>
      <c r="U89" s="38" t="s">
        <v>0</v>
      </c>
      <c r="V89" s="38">
        <f t="shared" si="2"/>
        <v>0</v>
      </c>
      <c r="W89" s="38" t="s">
        <v>0</v>
      </c>
      <c r="X89" s="38" t="s">
        <v>0</v>
      </c>
      <c r="Y89" s="38" t="s">
        <v>0</v>
      </c>
      <c r="Z89" s="38" t="s">
        <v>0</v>
      </c>
      <c r="AA89" s="41"/>
      <c r="AB89" s="41"/>
      <c r="AC89" s="41"/>
      <c r="AD89" s="41"/>
      <c r="AE89" s="41"/>
      <c r="AF89" s="41"/>
      <c r="AG89" s="41"/>
      <c r="AH89" s="41"/>
      <c r="AI89" s="41"/>
    </row>
    <row r="90" spans="2:35">
      <c r="B90" s="1"/>
      <c r="C90" s="27">
        <v>22</v>
      </c>
      <c r="D90" s="56"/>
      <c r="E90" s="57"/>
      <c r="F90" s="57"/>
      <c r="G90" s="58"/>
      <c r="H90" s="29"/>
      <c r="I90" s="68"/>
      <c r="J90" s="69"/>
      <c r="K90" s="52"/>
      <c r="L90" s="1"/>
      <c r="M90" s="2"/>
      <c r="N90" s="2"/>
      <c r="O90" s="3"/>
      <c r="P90" s="41"/>
      <c r="Q90" s="41"/>
      <c r="R90" s="38">
        <f t="shared" si="0"/>
        <v>0</v>
      </c>
      <c r="S90" s="38">
        <f t="shared" si="1"/>
        <v>0</v>
      </c>
      <c r="T90" s="38" t="s">
        <v>0</v>
      </c>
      <c r="U90" s="38" t="s">
        <v>0</v>
      </c>
      <c r="V90" s="38">
        <f t="shared" si="2"/>
        <v>0</v>
      </c>
      <c r="W90" s="38" t="s">
        <v>0</v>
      </c>
      <c r="X90" s="38" t="s">
        <v>0</v>
      </c>
      <c r="Y90" s="38" t="s">
        <v>0</v>
      </c>
      <c r="Z90" s="38" t="s">
        <v>0</v>
      </c>
      <c r="AA90" s="41"/>
      <c r="AB90" s="41"/>
      <c r="AC90" s="41"/>
      <c r="AD90" s="41"/>
      <c r="AE90" s="41"/>
      <c r="AF90" s="41"/>
      <c r="AG90" s="41"/>
      <c r="AH90" s="41"/>
      <c r="AI90" s="41"/>
    </row>
    <row r="91" spans="2:35">
      <c r="B91" s="1"/>
      <c r="C91" s="27">
        <v>23</v>
      </c>
      <c r="D91" s="56"/>
      <c r="E91" s="57"/>
      <c r="F91" s="57"/>
      <c r="G91" s="58"/>
      <c r="H91" s="29"/>
      <c r="I91" s="68"/>
      <c r="J91" s="69"/>
      <c r="K91" s="52"/>
      <c r="L91" s="1"/>
      <c r="M91" s="2"/>
      <c r="N91" s="2"/>
      <c r="O91" s="3"/>
      <c r="P91" s="41"/>
      <c r="Q91" s="41"/>
      <c r="R91" s="38">
        <f t="shared" si="0"/>
        <v>0</v>
      </c>
      <c r="S91" s="38">
        <f t="shared" si="1"/>
        <v>0</v>
      </c>
      <c r="T91" s="38" t="s">
        <v>0</v>
      </c>
      <c r="U91" s="38" t="s">
        <v>0</v>
      </c>
      <c r="V91" s="38">
        <f t="shared" si="2"/>
        <v>0</v>
      </c>
      <c r="W91" s="38" t="s">
        <v>0</v>
      </c>
      <c r="X91" s="38" t="s">
        <v>0</v>
      </c>
      <c r="Y91" s="38" t="s">
        <v>0</v>
      </c>
      <c r="Z91" s="38" t="s">
        <v>0</v>
      </c>
      <c r="AA91" s="41"/>
      <c r="AB91" s="41"/>
      <c r="AC91" s="41"/>
      <c r="AD91" s="41"/>
      <c r="AE91" s="41"/>
      <c r="AF91" s="41"/>
      <c r="AG91" s="41"/>
      <c r="AH91" s="41"/>
      <c r="AI91" s="41"/>
    </row>
    <row r="92" spans="2:35">
      <c r="B92" s="1"/>
      <c r="C92" s="27">
        <v>24</v>
      </c>
      <c r="D92" s="56"/>
      <c r="E92" s="57"/>
      <c r="F92" s="57"/>
      <c r="G92" s="58"/>
      <c r="H92" s="29"/>
      <c r="I92" s="66"/>
      <c r="J92" s="67"/>
      <c r="K92" s="52"/>
      <c r="L92" s="1"/>
      <c r="M92" s="2"/>
      <c r="N92" s="2"/>
      <c r="O92" s="3"/>
      <c r="P92" s="41"/>
      <c r="Q92" s="41"/>
      <c r="R92" s="38">
        <f t="shared" si="0"/>
        <v>0</v>
      </c>
      <c r="S92" s="38">
        <f t="shared" si="1"/>
        <v>0</v>
      </c>
      <c r="T92" s="38" t="s">
        <v>0</v>
      </c>
      <c r="U92" s="38" t="s">
        <v>0</v>
      </c>
      <c r="V92" s="38">
        <f t="shared" si="2"/>
        <v>0</v>
      </c>
      <c r="W92" s="38" t="s">
        <v>0</v>
      </c>
      <c r="X92" s="38" t="s">
        <v>0</v>
      </c>
      <c r="Y92" s="38" t="s">
        <v>0</v>
      </c>
      <c r="Z92" s="38" t="s">
        <v>0</v>
      </c>
      <c r="AA92" s="41"/>
      <c r="AB92" s="41"/>
      <c r="AC92" s="41"/>
      <c r="AD92" s="41"/>
      <c r="AE92" s="41"/>
      <c r="AF92" s="41"/>
      <c r="AG92" s="41"/>
      <c r="AH92" s="41"/>
      <c r="AI92" s="41"/>
    </row>
    <row r="93" spans="2:35">
      <c r="B93" s="1"/>
      <c r="C93" s="27">
        <v>25</v>
      </c>
      <c r="D93" s="56"/>
      <c r="E93" s="57"/>
      <c r="F93" s="57"/>
      <c r="G93" s="58"/>
      <c r="H93" s="29"/>
      <c r="I93" s="56"/>
      <c r="J93" s="58"/>
      <c r="K93" s="29"/>
      <c r="L93" s="1"/>
      <c r="M93" s="2"/>
      <c r="N93" s="2"/>
      <c r="O93" s="3"/>
      <c r="P93" s="41"/>
      <c r="Q93" s="41"/>
      <c r="R93" s="38">
        <f t="shared" si="0"/>
        <v>0</v>
      </c>
      <c r="S93" s="38">
        <f t="shared" si="1"/>
        <v>0</v>
      </c>
      <c r="T93" s="38" t="s">
        <v>0</v>
      </c>
      <c r="U93" s="38" t="s">
        <v>0</v>
      </c>
      <c r="V93" s="38">
        <f t="shared" si="2"/>
        <v>0</v>
      </c>
      <c r="W93" s="38" t="s">
        <v>0</v>
      </c>
      <c r="X93" s="38" t="s">
        <v>0</v>
      </c>
      <c r="Y93" s="38" t="s">
        <v>0</v>
      </c>
      <c r="Z93" s="38" t="s">
        <v>0</v>
      </c>
      <c r="AA93" s="41"/>
      <c r="AB93" s="41"/>
      <c r="AC93" s="41"/>
      <c r="AD93" s="41"/>
      <c r="AE93" s="41"/>
      <c r="AF93" s="41"/>
      <c r="AG93" s="41"/>
      <c r="AH93" s="41"/>
      <c r="AI93" s="41"/>
    </row>
    <row r="94" spans="2:35">
      <c r="B94" s="1"/>
      <c r="C94" s="27">
        <v>26</v>
      </c>
      <c r="D94" s="56"/>
      <c r="E94" s="57"/>
      <c r="F94" s="57"/>
      <c r="G94" s="58"/>
      <c r="H94" s="29"/>
      <c r="I94" s="56"/>
      <c r="J94" s="58"/>
      <c r="K94" s="29"/>
      <c r="L94" s="1"/>
      <c r="M94" s="2"/>
      <c r="N94" s="2"/>
      <c r="O94" s="3"/>
      <c r="P94" s="41"/>
      <c r="Q94" s="41"/>
      <c r="R94" s="38">
        <f t="shared" si="0"/>
        <v>0</v>
      </c>
      <c r="S94" s="38">
        <f t="shared" si="1"/>
        <v>0</v>
      </c>
      <c r="T94" s="38" t="s">
        <v>0</v>
      </c>
      <c r="U94" s="38" t="s">
        <v>0</v>
      </c>
      <c r="V94" s="38">
        <f t="shared" si="2"/>
        <v>0</v>
      </c>
      <c r="W94" s="38" t="s">
        <v>0</v>
      </c>
      <c r="X94" s="38" t="s">
        <v>0</v>
      </c>
      <c r="Y94" s="38" t="s">
        <v>0</v>
      </c>
      <c r="Z94" s="38" t="s">
        <v>0</v>
      </c>
      <c r="AA94" s="41"/>
      <c r="AB94" s="41"/>
      <c r="AC94" s="41"/>
      <c r="AD94" s="41"/>
      <c r="AE94" s="41"/>
      <c r="AF94" s="41"/>
      <c r="AG94" s="41"/>
      <c r="AH94" s="41"/>
      <c r="AI94" s="41"/>
    </row>
    <row r="95" spans="2:35">
      <c r="B95" s="1"/>
      <c r="C95" s="27">
        <v>27</v>
      </c>
      <c r="D95" s="56"/>
      <c r="E95" s="57"/>
      <c r="F95" s="57"/>
      <c r="G95" s="58"/>
      <c r="H95" s="29"/>
      <c r="I95" s="56"/>
      <c r="J95" s="58"/>
      <c r="K95" s="29"/>
      <c r="L95" s="1"/>
      <c r="M95" s="2"/>
      <c r="N95" s="2"/>
      <c r="O95" s="3"/>
      <c r="P95" s="41"/>
      <c r="Q95" s="41"/>
      <c r="R95" s="38">
        <f t="shared" si="0"/>
        <v>0</v>
      </c>
      <c r="S95" s="38">
        <f t="shared" si="1"/>
        <v>0</v>
      </c>
      <c r="T95" s="38" t="s">
        <v>0</v>
      </c>
      <c r="U95" s="38" t="s">
        <v>0</v>
      </c>
      <c r="V95" s="38">
        <f t="shared" si="2"/>
        <v>0</v>
      </c>
      <c r="W95" s="38" t="s">
        <v>0</v>
      </c>
      <c r="X95" s="38" t="s">
        <v>0</v>
      </c>
      <c r="Y95" s="38" t="s">
        <v>0</v>
      </c>
      <c r="Z95" s="38" t="s">
        <v>0</v>
      </c>
      <c r="AA95" s="41"/>
      <c r="AB95" s="41"/>
      <c r="AC95" s="41"/>
      <c r="AD95" s="41"/>
      <c r="AE95" s="41"/>
      <c r="AF95" s="41"/>
      <c r="AG95" s="41"/>
      <c r="AH95" s="41"/>
      <c r="AI95" s="41"/>
    </row>
    <row r="96" spans="2:35">
      <c r="B96" s="1"/>
      <c r="C96" s="27">
        <v>28</v>
      </c>
      <c r="D96" s="56"/>
      <c r="E96" s="57"/>
      <c r="F96" s="57"/>
      <c r="G96" s="58"/>
      <c r="H96" s="29"/>
      <c r="I96" s="56"/>
      <c r="J96" s="58"/>
      <c r="K96" s="29"/>
      <c r="L96" s="1"/>
      <c r="M96" s="2"/>
      <c r="N96" s="2"/>
      <c r="O96" s="3"/>
      <c r="P96" s="41"/>
      <c r="Q96" s="41"/>
      <c r="R96" s="38">
        <f t="shared" si="0"/>
        <v>0</v>
      </c>
      <c r="S96" s="38">
        <f t="shared" si="1"/>
        <v>0</v>
      </c>
      <c r="T96" s="38" t="s">
        <v>0</v>
      </c>
      <c r="U96" s="38" t="s">
        <v>0</v>
      </c>
      <c r="V96" s="38">
        <f t="shared" si="2"/>
        <v>0</v>
      </c>
      <c r="W96" s="38" t="s">
        <v>0</v>
      </c>
      <c r="X96" s="38" t="s">
        <v>0</v>
      </c>
      <c r="Y96" s="38" t="s">
        <v>0</v>
      </c>
      <c r="Z96" s="38" t="s">
        <v>0</v>
      </c>
      <c r="AA96" s="41"/>
      <c r="AB96" s="41"/>
      <c r="AC96" s="41"/>
      <c r="AD96" s="41"/>
      <c r="AE96" s="41"/>
      <c r="AF96" s="41"/>
      <c r="AG96" s="41"/>
      <c r="AH96" s="41"/>
      <c r="AI96" s="41"/>
    </row>
    <row r="97" spans="2:35">
      <c r="B97" s="1"/>
      <c r="C97" s="27">
        <v>29</v>
      </c>
      <c r="D97" s="56"/>
      <c r="E97" s="57"/>
      <c r="F97" s="57"/>
      <c r="G97" s="58"/>
      <c r="H97" s="29"/>
      <c r="I97" s="56"/>
      <c r="J97" s="58"/>
      <c r="K97" s="29"/>
      <c r="L97" s="1"/>
      <c r="M97" s="2"/>
      <c r="N97" s="2"/>
      <c r="O97" s="3"/>
      <c r="P97" s="41"/>
      <c r="Q97" s="41"/>
      <c r="R97" s="38">
        <f t="shared" si="0"/>
        <v>0</v>
      </c>
      <c r="S97" s="38">
        <f t="shared" si="1"/>
        <v>0</v>
      </c>
      <c r="T97" s="38" t="s">
        <v>0</v>
      </c>
      <c r="U97" s="38" t="s">
        <v>0</v>
      </c>
      <c r="V97" s="38">
        <f t="shared" si="2"/>
        <v>0</v>
      </c>
      <c r="W97" s="38" t="s">
        <v>0</v>
      </c>
      <c r="X97" s="38" t="s">
        <v>0</v>
      </c>
      <c r="Y97" s="38" t="s">
        <v>0</v>
      </c>
      <c r="Z97" s="38" t="s">
        <v>0</v>
      </c>
      <c r="AA97" s="41"/>
      <c r="AB97" s="41"/>
      <c r="AC97" s="41"/>
      <c r="AD97" s="41"/>
      <c r="AE97" s="41"/>
      <c r="AF97" s="41"/>
      <c r="AG97" s="41"/>
      <c r="AH97" s="41"/>
      <c r="AI97" s="41"/>
    </row>
    <row r="98" spans="2:35">
      <c r="B98" s="1"/>
      <c r="C98" s="27">
        <v>30</v>
      </c>
      <c r="D98" s="56"/>
      <c r="E98" s="57"/>
      <c r="F98" s="57"/>
      <c r="G98" s="58"/>
      <c r="H98" s="29"/>
      <c r="I98" s="56"/>
      <c r="J98" s="58"/>
      <c r="K98" s="29"/>
      <c r="L98" s="1"/>
      <c r="M98" s="2"/>
      <c r="N98" s="2"/>
      <c r="O98" s="3"/>
      <c r="P98" s="41"/>
      <c r="Q98" s="41"/>
      <c r="R98" s="38">
        <f t="shared" si="0"/>
        <v>0</v>
      </c>
      <c r="S98" s="38">
        <f t="shared" si="1"/>
        <v>0</v>
      </c>
      <c r="T98" s="38" t="s">
        <v>0</v>
      </c>
      <c r="U98" s="38" t="s">
        <v>0</v>
      </c>
      <c r="V98" s="38">
        <f t="shared" si="2"/>
        <v>0</v>
      </c>
      <c r="W98" s="38" t="s">
        <v>0</v>
      </c>
      <c r="X98" s="38" t="s">
        <v>0</v>
      </c>
      <c r="Y98" s="38" t="s">
        <v>0</v>
      </c>
      <c r="Z98" s="38" t="s">
        <v>0</v>
      </c>
      <c r="AA98" s="41"/>
      <c r="AB98" s="41"/>
      <c r="AC98" s="41"/>
      <c r="AD98" s="41"/>
      <c r="AE98" s="41"/>
      <c r="AF98" s="41"/>
      <c r="AG98" s="41"/>
      <c r="AH98" s="41"/>
      <c r="AI98" s="41"/>
    </row>
    <row r="99" spans="2:35">
      <c r="B99" s="1"/>
      <c r="C99" s="27">
        <v>31</v>
      </c>
      <c r="D99" s="56"/>
      <c r="E99" s="57"/>
      <c r="F99" s="57"/>
      <c r="G99" s="58"/>
      <c r="H99" s="29"/>
      <c r="I99" s="56"/>
      <c r="J99" s="58"/>
      <c r="K99" s="29"/>
      <c r="L99" s="1"/>
      <c r="M99" s="2"/>
      <c r="N99" s="2"/>
      <c r="O99" s="3"/>
      <c r="P99" s="41"/>
      <c r="Q99" s="41"/>
      <c r="R99" s="38">
        <f t="shared" si="0"/>
        <v>0</v>
      </c>
      <c r="S99" s="38">
        <f t="shared" si="1"/>
        <v>0</v>
      </c>
      <c r="T99" s="38" t="s">
        <v>0</v>
      </c>
      <c r="U99" s="38" t="s">
        <v>0</v>
      </c>
      <c r="V99" s="38">
        <f t="shared" si="2"/>
        <v>0</v>
      </c>
      <c r="W99" s="38" t="s">
        <v>0</v>
      </c>
      <c r="X99" s="38" t="s">
        <v>0</v>
      </c>
      <c r="Y99" s="38" t="s">
        <v>0</v>
      </c>
      <c r="Z99" s="38" t="s">
        <v>0</v>
      </c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2:35">
      <c r="B100" s="1"/>
      <c r="C100" s="27">
        <v>32</v>
      </c>
      <c r="D100" s="56"/>
      <c r="E100" s="57"/>
      <c r="F100" s="57"/>
      <c r="G100" s="58"/>
      <c r="H100" s="29"/>
      <c r="I100" s="56"/>
      <c r="J100" s="58"/>
      <c r="K100" s="29"/>
      <c r="L100" s="1"/>
      <c r="M100" s="2"/>
      <c r="N100" s="2"/>
      <c r="O100" s="3"/>
      <c r="P100" s="41"/>
      <c r="Q100" s="41"/>
      <c r="R100" s="38">
        <f t="shared" si="0"/>
        <v>0</v>
      </c>
      <c r="S100" s="38">
        <f t="shared" si="1"/>
        <v>0</v>
      </c>
      <c r="T100" s="38" t="s">
        <v>0</v>
      </c>
      <c r="U100" s="38" t="s">
        <v>0</v>
      </c>
      <c r="V100" s="38">
        <f t="shared" si="2"/>
        <v>0</v>
      </c>
      <c r="W100" s="38" t="s">
        <v>0</v>
      </c>
      <c r="X100" s="38" t="s">
        <v>0</v>
      </c>
      <c r="Y100" s="38" t="s">
        <v>0</v>
      </c>
      <c r="Z100" s="38" t="s">
        <v>0</v>
      </c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2:35">
      <c r="B101" s="1"/>
      <c r="C101" s="27">
        <v>33</v>
      </c>
      <c r="D101" s="56"/>
      <c r="E101" s="57"/>
      <c r="F101" s="57"/>
      <c r="G101" s="58"/>
      <c r="H101" s="29"/>
      <c r="I101" s="56"/>
      <c r="J101" s="58"/>
      <c r="K101" s="29"/>
      <c r="L101" s="1"/>
      <c r="M101" s="2"/>
      <c r="N101" s="2"/>
      <c r="O101" s="3"/>
      <c r="P101" s="41"/>
      <c r="Q101" s="41"/>
      <c r="R101" s="38">
        <f t="shared" si="0"/>
        <v>0</v>
      </c>
      <c r="S101" s="38">
        <f t="shared" si="1"/>
        <v>0</v>
      </c>
      <c r="T101" s="38" t="s">
        <v>0</v>
      </c>
      <c r="U101" s="38" t="s">
        <v>0</v>
      </c>
      <c r="V101" s="38">
        <f t="shared" si="2"/>
        <v>0</v>
      </c>
      <c r="W101" s="38" t="s">
        <v>0</v>
      </c>
      <c r="X101" s="38" t="s">
        <v>0</v>
      </c>
      <c r="Y101" s="38" t="s">
        <v>0</v>
      </c>
      <c r="Z101" s="38" t="s">
        <v>0</v>
      </c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2:35">
      <c r="B102" s="1"/>
      <c r="C102" s="27">
        <v>34</v>
      </c>
      <c r="D102" s="56"/>
      <c r="E102" s="57"/>
      <c r="F102" s="57"/>
      <c r="G102" s="58"/>
      <c r="H102" s="29"/>
      <c r="I102" s="56"/>
      <c r="J102" s="58"/>
      <c r="K102" s="29"/>
      <c r="L102" s="1"/>
      <c r="M102" s="2"/>
      <c r="N102" s="2"/>
      <c r="O102" s="3"/>
      <c r="P102" s="41"/>
      <c r="Q102" s="41"/>
      <c r="R102" s="38">
        <f t="shared" si="0"/>
        <v>0</v>
      </c>
      <c r="S102" s="38">
        <f t="shared" si="1"/>
        <v>0</v>
      </c>
      <c r="T102" s="38" t="s">
        <v>0</v>
      </c>
      <c r="U102" s="38" t="s">
        <v>0</v>
      </c>
      <c r="V102" s="38">
        <f t="shared" si="2"/>
        <v>0</v>
      </c>
      <c r="W102" s="38" t="s">
        <v>0</v>
      </c>
      <c r="X102" s="38" t="s">
        <v>0</v>
      </c>
      <c r="Y102" s="38" t="s">
        <v>0</v>
      </c>
      <c r="Z102" s="38" t="s">
        <v>0</v>
      </c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2:35">
      <c r="B103" s="1"/>
      <c r="C103" s="27">
        <v>35</v>
      </c>
      <c r="D103" s="56"/>
      <c r="E103" s="57"/>
      <c r="F103" s="57"/>
      <c r="G103" s="58"/>
      <c r="H103" s="29"/>
      <c r="I103" s="56"/>
      <c r="J103" s="58"/>
      <c r="K103" s="29"/>
      <c r="L103" s="1"/>
      <c r="M103" s="2"/>
      <c r="N103" s="2"/>
      <c r="O103" s="3"/>
      <c r="P103" s="41"/>
      <c r="Q103" s="41"/>
      <c r="R103" s="38">
        <f t="shared" si="0"/>
        <v>0</v>
      </c>
      <c r="S103" s="38">
        <f t="shared" si="1"/>
        <v>0</v>
      </c>
      <c r="T103" s="38" t="s">
        <v>0</v>
      </c>
      <c r="U103" s="38" t="s">
        <v>0</v>
      </c>
      <c r="V103" s="38">
        <f t="shared" si="2"/>
        <v>0</v>
      </c>
      <c r="W103" s="38" t="s">
        <v>0</v>
      </c>
      <c r="X103" s="38" t="s">
        <v>0</v>
      </c>
      <c r="Y103" s="38" t="s">
        <v>0</v>
      </c>
      <c r="Z103" s="38" t="s">
        <v>0</v>
      </c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2:35">
      <c r="B104" s="1"/>
      <c r="C104" s="27">
        <v>36</v>
      </c>
      <c r="D104" s="56"/>
      <c r="E104" s="57"/>
      <c r="F104" s="57"/>
      <c r="G104" s="58"/>
      <c r="H104" s="29"/>
      <c r="I104" s="56"/>
      <c r="J104" s="58"/>
      <c r="K104" s="29"/>
      <c r="L104" s="1"/>
      <c r="M104" s="2"/>
      <c r="N104" s="2"/>
      <c r="O104" s="3"/>
      <c r="P104" s="41"/>
      <c r="Q104" s="41"/>
      <c r="R104" s="38">
        <f t="shared" si="0"/>
        <v>0</v>
      </c>
      <c r="S104" s="38">
        <f t="shared" si="1"/>
        <v>0</v>
      </c>
      <c r="T104" s="38" t="s">
        <v>0</v>
      </c>
      <c r="U104" s="38" t="s">
        <v>0</v>
      </c>
      <c r="V104" s="38">
        <f t="shared" si="2"/>
        <v>0</v>
      </c>
      <c r="W104" s="38" t="s">
        <v>0</v>
      </c>
      <c r="X104" s="38" t="s">
        <v>0</v>
      </c>
      <c r="Y104" s="38" t="s">
        <v>0</v>
      </c>
      <c r="Z104" s="38" t="s">
        <v>0</v>
      </c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2:35">
      <c r="B105" s="1"/>
      <c r="C105" s="27">
        <v>37</v>
      </c>
      <c r="D105" s="56"/>
      <c r="E105" s="57"/>
      <c r="F105" s="57"/>
      <c r="G105" s="58"/>
      <c r="H105" s="29"/>
      <c r="I105" s="56"/>
      <c r="J105" s="58"/>
      <c r="K105" s="29"/>
      <c r="L105" s="1"/>
      <c r="M105" s="2"/>
      <c r="N105" s="2"/>
      <c r="O105" s="3"/>
      <c r="P105" s="41"/>
      <c r="Q105" s="41"/>
      <c r="R105" s="38">
        <f t="shared" si="0"/>
        <v>0</v>
      </c>
      <c r="S105" s="38">
        <f t="shared" si="1"/>
        <v>0</v>
      </c>
      <c r="T105" s="38" t="s">
        <v>0</v>
      </c>
      <c r="U105" s="38" t="s">
        <v>0</v>
      </c>
      <c r="V105" s="38">
        <f t="shared" si="2"/>
        <v>0</v>
      </c>
      <c r="W105" s="38" t="s">
        <v>0</v>
      </c>
      <c r="X105" s="38" t="s">
        <v>0</v>
      </c>
      <c r="Y105" s="38" t="s">
        <v>0</v>
      </c>
      <c r="Z105" s="38" t="s">
        <v>0</v>
      </c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2:35">
      <c r="B106" s="1"/>
      <c r="C106" s="27">
        <v>38</v>
      </c>
      <c r="D106" s="56"/>
      <c r="E106" s="57"/>
      <c r="F106" s="57"/>
      <c r="G106" s="58"/>
      <c r="H106" s="29"/>
      <c r="I106" s="56"/>
      <c r="J106" s="58"/>
      <c r="K106" s="29"/>
      <c r="L106" s="1"/>
      <c r="M106" s="2"/>
      <c r="N106" s="2"/>
      <c r="O106" s="3"/>
      <c r="P106" s="41"/>
      <c r="Q106" s="41"/>
      <c r="R106" s="38">
        <f t="shared" si="0"/>
        <v>0</v>
      </c>
      <c r="S106" s="38">
        <f t="shared" si="1"/>
        <v>0</v>
      </c>
      <c r="T106" s="38" t="s">
        <v>0</v>
      </c>
      <c r="U106" s="38" t="s">
        <v>0</v>
      </c>
      <c r="V106" s="38">
        <f t="shared" si="2"/>
        <v>0</v>
      </c>
      <c r="W106" s="38" t="s">
        <v>0</v>
      </c>
      <c r="X106" s="38" t="s">
        <v>0</v>
      </c>
      <c r="Y106" s="38" t="s">
        <v>0</v>
      </c>
      <c r="Z106" s="38" t="s">
        <v>0</v>
      </c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2:35">
      <c r="B107" s="1"/>
      <c r="C107" s="27">
        <v>39</v>
      </c>
      <c r="D107" s="56"/>
      <c r="E107" s="57"/>
      <c r="F107" s="57"/>
      <c r="G107" s="58"/>
      <c r="H107" s="29"/>
      <c r="I107" s="56"/>
      <c r="J107" s="58"/>
      <c r="K107" s="29"/>
      <c r="L107" s="1"/>
      <c r="M107" s="2"/>
      <c r="N107" s="2"/>
      <c r="O107" s="3"/>
      <c r="P107" s="41"/>
      <c r="Q107" s="41"/>
      <c r="R107" s="38">
        <f t="shared" si="0"/>
        <v>0</v>
      </c>
      <c r="S107" s="38">
        <f t="shared" si="1"/>
        <v>0</v>
      </c>
      <c r="T107" s="38" t="s">
        <v>0</v>
      </c>
      <c r="U107" s="38" t="s">
        <v>0</v>
      </c>
      <c r="V107" s="38">
        <f t="shared" si="2"/>
        <v>0</v>
      </c>
      <c r="W107" s="38" t="s">
        <v>0</v>
      </c>
      <c r="X107" s="38" t="s">
        <v>0</v>
      </c>
      <c r="Y107" s="38" t="s">
        <v>0</v>
      </c>
      <c r="Z107" s="38" t="s">
        <v>0</v>
      </c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2:35">
      <c r="B108" s="1"/>
      <c r="C108" s="30">
        <v>40</v>
      </c>
      <c r="D108" s="59"/>
      <c r="E108" s="60"/>
      <c r="F108" s="60"/>
      <c r="G108" s="61"/>
      <c r="H108" s="31"/>
      <c r="I108" s="59"/>
      <c r="J108" s="61"/>
      <c r="K108" s="31"/>
      <c r="L108" s="1"/>
      <c r="M108" s="2"/>
      <c r="N108" s="2"/>
      <c r="O108" s="3"/>
      <c r="P108" s="41"/>
      <c r="Q108" s="41"/>
      <c r="R108" s="38">
        <f t="shared" si="0"/>
        <v>0</v>
      </c>
      <c r="S108" s="38">
        <f t="shared" si="1"/>
        <v>0</v>
      </c>
      <c r="T108" s="38" t="s">
        <v>0</v>
      </c>
      <c r="U108" s="38" t="s">
        <v>0</v>
      </c>
      <c r="V108" s="38">
        <f t="shared" si="2"/>
        <v>0</v>
      </c>
      <c r="W108" s="38" t="s">
        <v>0</v>
      </c>
      <c r="X108" s="38" t="s">
        <v>0</v>
      </c>
      <c r="Y108" s="38" t="s">
        <v>0</v>
      </c>
      <c r="Z108" s="38" t="s">
        <v>0</v>
      </c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2:35">
      <c r="B109" s="1"/>
      <c r="C109" s="62" t="s">
        <v>110</v>
      </c>
      <c r="D109" s="63"/>
      <c r="E109" s="63"/>
      <c r="F109" s="63"/>
      <c r="G109" s="63"/>
      <c r="H109" s="63"/>
      <c r="I109" s="63"/>
      <c r="J109" s="64"/>
      <c r="K109" s="32" t="e">
        <f>IF(Y116&gt;0,Y116,0)</f>
        <v>#DIV/0!</v>
      </c>
      <c r="L109" s="1"/>
      <c r="M109" s="2"/>
      <c r="N109" s="2"/>
      <c r="O109" s="3"/>
      <c r="P109" s="41"/>
      <c r="Q109" s="41"/>
      <c r="R109" s="38" t="s">
        <v>0</v>
      </c>
      <c r="S109" s="38" t="s">
        <v>0</v>
      </c>
      <c r="T109" s="38" t="s">
        <v>0</v>
      </c>
      <c r="U109" s="38" t="s">
        <v>0</v>
      </c>
      <c r="V109" s="38" t="s">
        <v>0</v>
      </c>
      <c r="W109" s="38" t="s">
        <v>0</v>
      </c>
      <c r="X109" s="38" t="s">
        <v>0</v>
      </c>
      <c r="Y109" s="38" t="s">
        <v>0</v>
      </c>
      <c r="Z109" s="38" t="s">
        <v>0</v>
      </c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2: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"/>
      <c r="O110" s="3"/>
      <c r="P110" s="41"/>
      <c r="Q110" s="41"/>
      <c r="R110" s="38">
        <f>SUMIF(V69:V108,"&gt;0")</f>
        <v>0</v>
      </c>
      <c r="S110" s="38" t="s">
        <v>0</v>
      </c>
      <c r="T110" s="38" t="s">
        <v>0</v>
      </c>
      <c r="U110" s="38" t="s">
        <v>0</v>
      </c>
      <c r="V110" s="38">
        <f>SUMIF(R69:R108,"&gt;0",S69:S108)</f>
        <v>0</v>
      </c>
      <c r="W110" s="38" t="s">
        <v>0</v>
      </c>
      <c r="X110" s="38">
        <f>SUM(S69:S108)</f>
        <v>0</v>
      </c>
      <c r="Y110" s="38" t="s">
        <v>0</v>
      </c>
      <c r="Z110" s="38" t="e">
        <f>R110/V110</f>
        <v>#DIV/0!</v>
      </c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2:35">
      <c r="B111" s="1"/>
      <c r="C111" s="65" t="s">
        <v>111</v>
      </c>
      <c r="D111" s="54"/>
      <c r="E111" s="54"/>
      <c r="F111" s="54"/>
      <c r="G111" s="53">
        <f>E30</f>
        <v>0</v>
      </c>
      <c r="H111" s="54"/>
      <c r="I111" s="54"/>
      <c r="J111" s="53">
        <f>E30</f>
        <v>0</v>
      </c>
      <c r="K111" s="54"/>
      <c r="L111" s="1"/>
      <c r="M111" s="2"/>
      <c r="N111" s="2"/>
      <c r="O111" s="3"/>
      <c r="P111" s="41"/>
      <c r="Q111" s="41"/>
      <c r="R111" s="38" t="s">
        <v>112</v>
      </c>
      <c r="S111" s="38" t="s">
        <v>0</v>
      </c>
      <c r="T111" s="38" t="s">
        <v>0</v>
      </c>
      <c r="U111" s="38" t="s">
        <v>0</v>
      </c>
      <c r="V111" s="38" t="s">
        <v>113</v>
      </c>
      <c r="W111" s="38" t="s">
        <v>0</v>
      </c>
      <c r="X111" s="38" t="s">
        <v>114</v>
      </c>
      <c r="Y111" s="38" t="s">
        <v>0</v>
      </c>
      <c r="Z111" s="38" t="s">
        <v>115</v>
      </c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2:35">
      <c r="B112" s="1"/>
      <c r="C112" s="33"/>
      <c r="D112" s="33"/>
      <c r="E112" s="33"/>
      <c r="F112" s="33"/>
      <c r="G112" s="34"/>
      <c r="H112" s="34"/>
      <c r="I112" s="34"/>
      <c r="J112" s="34"/>
      <c r="K112" s="34"/>
      <c r="L112" s="1"/>
      <c r="M112" s="2"/>
      <c r="N112" s="2"/>
      <c r="O112" s="3"/>
      <c r="P112" s="41"/>
      <c r="Q112" s="41"/>
      <c r="R112" s="38" t="s">
        <v>0</v>
      </c>
      <c r="S112" s="38" t="s">
        <v>0</v>
      </c>
      <c r="T112" s="38" t="s">
        <v>0</v>
      </c>
      <c r="U112" s="38" t="s">
        <v>0</v>
      </c>
      <c r="V112" s="38" t="s">
        <v>0</v>
      </c>
      <c r="W112" s="38" t="s">
        <v>0</v>
      </c>
      <c r="X112" s="38" t="s">
        <v>0</v>
      </c>
      <c r="Y112" s="38" t="s">
        <v>0</v>
      </c>
      <c r="Z112" s="38" t="s">
        <v>0</v>
      </c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2:35">
      <c r="B113" s="1"/>
      <c r="C113" s="53" t="s">
        <v>116</v>
      </c>
      <c r="D113" s="54"/>
      <c r="E113" s="54"/>
      <c r="F113" s="54"/>
      <c r="G113" s="54"/>
      <c r="H113" s="54"/>
      <c r="I113" s="54"/>
      <c r="J113" s="54"/>
      <c r="K113" s="54"/>
      <c r="L113" s="1"/>
      <c r="M113" s="2"/>
      <c r="N113" s="2"/>
      <c r="O113" s="3"/>
      <c r="P113" s="41"/>
      <c r="Q113" s="41"/>
      <c r="R113" s="38" t="s">
        <v>0</v>
      </c>
      <c r="S113" s="38" t="s">
        <v>0</v>
      </c>
      <c r="T113" s="38" t="s">
        <v>0</v>
      </c>
      <c r="U113" s="38" t="s">
        <v>0</v>
      </c>
      <c r="V113" s="38" t="s">
        <v>0</v>
      </c>
      <c r="W113" s="38" t="s">
        <v>0</v>
      </c>
      <c r="X113" s="38" t="s">
        <v>0</v>
      </c>
      <c r="Y113" s="38" t="s">
        <v>0</v>
      </c>
      <c r="Z113" s="38" t="s">
        <v>0</v>
      </c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2:35" ht="8.25" customHeight="1">
      <c r="B114" s="1"/>
      <c r="C114" s="35"/>
      <c r="D114" s="35"/>
      <c r="E114" s="35"/>
      <c r="F114" s="35"/>
      <c r="G114" s="35"/>
      <c r="H114" s="35"/>
      <c r="I114" s="35"/>
      <c r="J114" s="35"/>
      <c r="K114" s="35"/>
      <c r="L114" s="1"/>
      <c r="M114" s="2"/>
      <c r="N114" s="2"/>
      <c r="O114" s="3"/>
      <c r="P114" s="41"/>
      <c r="Q114" s="41"/>
      <c r="R114" s="38" t="s">
        <v>0</v>
      </c>
      <c r="S114" s="38" t="s">
        <v>0</v>
      </c>
      <c r="T114" s="38" t="s">
        <v>0</v>
      </c>
      <c r="U114" s="38" t="s">
        <v>0</v>
      </c>
      <c r="V114" s="38" t="s">
        <v>0</v>
      </c>
      <c r="W114" s="38" t="s">
        <v>0</v>
      </c>
      <c r="X114" s="38" t="s">
        <v>0</v>
      </c>
      <c r="Y114" s="38" t="s">
        <v>0</v>
      </c>
      <c r="Z114" s="38" t="s">
        <v>0</v>
      </c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2:35" ht="132" customHeight="1">
      <c r="B115" s="1"/>
      <c r="C115" s="55" t="s">
        <v>117</v>
      </c>
      <c r="D115" s="55"/>
      <c r="E115" s="55"/>
      <c r="F115" s="55"/>
      <c r="G115" s="55"/>
      <c r="H115" s="55"/>
      <c r="I115" s="55"/>
      <c r="J115" s="55"/>
      <c r="K115" s="55"/>
      <c r="L115" s="1"/>
      <c r="M115" s="2"/>
      <c r="N115" s="2"/>
      <c r="O115" s="3"/>
      <c r="P115" s="41"/>
      <c r="Q115" s="41"/>
      <c r="R115" s="38"/>
      <c r="S115" s="38"/>
      <c r="T115" s="38" t="s">
        <v>0</v>
      </c>
      <c r="U115" s="38" t="s">
        <v>0</v>
      </c>
      <c r="V115" s="38"/>
      <c r="W115" s="38"/>
      <c r="X115" s="38" t="s">
        <v>0</v>
      </c>
      <c r="Y115" s="38" t="e">
        <f>W120</f>
        <v>#DIV/0!</v>
      </c>
      <c r="Z115" s="38" t="s">
        <v>118</v>
      </c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2:35">
      <c r="B116" s="1"/>
      <c r="C116" s="36"/>
      <c r="D116" s="36"/>
      <c r="E116" s="36"/>
      <c r="F116" s="36"/>
      <c r="G116" s="36"/>
      <c r="H116" s="36"/>
      <c r="I116" s="36"/>
      <c r="J116" s="36"/>
      <c r="K116" s="36"/>
      <c r="L116" s="1"/>
      <c r="M116" s="2"/>
      <c r="N116" s="2"/>
      <c r="O116" s="3"/>
      <c r="P116" s="41"/>
      <c r="Q116" s="41"/>
      <c r="R116" s="51" t="s">
        <v>119</v>
      </c>
      <c r="S116" s="38" t="b">
        <f>IF($X$110&lt;61,TRUE)</f>
        <v>1</v>
      </c>
      <c r="T116" s="38" t="s">
        <v>0</v>
      </c>
      <c r="U116" s="38" t="s">
        <v>0</v>
      </c>
      <c r="V116" s="38"/>
      <c r="W116" s="38" t="e">
        <f>IF(S116=TRUE,$Z$110*0.9,0)</f>
        <v>#DIV/0!</v>
      </c>
      <c r="X116" s="38" t="s">
        <v>0</v>
      </c>
      <c r="Y116" s="38" t="e">
        <f>Y115/3-5</f>
        <v>#DIV/0!</v>
      </c>
      <c r="Z116" s="38" t="s">
        <v>120</v>
      </c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2:35">
      <c r="B117" s="1"/>
      <c r="C117" s="36"/>
      <c r="D117" s="36"/>
      <c r="E117" s="36"/>
      <c r="F117" s="36"/>
      <c r="G117" s="36"/>
      <c r="H117" s="36"/>
      <c r="I117" s="36"/>
      <c r="J117" s="36"/>
      <c r="K117" s="36"/>
      <c r="L117" s="1"/>
      <c r="M117" s="2"/>
      <c r="N117" s="2"/>
      <c r="O117" s="3"/>
      <c r="P117" s="41"/>
      <c r="Q117" s="41"/>
      <c r="R117" s="38" t="s">
        <v>0</v>
      </c>
      <c r="S117" s="38" t="s">
        <v>0</v>
      </c>
      <c r="T117" s="38" t="s">
        <v>0</v>
      </c>
      <c r="U117" s="38" t="s">
        <v>0</v>
      </c>
      <c r="V117" s="38"/>
      <c r="W117" s="38"/>
      <c r="X117" s="38" t="s">
        <v>0</v>
      </c>
      <c r="Y117" s="38" t="s">
        <v>0</v>
      </c>
      <c r="Z117" s="38" t="s">
        <v>0</v>
      </c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2:35">
      <c r="B118" s="1"/>
      <c r="C118" s="36"/>
      <c r="D118" s="36"/>
      <c r="E118" s="36"/>
      <c r="F118" s="36"/>
      <c r="G118" s="36"/>
      <c r="H118" s="36"/>
      <c r="I118" s="36"/>
      <c r="J118" s="36"/>
      <c r="K118" s="36"/>
      <c r="L118" s="1"/>
      <c r="M118" s="2"/>
      <c r="N118" s="2"/>
      <c r="O118" s="3"/>
      <c r="P118" s="41"/>
      <c r="Q118" s="41"/>
      <c r="R118" s="38" t="s">
        <v>121</v>
      </c>
      <c r="S118" s="38" t="b">
        <f>IF(60&lt;$X$110&lt;91,TRUE)</f>
        <v>0</v>
      </c>
      <c r="T118" s="38" t="s">
        <v>0</v>
      </c>
      <c r="U118" s="38" t="s">
        <v>0</v>
      </c>
      <c r="V118" s="38"/>
      <c r="W118" s="38">
        <f>IF(S118="VERO",$Z$110*0.95,0)</f>
        <v>0</v>
      </c>
      <c r="X118" s="38" t="s">
        <v>0</v>
      </c>
      <c r="Y118" s="38" t="s">
        <v>0</v>
      </c>
      <c r="Z118" s="38" t="s">
        <v>0</v>
      </c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2:35">
      <c r="B119" s="1"/>
      <c r="C119" s="36"/>
      <c r="D119" s="36"/>
      <c r="E119" s="36"/>
      <c r="F119" s="36"/>
      <c r="G119" s="36"/>
      <c r="H119" s="36"/>
      <c r="I119" s="36"/>
      <c r="J119" s="36"/>
      <c r="K119" s="36"/>
      <c r="L119" s="1"/>
      <c r="M119" s="2"/>
      <c r="N119" s="2"/>
      <c r="O119" s="3"/>
      <c r="P119" s="41"/>
      <c r="Q119" s="41"/>
      <c r="R119" s="38" t="s">
        <v>122</v>
      </c>
      <c r="S119" s="38" t="b">
        <f>IF($X$110&gt;=91,TRUE)</f>
        <v>0</v>
      </c>
      <c r="T119" s="38" t="s">
        <v>0</v>
      </c>
      <c r="U119" s="38" t="s">
        <v>0</v>
      </c>
      <c r="V119" s="38"/>
      <c r="W119" s="38">
        <f>IF(S119=TRUE,$Z$110*1,0)</f>
        <v>0</v>
      </c>
      <c r="X119" s="38" t="s">
        <v>0</v>
      </c>
      <c r="Y119" s="38" t="s">
        <v>0</v>
      </c>
      <c r="Z119" s="38" t="s">
        <v>0</v>
      </c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2:35">
      <c r="B120" s="1"/>
      <c r="C120" s="36"/>
      <c r="D120" s="36"/>
      <c r="E120" s="36"/>
      <c r="F120" s="36"/>
      <c r="G120" s="36"/>
      <c r="H120" s="36"/>
      <c r="I120" s="36"/>
      <c r="J120" s="36"/>
      <c r="K120" s="36"/>
      <c r="L120" s="1"/>
      <c r="M120" s="2"/>
      <c r="N120" s="2"/>
      <c r="O120" s="3"/>
      <c r="P120" s="41"/>
      <c r="Q120" s="41"/>
      <c r="R120" s="38" t="s">
        <v>0</v>
      </c>
      <c r="S120" s="38" t="s">
        <v>0</v>
      </c>
      <c r="T120" s="38" t="s">
        <v>0</v>
      </c>
      <c r="U120" s="38" t="s">
        <v>0</v>
      </c>
      <c r="V120" s="38" t="s">
        <v>0</v>
      </c>
      <c r="W120" s="38" t="e">
        <f>SUM(W116:W119)</f>
        <v>#DIV/0!</v>
      </c>
      <c r="X120" s="38" t="s">
        <v>123</v>
      </c>
      <c r="Y120" s="38"/>
      <c r="Z120" s="38" t="s">
        <v>0</v>
      </c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2:35">
      <c r="B121" s="1"/>
      <c r="C121" s="36"/>
      <c r="D121" s="36"/>
      <c r="E121" s="36"/>
      <c r="F121" s="36"/>
      <c r="G121" s="36"/>
      <c r="H121" s="36"/>
      <c r="I121" s="36"/>
      <c r="J121" s="36"/>
      <c r="K121" s="36"/>
      <c r="L121" s="1"/>
      <c r="M121" s="2"/>
      <c r="N121" s="2"/>
      <c r="O121" s="3"/>
      <c r="P121" s="41"/>
      <c r="Q121" s="41"/>
      <c r="R121" s="38" t="s">
        <v>0</v>
      </c>
      <c r="S121" s="38" t="s">
        <v>0</v>
      </c>
      <c r="T121" s="38" t="s">
        <v>0</v>
      </c>
      <c r="U121" s="38" t="s">
        <v>0</v>
      </c>
      <c r="V121" s="38" t="s">
        <v>0</v>
      </c>
      <c r="W121" s="38" t="s">
        <v>0</v>
      </c>
      <c r="X121" s="38" t="s">
        <v>0</v>
      </c>
      <c r="Y121" s="38" t="s">
        <v>0</v>
      </c>
      <c r="Z121" s="38" t="s">
        <v>0</v>
      </c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2: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"/>
      <c r="O122" s="3"/>
      <c r="P122" s="41"/>
      <c r="Q122" s="41"/>
      <c r="R122" s="38" t="s">
        <v>0</v>
      </c>
      <c r="S122" s="38" t="s">
        <v>0</v>
      </c>
      <c r="T122" s="38" t="s">
        <v>0</v>
      </c>
      <c r="U122" s="38" t="s">
        <v>0</v>
      </c>
      <c r="V122" s="38" t="s">
        <v>0</v>
      </c>
      <c r="W122" s="38" t="s">
        <v>0</v>
      </c>
      <c r="X122" s="38" t="s">
        <v>0</v>
      </c>
      <c r="Y122" s="38" t="s">
        <v>0</v>
      </c>
      <c r="Z122" s="38" t="s">
        <v>0</v>
      </c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2:35">
      <c r="P123" s="41"/>
      <c r="Q123" s="41"/>
      <c r="R123" s="38" t="s">
        <v>0</v>
      </c>
      <c r="S123" s="38" t="s">
        <v>0</v>
      </c>
      <c r="T123" s="38" t="s">
        <v>0</v>
      </c>
      <c r="U123" s="38" t="s">
        <v>0</v>
      </c>
      <c r="V123" s="38" t="s">
        <v>0</v>
      </c>
      <c r="W123" s="38" t="s">
        <v>0</v>
      </c>
      <c r="X123" s="38" t="s">
        <v>0</v>
      </c>
      <c r="Y123" s="38" t="s">
        <v>0</v>
      </c>
      <c r="Z123" s="38" t="s">
        <v>0</v>
      </c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2:35">
      <c r="P124" s="41"/>
      <c r="Q124" s="41"/>
      <c r="R124" s="38" t="s">
        <v>0</v>
      </c>
      <c r="S124" s="38" t="s">
        <v>0</v>
      </c>
      <c r="T124" s="38" t="s">
        <v>0</v>
      </c>
      <c r="U124" s="38" t="s">
        <v>0</v>
      </c>
      <c r="V124" s="38" t="s">
        <v>0</v>
      </c>
      <c r="W124" s="38" t="s">
        <v>0</v>
      </c>
      <c r="X124" s="38" t="s">
        <v>0</v>
      </c>
      <c r="Y124" s="38" t="s">
        <v>0</v>
      </c>
      <c r="Z124" s="38" t="s">
        <v>0</v>
      </c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2:35">
      <c r="P125" s="41"/>
      <c r="Q125" s="41"/>
      <c r="R125" s="38" t="s">
        <v>0</v>
      </c>
      <c r="S125" s="38" t="s">
        <v>0</v>
      </c>
      <c r="T125" s="38" t="s">
        <v>0</v>
      </c>
      <c r="U125" s="38" t="s">
        <v>0</v>
      </c>
      <c r="V125" s="38" t="s">
        <v>0</v>
      </c>
      <c r="W125" s="38" t="s">
        <v>0</v>
      </c>
      <c r="X125" s="38" t="s">
        <v>0</v>
      </c>
      <c r="Y125" s="38" t="s">
        <v>0</v>
      </c>
      <c r="Z125" s="38" t="s">
        <v>0</v>
      </c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2:35">
      <c r="P126" s="41"/>
      <c r="Q126" s="41"/>
      <c r="R126" s="38" t="s">
        <v>0</v>
      </c>
      <c r="S126" s="38" t="s">
        <v>0</v>
      </c>
      <c r="T126" s="38" t="s">
        <v>0</v>
      </c>
      <c r="U126" s="38" t="s">
        <v>0</v>
      </c>
      <c r="V126" s="38" t="s">
        <v>0</v>
      </c>
      <c r="W126" s="38" t="s">
        <v>0</v>
      </c>
      <c r="X126" s="38" t="s">
        <v>0</v>
      </c>
      <c r="Y126" s="38" t="s">
        <v>0</v>
      </c>
      <c r="Z126" s="38" t="s">
        <v>0</v>
      </c>
      <c r="AA126" s="41"/>
      <c r="AB126" s="41"/>
      <c r="AC126" s="41"/>
      <c r="AD126" s="41"/>
      <c r="AE126" s="41"/>
      <c r="AF126" s="41"/>
      <c r="AG126" s="41"/>
      <c r="AH126" s="41"/>
      <c r="AI126" s="41"/>
    </row>
  </sheetData>
  <sheetProtection algorithmName="SHA-512" hashValue="8AGzoXRYQj/nupGMLqw2WehJBVG2LlMLCg9I90F2nD1g0QvZW9ZS4QCpviEcvqN+OP1PCoSivyLpo5sVB2ILUw==" saltValue="fKN5mdgKJ2E8BK+4v6NUQg==" spinCount="100000" sheet="1" objects="1" scenarios="1" selectLockedCells="1"/>
  <protectedRanges>
    <protectedRange sqref="H44:K44" name="Intervallo1"/>
  </protectedRanges>
  <mergeCells count="135">
    <mergeCell ref="C25:K25"/>
    <mergeCell ref="C26:K26"/>
    <mergeCell ref="N26:O29"/>
    <mergeCell ref="C28:K28"/>
    <mergeCell ref="C30:D30"/>
    <mergeCell ref="E30:F30"/>
    <mergeCell ref="H30:I30"/>
    <mergeCell ref="J30:K30"/>
    <mergeCell ref="N12:O12"/>
    <mergeCell ref="N13:O18"/>
    <mergeCell ref="N20:O20"/>
    <mergeCell ref="C21:L21"/>
    <mergeCell ref="N21:O23"/>
    <mergeCell ref="C22:L22"/>
    <mergeCell ref="C23:L23"/>
    <mergeCell ref="E37:K37"/>
    <mergeCell ref="E38:F38"/>
    <mergeCell ref="I38:K38"/>
    <mergeCell ref="E39:F39"/>
    <mergeCell ref="I39:K39"/>
    <mergeCell ref="E40:F40"/>
    <mergeCell ref="I40:K40"/>
    <mergeCell ref="E31:F31"/>
    <mergeCell ref="H31:J31"/>
    <mergeCell ref="E32:F32"/>
    <mergeCell ref="J32:K32"/>
    <mergeCell ref="E33:K33"/>
    <mergeCell ref="C35:K35"/>
    <mergeCell ref="C49:K49"/>
    <mergeCell ref="G50:K50"/>
    <mergeCell ref="G51:K51"/>
    <mergeCell ref="C52:F52"/>
    <mergeCell ref="G52:K52"/>
    <mergeCell ref="C53:K53"/>
    <mergeCell ref="D44:E44"/>
    <mergeCell ref="F44:G44"/>
    <mergeCell ref="H44:K44"/>
    <mergeCell ref="C46:D46"/>
    <mergeCell ref="F46:K46"/>
    <mergeCell ref="F47:K47"/>
    <mergeCell ref="N66:O70"/>
    <mergeCell ref="D68:G68"/>
    <mergeCell ref="I68:J68"/>
    <mergeCell ref="D69:G69"/>
    <mergeCell ref="I69:J69"/>
    <mergeCell ref="D70:G70"/>
    <mergeCell ref="I70:J70"/>
    <mergeCell ref="C54:J54"/>
    <mergeCell ref="C55:K57"/>
    <mergeCell ref="C59:K59"/>
    <mergeCell ref="D61:J61"/>
    <mergeCell ref="D62:J62"/>
    <mergeCell ref="N65:O65"/>
    <mergeCell ref="D74:G74"/>
    <mergeCell ref="I74:J74"/>
    <mergeCell ref="D75:G75"/>
    <mergeCell ref="I75:J75"/>
    <mergeCell ref="D76:G76"/>
    <mergeCell ref="I76:J76"/>
    <mergeCell ref="D71:G71"/>
    <mergeCell ref="I71:J71"/>
    <mergeCell ref="D72:G72"/>
    <mergeCell ref="I72:J72"/>
    <mergeCell ref="D73:G73"/>
    <mergeCell ref="I73:J73"/>
    <mergeCell ref="D80:G80"/>
    <mergeCell ref="I80:J80"/>
    <mergeCell ref="D81:G81"/>
    <mergeCell ref="I81:J81"/>
    <mergeCell ref="D82:G82"/>
    <mergeCell ref="I82:J82"/>
    <mergeCell ref="D77:G77"/>
    <mergeCell ref="I77:J77"/>
    <mergeCell ref="D78:G78"/>
    <mergeCell ref="I78:J78"/>
    <mergeCell ref="D79:G79"/>
    <mergeCell ref="I79:J79"/>
    <mergeCell ref="D86:G86"/>
    <mergeCell ref="I86:J86"/>
    <mergeCell ref="D87:G87"/>
    <mergeCell ref="I87:J87"/>
    <mergeCell ref="D88:G88"/>
    <mergeCell ref="I88:J88"/>
    <mergeCell ref="D83:G83"/>
    <mergeCell ref="I83:J83"/>
    <mergeCell ref="D84:G84"/>
    <mergeCell ref="I84:J84"/>
    <mergeCell ref="D85:G85"/>
    <mergeCell ref="I85:J85"/>
    <mergeCell ref="D92:G92"/>
    <mergeCell ref="I92:J92"/>
    <mergeCell ref="D93:G93"/>
    <mergeCell ref="I93:J93"/>
    <mergeCell ref="D94:G94"/>
    <mergeCell ref="I94:J94"/>
    <mergeCell ref="D89:G89"/>
    <mergeCell ref="I89:J89"/>
    <mergeCell ref="D90:G90"/>
    <mergeCell ref="I90:J90"/>
    <mergeCell ref="D91:G91"/>
    <mergeCell ref="I91:J91"/>
    <mergeCell ref="D98:G98"/>
    <mergeCell ref="I98:J98"/>
    <mergeCell ref="D99:G99"/>
    <mergeCell ref="I99:J99"/>
    <mergeCell ref="D100:G100"/>
    <mergeCell ref="I100:J100"/>
    <mergeCell ref="D95:G95"/>
    <mergeCell ref="I95:J95"/>
    <mergeCell ref="D96:G96"/>
    <mergeCell ref="I96:J96"/>
    <mergeCell ref="D97:G97"/>
    <mergeCell ref="I97:J97"/>
    <mergeCell ref="D104:G104"/>
    <mergeCell ref="I104:J104"/>
    <mergeCell ref="D105:G105"/>
    <mergeCell ref="I105:J105"/>
    <mergeCell ref="D106:G106"/>
    <mergeCell ref="I106:J106"/>
    <mergeCell ref="D101:G101"/>
    <mergeCell ref="I101:J101"/>
    <mergeCell ref="D102:G102"/>
    <mergeCell ref="I102:J102"/>
    <mergeCell ref="D103:G103"/>
    <mergeCell ref="I103:J103"/>
    <mergeCell ref="C113:K113"/>
    <mergeCell ref="C115:K115"/>
    <mergeCell ref="D107:G107"/>
    <mergeCell ref="I107:J107"/>
    <mergeCell ref="D108:G108"/>
    <mergeCell ref="I108:J108"/>
    <mergeCell ref="C109:J109"/>
    <mergeCell ref="C111:F111"/>
    <mergeCell ref="G111:I111"/>
    <mergeCell ref="J111:K111"/>
  </mergeCells>
  <conditionalFormatting sqref="C54:J54">
    <cfRule type="cellIs" dxfId="0" priority="1" operator="equal">
      <formula>"-"</formula>
    </cfRule>
  </conditionalFormatting>
  <dataValidations count="2">
    <dataValidation type="list" allowBlank="1" showInputMessage="1" showErrorMessage="1" sqref="H44:K44" xr:uid="{A3E252F8-4A31-43F4-92D0-72CC9A9F63AB}">
      <formula1>$AE$9:$AE$9</formula1>
    </dataValidation>
    <dataValidation type="list" allowBlank="1" showInputMessage="1" showErrorMessage="1" sqref="F46:K46" xr:uid="{34EA96E8-0CAD-4E2A-80FB-B4298215B09C}">
      <formula1>$AF$16:$AF$17</formula1>
    </dataValidation>
  </dataValidations>
  <pageMargins left="0.25" right="0.25" top="0.75" bottom="0.75" header="0.3" footer="0.3"/>
  <pageSetup paperSize="9"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5" ma:contentTypeDescription="Creare un nuovo documento." ma:contentTypeScope="" ma:versionID="fc3a8d701776f90e0fc40c849297ddf7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d5c30560e670469acacb415013363915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090BFF-88B7-447B-9961-055AACA55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957FA-32C3-47DF-B6E5-0A81F324F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9efb6-1493-4b0c-be2d-dc8a95f42a12"/>
    <ds:schemaRef ds:uri="99a24dd7-2f8a-4d6c-9f49-5acda8dd8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466156-4CF9-4407-9C8F-6837FCFECEB9}">
  <ds:schemaRefs>
    <ds:schemaRef ds:uri="bb49efb6-1493-4b0c-be2d-dc8a95f42a1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99a24dd7-2f8a-4d6c-9f49-5acda8dd8cb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FORTHEM Joint Degree</dc:creator>
  <cp:keywords/>
  <dc:description/>
  <cp:lastModifiedBy>ORNELLA GUARINO</cp:lastModifiedBy>
  <cp:revision/>
  <cp:lastPrinted>2024-05-13T14:21:43Z</cp:lastPrinted>
  <dcterms:created xsi:type="dcterms:W3CDTF">2024-04-30T09:35:01Z</dcterms:created>
  <dcterms:modified xsi:type="dcterms:W3CDTF">2024-05-14T14:32:34Z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