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18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29" documentId="13_ncr:1_{B3311FC8-CE5A-46A8-A37D-2A818133C2B2}" xr6:coauthVersionLast="47" xr6:coauthVersionMax="47" xr10:uidLastSave="{5D3F4DF4-BDEE-4073-80E9-A3D8AC34EE01}"/>
  <bookViews>
    <workbookView xWindow="2730" yWindow="2730" windowWidth="18990" windowHeight="11385" xr2:uid="{00000000-000D-0000-FFFF-FFFF00000000}"/>
  </bookViews>
  <sheets>
    <sheet name="Doman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KjxqJF0/5DKFwy8+30S1K0nL5AA=="/>
    </ext>
  </extLst>
</workbook>
</file>

<file path=xl/calcChain.xml><?xml version="1.0" encoding="utf-8"?>
<calcChain xmlns="http://schemas.openxmlformats.org/spreadsheetml/2006/main">
  <c r="Y2" i="1" l="1"/>
  <c r="X2" i="1"/>
  <c r="AD2" i="1"/>
  <c r="AC2" i="1"/>
  <c r="S2" i="1"/>
  <c r="J111" i="1" l="1"/>
  <c r="G111" i="1"/>
  <c r="S108" i="1"/>
  <c r="R108" i="1"/>
  <c r="V108" i="1" s="1"/>
  <c r="S107" i="1"/>
  <c r="R107" i="1"/>
  <c r="V106" i="1"/>
  <c r="S106" i="1"/>
  <c r="R106" i="1"/>
  <c r="S105" i="1"/>
  <c r="R105" i="1"/>
  <c r="S104" i="1"/>
  <c r="R104" i="1"/>
  <c r="V104" i="1" s="1"/>
  <c r="S103" i="1"/>
  <c r="R103" i="1"/>
  <c r="S102" i="1"/>
  <c r="R102" i="1"/>
  <c r="V102" i="1" s="1"/>
  <c r="S101" i="1"/>
  <c r="R101" i="1"/>
  <c r="S100" i="1"/>
  <c r="R100" i="1"/>
  <c r="V100" i="1" s="1"/>
  <c r="S99" i="1"/>
  <c r="R99" i="1"/>
  <c r="S98" i="1"/>
  <c r="R98" i="1"/>
  <c r="V98" i="1" s="1"/>
  <c r="S97" i="1"/>
  <c r="R97" i="1"/>
  <c r="S96" i="1"/>
  <c r="R96" i="1"/>
  <c r="S95" i="1"/>
  <c r="R95" i="1"/>
  <c r="V95" i="1" s="1"/>
  <c r="S94" i="1"/>
  <c r="R94" i="1"/>
  <c r="V94" i="1" s="1"/>
  <c r="S93" i="1"/>
  <c r="V93" i="1" s="1"/>
  <c r="R93" i="1"/>
  <c r="S92" i="1"/>
  <c r="R92" i="1"/>
  <c r="V92" i="1" s="1"/>
  <c r="S91" i="1"/>
  <c r="R91" i="1"/>
  <c r="S90" i="1"/>
  <c r="R90" i="1"/>
  <c r="V90" i="1" s="1"/>
  <c r="S89" i="1"/>
  <c r="R89" i="1"/>
  <c r="S88" i="1"/>
  <c r="R88" i="1"/>
  <c r="S87" i="1"/>
  <c r="R87" i="1"/>
  <c r="V87" i="1" s="1"/>
  <c r="S86" i="1"/>
  <c r="R86" i="1"/>
  <c r="S85" i="1"/>
  <c r="R85" i="1"/>
  <c r="S84" i="1"/>
  <c r="R84" i="1"/>
  <c r="V84" i="1" s="1"/>
  <c r="S83" i="1"/>
  <c r="R83" i="1"/>
  <c r="V83" i="1" s="1"/>
  <c r="S82" i="1"/>
  <c r="R82" i="1"/>
  <c r="V82" i="1" s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V110" i="1" s="1"/>
  <c r="S72" i="1"/>
  <c r="R72" i="1"/>
  <c r="S71" i="1"/>
  <c r="R71" i="1"/>
  <c r="V71" i="1" s="1"/>
  <c r="S70" i="1"/>
  <c r="R70" i="1"/>
  <c r="S69" i="1"/>
  <c r="R69" i="1"/>
  <c r="C54" i="1"/>
  <c r="AB2" i="1"/>
  <c r="Z2" i="1"/>
  <c r="W2" i="1"/>
  <c r="V2" i="1"/>
  <c r="U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V79" i="1" l="1"/>
  <c r="V72" i="1"/>
  <c r="V69" i="1"/>
  <c r="V99" i="1"/>
  <c r="V103" i="1"/>
  <c r="V73" i="1"/>
  <c r="V77" i="1"/>
  <c r="V85" i="1"/>
  <c r="V89" i="1"/>
  <c r="V74" i="1"/>
  <c r="V101" i="1"/>
  <c r="V75" i="1"/>
  <c r="V70" i="1"/>
  <c r="V80" i="1"/>
  <c r="V97" i="1"/>
  <c r="V107" i="1"/>
  <c r="V81" i="1"/>
  <c r="V91" i="1"/>
  <c r="V78" i="1"/>
  <c r="V88" i="1"/>
  <c r="V105" i="1"/>
  <c r="X110" i="1"/>
  <c r="V115" i="1" s="1"/>
  <c r="V76" i="1"/>
  <c r="V86" i="1"/>
  <c r="V96" i="1"/>
  <c r="R110" i="1"/>
  <c r="Z110" i="1" s="1"/>
  <c r="S115" i="1" l="1"/>
  <c r="S118" i="1"/>
  <c r="V116" i="1"/>
  <c r="S119" i="1"/>
  <c r="W119" i="1" s="1"/>
  <c r="V118" i="1"/>
  <c r="W115" i="1"/>
  <c r="W120" i="1" s="1"/>
  <c r="Y115" i="1" s="1"/>
  <c r="Y116" i="1" s="1"/>
  <c r="K109" i="1" s="1"/>
  <c r="AA2" i="1" s="1"/>
  <c r="S116" i="1"/>
  <c r="W116" i="1" s="1"/>
  <c r="W118" i="1" l="1"/>
</calcChain>
</file>

<file path=xl/sharedStrings.xml><?xml version="1.0" encoding="utf-8"?>
<sst xmlns="http://schemas.openxmlformats.org/spreadsheetml/2006/main" count="136" uniqueCount="120">
  <si>
    <t>Nome</t>
  </si>
  <si>
    <t>Cognome</t>
  </si>
  <si>
    <t>Luogo_nascita</t>
  </si>
  <si>
    <t>Data_nascita</t>
  </si>
  <si>
    <t>Cittadinanza</t>
  </si>
  <si>
    <t>Codice_fiscale</t>
  </si>
  <si>
    <t>Sesso</t>
  </si>
  <si>
    <t>Indirizzo</t>
  </si>
  <si>
    <t>Cap</t>
  </si>
  <si>
    <t>Comune</t>
  </si>
  <si>
    <t>Prov</t>
  </si>
  <si>
    <t>Telefono</t>
  </si>
  <si>
    <t>Cellulare</t>
  </si>
  <si>
    <t>E-mail</t>
  </si>
  <si>
    <t>Matricola</t>
  </si>
  <si>
    <t>AREA</t>
  </si>
  <si>
    <t>CdL</t>
  </si>
  <si>
    <t>Intestatario</t>
  </si>
  <si>
    <t>Banca</t>
  </si>
  <si>
    <t>IBAN</t>
  </si>
  <si>
    <t>Erasmus</t>
  </si>
  <si>
    <t>Non_Erasmus</t>
  </si>
  <si>
    <t>Mesi_Erasmus</t>
  </si>
  <si>
    <t>Media</t>
  </si>
  <si>
    <t>Anno_corso</t>
  </si>
  <si>
    <t>In_corso</t>
  </si>
  <si>
    <t>Fuori_corso</t>
  </si>
  <si>
    <t>questo dato rappresenta l'opzione scelta, non il valora</t>
  </si>
  <si>
    <t>Dimensione_impresa</t>
  </si>
  <si>
    <t>Liv.Lingua</t>
  </si>
  <si>
    <t>Lingue</t>
  </si>
  <si>
    <t>Dipartimento</t>
  </si>
  <si>
    <t>Classi di laurea</t>
  </si>
  <si>
    <t>Valutazione linguistica</t>
  </si>
  <si>
    <t>Durata</t>
  </si>
  <si>
    <t>Molto piccola o piccola (da 1 a 50 dipendenti)</t>
  </si>
  <si>
    <t>Nessuno</t>
  </si>
  <si>
    <t>Inglese</t>
  </si>
  <si>
    <t xml:space="preserve">Culture e Società </t>
  </si>
  <si>
    <t>2113 - SCIENZE DELLA COMUNICAZIONE PER I MEDIA E LE ISTITUZIONI</t>
  </si>
  <si>
    <t>A) Certificazione linguistica allegata</t>
  </si>
  <si>
    <t>A) mobilità compresa tra i 2 e i 3 mesi</t>
  </si>
  <si>
    <t>Media (da 51 a 250 dipendenti)</t>
  </si>
  <si>
    <t>A</t>
  </si>
  <si>
    <t>Francese</t>
  </si>
  <si>
    <t>Giurisprudenza</t>
  </si>
  <si>
    <t>2114 - SCIENZE DELLA COMUNICAZIONE PER LE CULTURE E LE ARTI</t>
  </si>
  <si>
    <t>B) Autocertif. superamento esami di Lingua e Trad.</t>
  </si>
  <si>
    <t>B) mobilità pari o superiore ai 4 mesi</t>
  </si>
  <si>
    <t>Grande (251 o più dipendenti)</t>
  </si>
  <si>
    <t>B</t>
  </si>
  <si>
    <t>Tedesco</t>
  </si>
  <si>
    <t>Scienze Economiche, Aziendali e Statistiche</t>
  </si>
  <si>
    <t>470 - GIURISPRUDENZA</t>
  </si>
  <si>
    <t>C) Partecipazione ai TAL</t>
  </si>
  <si>
    <t>C</t>
  </si>
  <si>
    <t>Spagnolo</t>
  </si>
  <si>
    <t>Scienze Politiche e delle Relazioni Internazionali</t>
  </si>
  <si>
    <t>471 - GIURISPRUDENZA (SEDE TP)</t>
  </si>
  <si>
    <t>Portoghese</t>
  </si>
  <si>
    <t>2297 - ECONOMIA E COOPERAZIONE INTERNAZ. PER LO SVILUPPO SOSTENIBILE</t>
  </si>
  <si>
    <t>2203 - SVILUPPO ECONOMICO, COOPERAZIONE INTERNAZIONALE E MIGRAZIONI</t>
  </si>
  <si>
    <t>AREA TERZA MISSIONE E RELAZIONI INTERNAZIONALI</t>
  </si>
  <si>
    <t>NOME DEL FILE</t>
  </si>
  <si>
    <t>2128 - SCIENZE POLITICHE E DELLE RELAZIONI INTERNAZIONALI</t>
  </si>
  <si>
    <t xml:space="preserve">SETTORE RELAZIONI INTERNAZIONALI										</t>
  </si>
  <si>
    <r>
      <rPr>
        <sz val="10"/>
        <color theme="1"/>
        <rFont val="Arial"/>
        <family val="2"/>
      </rPr>
      <t>Compilare il file e salvarlo nominandolo  con "</t>
    </r>
    <r>
      <rPr>
        <i/>
        <sz val="10"/>
        <color theme="1"/>
        <rFont val="Arial"/>
        <family val="2"/>
      </rPr>
      <t>nome.cognome.xls</t>
    </r>
    <r>
      <rPr>
        <sz val="10"/>
        <color theme="1"/>
        <rFont val="Arial"/>
        <family val="2"/>
      </rPr>
      <t>" (esempio: "</t>
    </r>
    <r>
      <rPr>
        <b/>
        <sz val="10"/>
        <color theme="1"/>
        <rFont val="Arial"/>
        <family val="2"/>
      </rPr>
      <t>mario.rossi.xls</t>
    </r>
    <r>
      <rPr>
        <sz val="10"/>
        <color theme="1"/>
        <rFont val="Arial"/>
        <family val="2"/>
      </rPr>
      <t>")</t>
    </r>
  </si>
  <si>
    <t>2164 - SCIENZE DELL'AMMINISTRAZIONE, DELL'ORGANIZZAZIONE E CONSULENZA DEL LAVORO</t>
  </si>
  <si>
    <t>IMPORTANTE</t>
  </si>
  <si>
    <t>PROGRAMMA ERASMUS+ / MOBILITA' PER STUDIO</t>
  </si>
  <si>
    <t>Tutti i campi contrassegnati dal colore</t>
  </si>
  <si>
    <t>BANDO DI SELEZIONE PER FORTHEM CAMPUS</t>
  </si>
  <si>
    <t>EXPERIENCING EUROPE a.a. 2023 -2024</t>
  </si>
  <si>
    <t>ALLEGATO A1</t>
  </si>
  <si>
    <t>DOMANDA DI PARTECIPAZIONE - Lauree Triennali (L) o a Ciclo Unico (LMU)</t>
  </si>
  <si>
    <t>sono obbligatori.
Le aree grigie, non risulteranno in stampa</t>
  </si>
  <si>
    <t>DATI PERSONALI</t>
  </si>
  <si>
    <t>Luogo di nascita</t>
  </si>
  <si>
    <t>Data di nascita (gg/mm/yyyy)</t>
  </si>
  <si>
    <t>(M/F)</t>
  </si>
  <si>
    <t>Codice fiscale</t>
  </si>
  <si>
    <t>RECAPITI</t>
  </si>
  <si>
    <t>Provincia</t>
  </si>
  <si>
    <t>DATI UNIVERSITARI</t>
  </si>
  <si>
    <t>Area Disciplinare</t>
  </si>
  <si>
    <t>Corso di Studio</t>
  </si>
  <si>
    <t>(da verificare nei manifesti degli studi delle singole facoltà)</t>
  </si>
  <si>
    <t>Coordinate Bancarie</t>
  </si>
  <si>
    <t>Nome dell’intestatario del conto*:</t>
  </si>
  <si>
    <t>Nome della Banca:</t>
  </si>
  <si>
    <t>*Le coordinate bancarie devono essere relative ad un conto o ad una carta prepagata intestati esclusivamente al solo studente beneficiario del contributo
Non sarà, pertanto, possibile procedere alla corresponsione del contributo per:
-conti o carte prepagate il cui beneficiario del contributo non sia l’intestatario;
-conti esteri;
-conti PayPal.
Non sarà possibile procedere all’accredito su carte prepagate prive di codice IBAN (es. Postepay, etc.) o su carte prepagate con codici IBAN che richiedano un codice autorizzativo (es. PayPal, etc.).</t>
  </si>
  <si>
    <t>PRECEDENTE MOBILITA' PER STUDIO/PLACEMENT ERASMUS</t>
  </si>
  <si>
    <t xml:space="preserve">Il sottoscritto dichiara di avere svolto un precedente periodo di 
mobilità ERASMUS ai fini di studio/placement di mesi: </t>
  </si>
  <si>
    <t>Il sottoscritto dichiara di non avere svolto un precedente periodo di 
mobilità ERASMUS ai fini di studio/placement</t>
  </si>
  <si>
    <t>CARRIERA ACCADEMICA</t>
  </si>
  <si>
    <t>Anno di corso</t>
  </si>
  <si>
    <t>in corso</t>
  </si>
  <si>
    <t>fuori corso</t>
  </si>
  <si>
    <r>
      <rPr>
        <sz val="10"/>
        <color theme="1"/>
        <rFont val="Arial"/>
        <family val="2"/>
      </rPr>
      <t>Ai fini del calcolo inserire il valore "</t>
    </r>
    <r>
      <rPr>
        <b/>
        <sz val="10"/>
        <color theme="1"/>
        <rFont val="Arial"/>
        <family val="2"/>
      </rPr>
      <t>31</t>
    </r>
    <r>
      <rPr>
        <sz val="10"/>
        <color theme="1"/>
        <rFont val="Arial"/>
        <family val="2"/>
      </rPr>
      <t>" nella casella voto, per indicare un voto pari a "</t>
    </r>
    <r>
      <rPr>
        <b/>
        <sz val="10"/>
        <color theme="1"/>
        <rFont val="Arial"/>
        <family val="2"/>
      </rPr>
      <t>30 e Lode</t>
    </r>
    <r>
      <rPr>
        <sz val="10"/>
        <color theme="1"/>
        <rFont val="Arial"/>
        <family val="2"/>
      </rPr>
      <t>"</t>
    </r>
  </si>
  <si>
    <t>Nome insegnamento</t>
  </si>
  <si>
    <t>data</t>
  </si>
  <si>
    <t>voto</t>
  </si>
  <si>
    <t>crediti</t>
  </si>
  <si>
    <t>voti</t>
  </si>
  <si>
    <t>ZONA DI CALCOLO DELLA MEDIA</t>
  </si>
  <si>
    <t>Punteggio di Media</t>
  </si>
  <si>
    <t>Il Sottoscritto</t>
  </si>
  <si>
    <t>somma</t>
  </si>
  <si>
    <t>somma controllata</t>
  </si>
  <si>
    <t>somma crediti</t>
  </si>
  <si>
    <t>media ponderata</t>
  </si>
  <si>
    <r>
      <rPr>
        <b/>
        <sz val="10"/>
        <color theme="1"/>
        <rFont val="Arial"/>
        <family val="2"/>
      </rPr>
      <t xml:space="preserve">DICHIARA </t>
    </r>
    <r>
      <rPr>
        <b/>
        <i/>
        <sz val="10"/>
        <color theme="1"/>
        <rFont val="Arial"/>
        <family val="2"/>
      </rPr>
      <t>ai sensi dell'art. 4 Legge n. 15/68 e art. 46 D.P.R. n. 445/2000</t>
    </r>
  </si>
  <si>
    <t>•	di avere preso visione del bando, di essere in possesso dei requisiti richiesti e di essere a conoscenza ed accettare tutte le prescrizioni e condizioni previste nel medesimo; 
•	che tutti i propri dati riportati nella domanda di partecipazione al “BANDO DI SELEZIONE PER FORTHEM CAMPUS MULTILINGUALISM a.a. 2023/24” corrispondono a verità;
•	nella qualità di studente dell’Università degli Studi di Palermo, ai sensi del Testo Unico sulla Privacy D. L.vo  196/2003 e successive modifiche, di acconsentire al trattamento dei propri dati da parte dell’Università stessa, al fine della corretta esecuzione della candidatura al bando di cui al punto precedente.</t>
  </si>
  <si>
    <r>
      <rPr>
        <sz val="10"/>
        <color rgb="FFFF0000"/>
        <rFont val="Arial"/>
        <family val="2"/>
      </rPr>
      <t xml:space="preserve">da 15 a 30 CFU </t>
    </r>
    <r>
      <rPr>
        <i/>
        <sz val="10"/>
        <color rgb="FFFF0000"/>
        <rFont val="Arial"/>
        <family val="2"/>
      </rPr>
      <t xml:space="preserve">r </t>
    </r>
    <r>
      <rPr>
        <sz val="10"/>
        <color rgb="FFFF0000"/>
        <rFont val="Arial"/>
        <family val="2"/>
      </rPr>
      <t>= 0,85</t>
    </r>
  </si>
  <si>
    <t>finale</t>
  </si>
  <si>
    <r>
      <rPr>
        <sz val="10"/>
        <color rgb="FFFF0000"/>
        <rFont val="Arial"/>
        <family val="2"/>
      </rPr>
      <t xml:space="preserve">da 31 a 60 CFU </t>
    </r>
    <r>
      <rPr>
        <i/>
        <sz val="10"/>
        <color rgb="FFFF0000"/>
        <rFont val="Arial"/>
        <family val="2"/>
      </rPr>
      <t xml:space="preserve">r </t>
    </r>
    <r>
      <rPr>
        <sz val="10"/>
        <color rgb="FFFF0000"/>
        <rFont val="Arial"/>
        <family val="2"/>
      </rPr>
      <t>= 0,90</t>
    </r>
  </si>
  <si>
    <t>divisione in quinti</t>
  </si>
  <si>
    <r>
      <rPr>
        <sz val="10"/>
        <color rgb="FFFF0000"/>
        <rFont val="Arial"/>
        <family val="2"/>
      </rPr>
      <t xml:space="preserve">da 61 a 90 CFU </t>
    </r>
    <r>
      <rPr>
        <i/>
        <sz val="10"/>
        <color rgb="FFFF0000"/>
        <rFont val="Arial"/>
        <family val="2"/>
      </rPr>
      <t xml:space="preserve">r </t>
    </r>
    <r>
      <rPr>
        <sz val="10"/>
        <color rgb="FFFF0000"/>
        <rFont val="Arial"/>
        <family val="2"/>
      </rPr>
      <t>= 0,95</t>
    </r>
  </si>
  <si>
    <r>
      <rPr>
        <sz val="10"/>
        <color rgb="FFFF0000"/>
        <rFont val="Arial"/>
        <family val="2"/>
      </rPr>
      <t xml:space="preserve">da 91 in poi </t>
    </r>
    <r>
      <rPr>
        <i/>
        <sz val="10"/>
        <color rgb="FFFF0000"/>
        <rFont val="Arial"/>
        <family val="2"/>
      </rPr>
      <t xml:space="preserve">r </t>
    </r>
    <r>
      <rPr>
        <sz val="10"/>
        <color rgb="FFFF0000"/>
        <rFont val="Arial"/>
        <family val="2"/>
      </rPr>
      <t>= 1</t>
    </r>
  </si>
  <si>
    <t>valore_finale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</si>
</sst>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rgb="FF000000"/>
      <name val="Calibri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name val="Calibri"/>
      <family val="2"/>
    </font>
    <font>
      <b/>
      <sz val="10"/>
      <color theme="1"/>
      <name val="Arial"/>
      <family val="2"/>
    </font>
    <font>
      <sz val="9"/>
      <color rgb="FF000000"/>
      <name val="Times New Roman"/>
      <family val="1"/>
    </font>
    <font>
      <b/>
      <sz val="11"/>
      <color rgb="FF000000"/>
      <name val="Verdana"/>
      <family val="2"/>
    </font>
    <font>
      <b/>
      <sz val="10"/>
      <color rgb="FF000000"/>
      <name val="Verdana"/>
      <family val="2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4"/>
      <color theme="1"/>
      <name val="Noto Sans Symbols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C0C0C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7"/>
  </cellStyleXfs>
  <cellXfs count="88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0" borderId="0" xfId="0" applyFont="1"/>
    <xf numFmtId="0" fontId="8" fillId="0" borderId="1" xfId="0" applyFont="1" applyBorder="1" applyAlignment="1">
      <alignment horizontal="center"/>
    </xf>
    <xf numFmtId="0" fontId="2" fillId="4" borderId="1" xfId="0" applyFont="1" applyFill="1" applyBorder="1"/>
    <xf numFmtId="2" fontId="8" fillId="0" borderId="13" xfId="0" applyNumberFormat="1" applyFont="1" applyBorder="1"/>
    <xf numFmtId="0" fontId="21" fillId="0" borderId="14" xfId="1" applyFont="1" applyBorder="1" applyAlignment="1">
      <alignment vertical="center"/>
    </xf>
    <xf numFmtId="0" fontId="2" fillId="4" borderId="8" xfId="0" applyFont="1" applyFill="1" applyBorder="1" applyProtection="1">
      <protection locked="0"/>
    </xf>
    <xf numFmtId="14" fontId="2" fillId="5" borderId="1" xfId="0" applyNumberFormat="1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2" fillId="5" borderId="12" xfId="0" applyFont="1" applyFill="1" applyBorder="1" applyProtection="1">
      <protection locked="0"/>
    </xf>
    <xf numFmtId="0" fontId="22" fillId="0" borderId="0" xfId="0" applyFont="1" applyAlignment="1">
      <alignment vertical="center"/>
    </xf>
    <xf numFmtId="0" fontId="2" fillId="4" borderId="15" xfId="0" applyFont="1" applyFill="1" applyBorder="1" applyProtection="1">
      <protection locked="0"/>
    </xf>
    <xf numFmtId="0" fontId="16" fillId="7" borderId="15" xfId="0" applyFont="1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10" fillId="4" borderId="7" xfId="0" applyFont="1" applyFill="1" applyBorder="1" applyAlignment="1">
      <alignment horizontal="center"/>
    </xf>
    <xf numFmtId="0" fontId="1" fillId="2" borderId="7" xfId="0" applyFont="1" applyFill="1" applyBorder="1" applyProtection="1">
      <protection locked="0"/>
    </xf>
    <xf numFmtId="14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2" fillId="3" borderId="7" xfId="0" applyFont="1" applyFill="1" applyBorder="1"/>
    <xf numFmtId="0" fontId="1" fillId="3" borderId="7" xfId="0" applyFont="1" applyFill="1" applyBorder="1"/>
    <xf numFmtId="0" fontId="3" fillId="3" borderId="7" xfId="0" applyFont="1" applyFill="1" applyBorder="1"/>
    <xf numFmtId="0" fontId="2" fillId="4" borderId="7" xfId="0" applyFont="1" applyFill="1" applyBorder="1"/>
    <xf numFmtId="0" fontId="4" fillId="3" borderId="7" xfId="0" applyFont="1" applyFill="1" applyBorder="1"/>
    <xf numFmtId="0" fontId="24" fillId="8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vertical="top"/>
    </xf>
    <xf numFmtId="0" fontId="6" fillId="4" borderId="7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23" fillId="3" borderId="7" xfId="0" applyFont="1" applyFill="1" applyBorder="1"/>
    <xf numFmtId="0" fontId="9" fillId="4" borderId="7" xfId="0" applyFont="1" applyFill="1" applyBorder="1" applyAlignment="1">
      <alignment vertical="top"/>
    </xf>
    <xf numFmtId="0" fontId="2" fillId="3" borderId="7" xfId="0" applyFont="1" applyFill="1" applyBorder="1" applyAlignment="1">
      <alignment horizontal="center" wrapText="1"/>
    </xf>
    <xf numFmtId="0" fontId="10" fillId="4" borderId="7" xfId="0" applyFont="1" applyFill="1" applyBorder="1"/>
    <xf numFmtId="0" fontId="2" fillId="5" borderId="7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  <xf numFmtId="0" fontId="2" fillId="5" borderId="7" xfId="0" applyFont="1" applyFill="1" applyBorder="1"/>
    <xf numFmtId="14" fontId="2" fillId="4" borderId="3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3" fillId="4" borderId="7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 wrapText="1"/>
    </xf>
    <xf numFmtId="0" fontId="2" fillId="4" borderId="3" xfId="0" applyFont="1" applyFill="1" applyBorder="1" applyProtection="1">
      <protection locked="0"/>
    </xf>
    <xf numFmtId="0" fontId="2" fillId="0" borderId="12" xfId="0" applyFont="1" applyBorder="1"/>
    <xf numFmtId="0" fontId="1" fillId="3" borderId="7" xfId="0" applyFont="1" applyFill="1" applyBorder="1" applyAlignment="1">
      <alignment horizontal="center"/>
    </xf>
    <xf numFmtId="2" fontId="1" fillId="3" borderId="7" xfId="0" applyNumberFormat="1" applyFont="1" applyFill="1" applyBorder="1"/>
    <xf numFmtId="0" fontId="8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wrapText="1"/>
    </xf>
    <xf numFmtId="0" fontId="2" fillId="6" borderId="7" xfId="0" applyFont="1" applyFill="1" applyBorder="1"/>
    <xf numFmtId="0" fontId="8" fillId="6" borderId="7" xfId="0" applyFont="1" applyFill="1" applyBorder="1" applyAlignment="1">
      <alignment wrapText="1"/>
    </xf>
    <xf numFmtId="0" fontId="2" fillId="5" borderId="5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wrapText="1"/>
    </xf>
    <xf numFmtId="0" fontId="8" fillId="6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 applyProtection="1">
      <alignment horizontal="center"/>
      <protection locked="0"/>
    </xf>
    <xf numFmtId="0" fontId="15" fillId="4" borderId="7" xfId="0" applyFont="1" applyFill="1" applyBorder="1" applyAlignment="1">
      <alignment horizontal="right"/>
    </xf>
    <xf numFmtId="0" fontId="13" fillId="4" borderId="7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left"/>
    </xf>
    <xf numFmtId="0" fontId="13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1" fontId="2" fillId="5" borderId="5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/>
      <protection locked="0"/>
    </xf>
    <xf numFmtId="0" fontId="14" fillId="4" borderId="7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7" fillId="0" borderId="7" xfId="0" applyFont="1" applyBorder="1" applyAlignment="1"/>
    <xf numFmtId="0" fontId="7" fillId="0" borderId="3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0" fillId="0" borderId="0" xfId="0" applyAlignment="1"/>
    <xf numFmtId="0" fontId="7" fillId="0" borderId="4" xfId="0" applyFont="1" applyBorder="1" applyAlignment="1"/>
    <xf numFmtId="0" fontId="7" fillId="0" borderId="6" xfId="0" applyFont="1" applyBorder="1" applyAlignment="1"/>
    <xf numFmtId="0" fontId="7" fillId="0" borderId="10" xfId="0" applyFont="1" applyBorder="1" applyAlignment="1" applyProtection="1">
      <protection locked="0"/>
    </xf>
    <xf numFmtId="0" fontId="7" fillId="0" borderId="11" xfId="0" applyFont="1" applyBorder="1" applyAlignment="1" applyProtection="1">
      <protection locked="0"/>
    </xf>
  </cellXfs>
  <cellStyles count="2">
    <cellStyle name="Normale" xfId="0" builtinId="0"/>
    <cellStyle name="Normale_Foglio1" xfId="1" xr:uid="{234B54AD-AD4C-474C-BB91-6D6766959B69}"/>
  </cellStyles>
  <dxfs count="1">
    <dxf>
      <font>
        <color rgb="FFFFFFFF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13</xdr:row>
      <xdr:rowOff>85725</xdr:rowOff>
    </xdr:from>
    <xdr:ext cx="3248025" cy="87630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9325" y="2038350"/>
          <a:ext cx="3248025" cy="8763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323850</xdr:colOff>
      <xdr:row>4</xdr:row>
      <xdr:rowOff>57150</xdr:rowOff>
    </xdr:from>
    <xdr:to>
      <xdr:col>9</xdr:col>
      <xdr:colOff>305278</xdr:colOff>
      <xdr:row>10</xdr:row>
      <xdr:rowOff>78992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3575" y="381000"/>
          <a:ext cx="3705703" cy="1107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2"/>
  <sheetViews>
    <sheetView tabSelected="1" topLeftCell="A3" zoomScaleNormal="100" workbookViewId="0">
      <selection activeCell="K109" sqref="K109"/>
    </sheetView>
  </sheetViews>
  <sheetFormatPr defaultColWidth="14.42578125" defaultRowHeight="15" customHeight="1"/>
  <cols>
    <col min="1" max="1" width="9.140625" customWidth="1"/>
    <col min="2" max="2" width="5.85546875" customWidth="1"/>
    <col min="3" max="7" width="9.140625" customWidth="1"/>
    <col min="8" max="8" width="10.140625" customWidth="1"/>
    <col min="9" max="10" width="9.140625" customWidth="1"/>
    <col min="11" max="11" width="10.140625" customWidth="1"/>
    <col min="12" max="12" width="5.28515625" customWidth="1"/>
    <col min="13" max="14" width="9.140625" customWidth="1"/>
    <col min="15" max="15" width="15" customWidth="1"/>
    <col min="16" max="37" width="15" hidden="1" customWidth="1"/>
    <col min="38" max="38" width="15" customWidth="1"/>
  </cols>
  <sheetData>
    <row r="1" spans="1:37" ht="16.5" hidden="1" customHeight="1">
      <c r="A1" s="17"/>
      <c r="B1" s="17"/>
      <c r="C1" s="17" t="s">
        <v>0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14</v>
      </c>
      <c r="R1" s="17" t="s">
        <v>15</v>
      </c>
      <c r="S1" s="17" t="s">
        <v>16</v>
      </c>
      <c r="T1" s="17"/>
      <c r="U1" s="17" t="s">
        <v>17</v>
      </c>
      <c r="V1" s="17" t="s">
        <v>18</v>
      </c>
      <c r="W1" s="17" t="s">
        <v>19</v>
      </c>
      <c r="X1" s="17" t="s">
        <v>20</v>
      </c>
      <c r="Y1" s="17" t="s">
        <v>21</v>
      </c>
      <c r="Z1" s="17" t="s">
        <v>22</v>
      </c>
      <c r="AA1" s="17" t="s">
        <v>23</v>
      </c>
      <c r="AB1" s="17" t="s">
        <v>24</v>
      </c>
      <c r="AC1" s="17" t="s">
        <v>25</v>
      </c>
      <c r="AD1" s="17" t="s">
        <v>26</v>
      </c>
      <c r="AE1" s="17"/>
      <c r="AF1" s="17"/>
      <c r="AG1" s="17"/>
      <c r="AH1" s="17"/>
      <c r="AI1" s="17"/>
      <c r="AJ1" s="17"/>
      <c r="AK1" s="17"/>
    </row>
    <row r="2" spans="1:37" ht="21" hidden="1" customHeight="1">
      <c r="A2" s="17"/>
      <c r="B2" s="17"/>
      <c r="C2" s="17">
        <f>E30</f>
        <v>0</v>
      </c>
      <c r="D2" s="17">
        <f>J30</f>
        <v>0</v>
      </c>
      <c r="E2" s="17">
        <f>E31</f>
        <v>0</v>
      </c>
      <c r="F2" s="18">
        <f>K31</f>
        <v>0</v>
      </c>
      <c r="G2" s="17">
        <f>E32</f>
        <v>0</v>
      </c>
      <c r="H2" s="17">
        <f>E33</f>
        <v>0</v>
      </c>
      <c r="I2" s="17">
        <f>J32</f>
        <v>0</v>
      </c>
      <c r="J2" s="17">
        <f>E37</f>
        <v>0</v>
      </c>
      <c r="K2" s="17">
        <f>E38</f>
        <v>0</v>
      </c>
      <c r="L2" s="17">
        <f>I38</f>
        <v>0</v>
      </c>
      <c r="M2" s="17">
        <f>E39</f>
        <v>0</v>
      </c>
      <c r="N2" s="17">
        <f>E40</f>
        <v>0</v>
      </c>
      <c r="O2" s="17">
        <f>I40</f>
        <v>0</v>
      </c>
      <c r="P2" s="17">
        <f>I39</f>
        <v>0</v>
      </c>
      <c r="Q2" s="17">
        <f>D44</f>
        <v>0</v>
      </c>
      <c r="R2" s="17">
        <v>1</v>
      </c>
      <c r="S2" s="17" t="str">
        <f>F46</f>
        <v>471 - GIURISPRUDENZA (SEDE TP)</v>
      </c>
      <c r="T2" s="17"/>
      <c r="U2" s="19">
        <f>G50</f>
        <v>0</v>
      </c>
      <c r="V2" s="17">
        <f>G51</f>
        <v>0</v>
      </c>
      <c r="W2" s="17">
        <f>G52</f>
        <v>0</v>
      </c>
      <c r="X2" s="17">
        <f>C61</f>
        <v>0</v>
      </c>
      <c r="Y2" s="17">
        <f>C62</f>
        <v>0</v>
      </c>
      <c r="Z2" s="17">
        <f>K61</f>
        <v>0</v>
      </c>
      <c r="AA2" s="20" t="e">
        <f>K109</f>
        <v>#DIV/0!</v>
      </c>
      <c r="AB2" s="17">
        <f>E66</f>
        <v>0</v>
      </c>
      <c r="AC2" s="17">
        <f>H66</f>
        <v>0</v>
      </c>
      <c r="AD2" s="17">
        <f>J66</f>
        <v>0</v>
      </c>
      <c r="AE2" s="17"/>
      <c r="AF2" s="17"/>
      <c r="AG2" s="17"/>
      <c r="AH2" s="17"/>
      <c r="AI2" s="17"/>
      <c r="AJ2" s="17"/>
      <c r="AK2" s="17"/>
    </row>
    <row r="3" spans="1:37" ht="12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  <c r="P3" s="22"/>
      <c r="Q3" s="22"/>
      <c r="R3" s="22"/>
      <c r="S3" s="22"/>
      <c r="T3" s="22"/>
      <c r="U3" s="22"/>
      <c r="V3" s="22"/>
      <c r="W3" s="23" t="s">
        <v>27</v>
      </c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1"/>
      <c r="AJ3" s="21"/>
      <c r="AK3" s="21"/>
    </row>
    <row r="4" spans="1:37" ht="12.75" customHeight="1">
      <c r="A4" s="2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1"/>
      <c r="N4" s="21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1"/>
      <c r="AJ4" s="21"/>
      <c r="AK4" s="21"/>
    </row>
    <row r="5" spans="1:37" ht="15" customHeight="1">
      <c r="A5" s="21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1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5" t="s">
        <v>28</v>
      </c>
      <c r="AC5" s="25" t="s">
        <v>29</v>
      </c>
      <c r="AD5" s="25" t="s">
        <v>30</v>
      </c>
      <c r="AE5" s="1" t="s">
        <v>31</v>
      </c>
      <c r="AF5" s="25" t="s">
        <v>32</v>
      </c>
      <c r="AG5" s="25" t="s">
        <v>33</v>
      </c>
      <c r="AH5" s="25" t="s">
        <v>34</v>
      </c>
      <c r="AI5" s="21"/>
      <c r="AJ5" s="21"/>
      <c r="AK5" s="21"/>
    </row>
    <row r="6" spans="1:37" ht="15" customHeight="1">
      <c r="A6" s="21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 t="s">
        <v>35</v>
      </c>
      <c r="AC6" s="22" t="s">
        <v>36</v>
      </c>
      <c r="AD6" s="22" t="s">
        <v>37</v>
      </c>
      <c r="AE6" s="12" t="s">
        <v>38</v>
      </c>
      <c r="AF6" s="21" t="s">
        <v>39</v>
      </c>
      <c r="AG6" s="22" t="s">
        <v>40</v>
      </c>
      <c r="AH6" s="22" t="s">
        <v>41</v>
      </c>
      <c r="AI6" s="22"/>
      <c r="AJ6" s="22"/>
      <c r="AK6" s="21"/>
    </row>
    <row r="7" spans="1:37" ht="15" customHeight="1">
      <c r="A7" s="21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 t="s">
        <v>42</v>
      </c>
      <c r="AC7" s="22" t="s">
        <v>43</v>
      </c>
      <c r="AD7" s="22" t="s">
        <v>44</v>
      </c>
      <c r="AE7" s="12" t="s">
        <v>45</v>
      </c>
      <c r="AF7" s="21" t="s">
        <v>46</v>
      </c>
      <c r="AG7" s="22" t="s">
        <v>47</v>
      </c>
      <c r="AH7" s="22" t="s">
        <v>48</v>
      </c>
      <c r="AI7" s="22"/>
      <c r="AJ7" s="22"/>
      <c r="AK7" s="21"/>
    </row>
    <row r="8" spans="1:37" ht="12.75" customHeight="1">
      <c r="A8" s="21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1"/>
      <c r="N8" s="21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 t="s">
        <v>49</v>
      </c>
      <c r="AC8" s="22" t="s">
        <v>50</v>
      </c>
      <c r="AD8" s="22" t="s">
        <v>51</v>
      </c>
      <c r="AE8" s="12" t="s">
        <v>52</v>
      </c>
      <c r="AF8" s="21" t="s">
        <v>53</v>
      </c>
      <c r="AG8" s="22" t="s">
        <v>54</v>
      </c>
      <c r="AH8" s="22"/>
      <c r="AI8" s="22"/>
      <c r="AJ8" s="22"/>
      <c r="AK8" s="21"/>
    </row>
    <row r="9" spans="1:37" ht="12.75" customHeight="1">
      <c r="A9" s="21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1"/>
      <c r="N9" s="2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 t="s">
        <v>55</v>
      </c>
      <c r="AD9" s="22" t="s">
        <v>56</v>
      </c>
      <c r="AE9" s="26" t="s">
        <v>57</v>
      </c>
      <c r="AF9" s="21" t="s">
        <v>58</v>
      </c>
      <c r="AG9" s="22"/>
      <c r="AH9" s="22"/>
      <c r="AI9" s="22"/>
      <c r="AJ9" s="22"/>
      <c r="AK9" s="21"/>
    </row>
    <row r="10" spans="1:37" ht="15" customHeight="1">
      <c r="A10" s="21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1"/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 t="s">
        <v>59</v>
      </c>
      <c r="AE10" s="2"/>
      <c r="AF10" s="21" t="s">
        <v>60</v>
      </c>
      <c r="AG10" s="22"/>
      <c r="AH10" s="22"/>
      <c r="AI10" s="21"/>
      <c r="AJ10" s="21"/>
      <c r="AK10" s="21"/>
    </row>
    <row r="11" spans="1:37" ht="15" customHeight="1">
      <c r="A11" s="21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1"/>
      <c r="N11" s="21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"/>
      <c r="AF11" s="21" t="s">
        <v>61</v>
      </c>
      <c r="AG11" s="22"/>
      <c r="AH11" s="22"/>
      <c r="AI11" s="21"/>
      <c r="AJ11" s="21"/>
      <c r="AK11" s="21"/>
    </row>
    <row r="12" spans="1:37" ht="15" customHeight="1">
      <c r="A12" s="21"/>
      <c r="B12" s="27"/>
      <c r="C12" s="27"/>
      <c r="D12" s="27"/>
      <c r="E12" s="28" t="s">
        <v>62</v>
      </c>
      <c r="F12" s="29"/>
      <c r="G12" s="29"/>
      <c r="H12" s="29"/>
      <c r="I12" s="29"/>
      <c r="J12" s="29"/>
      <c r="K12" s="27"/>
      <c r="L12" s="27"/>
      <c r="M12" s="21"/>
      <c r="N12" s="77" t="s">
        <v>63</v>
      </c>
      <c r="O12" s="79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"/>
      <c r="AF12" s="30" t="s">
        <v>64</v>
      </c>
      <c r="AG12" s="22"/>
      <c r="AH12" s="22"/>
      <c r="AI12" s="21"/>
      <c r="AJ12" s="21"/>
      <c r="AK12" s="21"/>
    </row>
    <row r="13" spans="1:37" ht="12.75" customHeight="1">
      <c r="A13" s="21"/>
      <c r="B13" s="31"/>
      <c r="C13" s="31"/>
      <c r="D13" s="15"/>
      <c r="E13" s="28" t="s">
        <v>65</v>
      </c>
      <c r="F13" s="29"/>
      <c r="G13" s="29"/>
      <c r="H13" s="29"/>
      <c r="I13" s="29"/>
      <c r="J13" s="29"/>
      <c r="K13" s="31"/>
      <c r="L13" s="31"/>
      <c r="M13" s="21"/>
      <c r="N13" s="63" t="s">
        <v>66</v>
      </c>
      <c r="O13" s="79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"/>
      <c r="AF13" s="30" t="s">
        <v>67</v>
      </c>
      <c r="AG13" s="22"/>
      <c r="AH13" s="22"/>
      <c r="AI13" s="21"/>
      <c r="AJ13" s="21"/>
      <c r="AK13" s="21"/>
    </row>
    <row r="14" spans="1:37" ht="15" customHeight="1">
      <c r="A14" s="21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1"/>
      <c r="N14" s="79"/>
      <c r="O14" s="79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"/>
      <c r="AF14" s="22"/>
      <c r="AG14" s="22"/>
      <c r="AH14" s="22"/>
      <c r="AI14" s="21"/>
      <c r="AJ14" s="21"/>
      <c r="AK14" s="21"/>
    </row>
    <row r="15" spans="1:37" ht="15" customHeight="1">
      <c r="A15" s="21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1"/>
      <c r="N15" s="79"/>
      <c r="O15" s="79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"/>
      <c r="AF15" s="22"/>
      <c r="AG15" s="22"/>
      <c r="AH15" s="22"/>
      <c r="AI15" s="21"/>
      <c r="AJ15" s="21"/>
      <c r="AK15" s="21"/>
    </row>
    <row r="16" spans="1:37" ht="15" customHeight="1">
      <c r="A16" s="21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1"/>
      <c r="N16" s="79"/>
      <c r="O16" s="79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"/>
      <c r="AF16" s="7"/>
      <c r="AG16" s="22"/>
      <c r="AH16" s="22"/>
      <c r="AI16" s="21"/>
      <c r="AJ16" s="21"/>
      <c r="AK16" s="21"/>
    </row>
    <row r="17" spans="1:37" ht="15" customHeight="1">
      <c r="A17" s="21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1"/>
      <c r="N17" s="79"/>
      <c r="O17" s="79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"/>
      <c r="AF17" s="21"/>
      <c r="AG17" s="22"/>
      <c r="AH17" s="22"/>
      <c r="AI17" s="21"/>
      <c r="AJ17" s="21"/>
      <c r="AK17" s="21"/>
    </row>
    <row r="18" spans="1:37" ht="15" customHeight="1">
      <c r="A18" s="21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1"/>
      <c r="N18" s="79"/>
      <c r="O18" s="79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"/>
      <c r="AF18" s="21"/>
      <c r="AG18" s="22"/>
      <c r="AH18" s="22"/>
      <c r="AI18" s="21"/>
      <c r="AJ18" s="21"/>
      <c r="AK18" s="21"/>
    </row>
    <row r="19" spans="1:37" ht="6" customHeight="1">
      <c r="A19" s="21"/>
      <c r="B19" s="24"/>
      <c r="C19" s="24"/>
      <c r="D19" s="33"/>
      <c r="E19" s="24"/>
      <c r="F19" s="24"/>
      <c r="G19" s="24"/>
      <c r="H19" s="24"/>
      <c r="I19" s="24"/>
      <c r="J19" s="24"/>
      <c r="K19" s="24"/>
      <c r="L19" s="24"/>
      <c r="M19" s="21"/>
      <c r="N19" s="21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"/>
      <c r="AF19" s="21"/>
      <c r="AG19" s="22"/>
      <c r="AH19" s="22"/>
      <c r="AI19" s="21"/>
      <c r="AJ19" s="21"/>
      <c r="AK19" s="21"/>
    </row>
    <row r="20" spans="1:37" ht="15" customHeight="1">
      <c r="A20" s="21"/>
      <c r="B20" s="24"/>
      <c r="C20" s="33"/>
      <c r="D20" s="24"/>
      <c r="E20" s="24"/>
      <c r="F20" s="24"/>
      <c r="G20" s="24"/>
      <c r="H20" s="24"/>
      <c r="I20" s="24"/>
      <c r="J20" s="24"/>
      <c r="K20" s="24"/>
      <c r="L20" s="24"/>
      <c r="M20" s="21"/>
      <c r="N20" s="62" t="s">
        <v>68</v>
      </c>
      <c r="O20" s="79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"/>
      <c r="AF20" s="21"/>
      <c r="AG20" s="22"/>
      <c r="AH20" s="22"/>
      <c r="AI20" s="21"/>
      <c r="AJ20" s="21"/>
      <c r="AK20" s="21"/>
    </row>
    <row r="21" spans="1:37" ht="14.25" customHeight="1">
      <c r="A21" s="21"/>
      <c r="B21" s="24"/>
      <c r="C21" s="60" t="s">
        <v>69</v>
      </c>
      <c r="D21" s="79"/>
      <c r="E21" s="79"/>
      <c r="F21" s="79"/>
      <c r="G21" s="79"/>
      <c r="H21" s="79"/>
      <c r="I21" s="79"/>
      <c r="J21" s="79"/>
      <c r="K21" s="79"/>
      <c r="L21" s="79"/>
      <c r="M21" s="21"/>
      <c r="N21" s="63" t="s">
        <v>70</v>
      </c>
      <c r="O21" s="79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"/>
      <c r="AF21" s="21"/>
      <c r="AG21" s="22"/>
      <c r="AH21" s="22"/>
      <c r="AI21" s="21"/>
      <c r="AJ21" s="21"/>
      <c r="AK21" s="21"/>
    </row>
    <row r="22" spans="1:37" ht="14.25" customHeight="1">
      <c r="A22" s="21"/>
      <c r="B22" s="24"/>
      <c r="C22" s="60" t="s">
        <v>71</v>
      </c>
      <c r="D22" s="79"/>
      <c r="E22" s="79"/>
      <c r="F22" s="79"/>
      <c r="G22" s="79"/>
      <c r="H22" s="79"/>
      <c r="I22" s="79"/>
      <c r="J22" s="79"/>
      <c r="K22" s="79"/>
      <c r="L22" s="79"/>
      <c r="M22" s="21"/>
      <c r="N22" s="79"/>
      <c r="O22" s="79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1"/>
      <c r="AG22" s="22"/>
      <c r="AH22" s="22"/>
      <c r="AI22" s="21"/>
      <c r="AJ22" s="21"/>
      <c r="AK22" s="21"/>
    </row>
    <row r="23" spans="1:37" ht="14.25" customHeight="1">
      <c r="A23" s="21"/>
      <c r="B23" s="24"/>
      <c r="C23" s="60" t="s">
        <v>72</v>
      </c>
      <c r="D23" s="79"/>
      <c r="E23" s="79"/>
      <c r="F23" s="79"/>
      <c r="G23" s="79"/>
      <c r="H23" s="79"/>
      <c r="I23" s="79"/>
      <c r="J23" s="79"/>
      <c r="K23" s="79"/>
      <c r="L23" s="79"/>
      <c r="M23" s="21"/>
      <c r="N23" s="79"/>
      <c r="O23" s="79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1"/>
      <c r="AG23" s="22"/>
      <c r="AH23" s="22"/>
      <c r="AI23" s="21"/>
      <c r="AJ23" s="21"/>
      <c r="AK23" s="21"/>
    </row>
    <row r="24" spans="1:37" ht="14.25" customHeight="1">
      <c r="A24" s="21"/>
      <c r="B24" s="2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21"/>
      <c r="N24" s="32"/>
      <c r="O24" s="3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1"/>
      <c r="AG24" s="22"/>
      <c r="AH24" s="22"/>
      <c r="AI24" s="21"/>
      <c r="AJ24" s="21"/>
      <c r="AK24" s="21"/>
    </row>
    <row r="25" spans="1:37" ht="12.75" customHeight="1">
      <c r="A25" s="21"/>
      <c r="B25" s="24"/>
      <c r="C25" s="78" t="s">
        <v>73</v>
      </c>
      <c r="D25" s="79"/>
      <c r="E25" s="79"/>
      <c r="F25" s="79"/>
      <c r="G25" s="79"/>
      <c r="H25" s="79"/>
      <c r="I25" s="79"/>
      <c r="J25" s="79"/>
      <c r="K25" s="79"/>
      <c r="L25" s="24"/>
      <c r="M25" s="21"/>
      <c r="N25" s="34"/>
      <c r="O25" s="35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1"/>
      <c r="AG25" s="22"/>
      <c r="AH25" s="22"/>
      <c r="AI25" s="21"/>
      <c r="AJ25" s="21"/>
      <c r="AK25" s="21"/>
    </row>
    <row r="26" spans="1:37" ht="14.25" customHeight="1">
      <c r="A26" s="21"/>
      <c r="B26" s="24"/>
      <c r="C26" s="78" t="s">
        <v>74</v>
      </c>
      <c r="D26" s="79"/>
      <c r="E26" s="79"/>
      <c r="F26" s="79"/>
      <c r="G26" s="79"/>
      <c r="H26" s="79"/>
      <c r="I26" s="79"/>
      <c r="J26" s="79"/>
      <c r="K26" s="79"/>
      <c r="L26" s="24"/>
      <c r="M26" s="21"/>
      <c r="N26" s="63" t="s">
        <v>75</v>
      </c>
      <c r="O26" s="79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1"/>
      <c r="AG26" s="22"/>
      <c r="AH26" s="22"/>
      <c r="AI26" s="21"/>
      <c r="AJ26" s="21"/>
      <c r="AK26" s="21"/>
    </row>
    <row r="27" spans="1:37" ht="12.75" customHeight="1">
      <c r="A27" s="21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1"/>
      <c r="N27" s="79"/>
      <c r="O27" s="79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1"/>
      <c r="AG27" s="22"/>
      <c r="AH27" s="22"/>
      <c r="AI27" s="21"/>
      <c r="AJ27" s="21"/>
      <c r="AK27" s="21"/>
    </row>
    <row r="28" spans="1:37" ht="14.25" customHeight="1">
      <c r="A28" s="21"/>
      <c r="B28" s="24"/>
      <c r="C28" s="60" t="s">
        <v>76</v>
      </c>
      <c r="D28" s="79"/>
      <c r="E28" s="79"/>
      <c r="F28" s="79"/>
      <c r="G28" s="79"/>
      <c r="H28" s="79"/>
      <c r="I28" s="79"/>
      <c r="J28" s="79"/>
      <c r="K28" s="79"/>
      <c r="L28" s="24"/>
      <c r="M28" s="21"/>
      <c r="N28" s="79"/>
      <c r="O28" s="79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1"/>
      <c r="AG28" s="22"/>
      <c r="AH28" s="22"/>
      <c r="AI28" s="21"/>
      <c r="AJ28" s="21"/>
      <c r="AK28" s="21"/>
    </row>
    <row r="29" spans="1:37" ht="12.75" customHeight="1">
      <c r="A29" s="21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1"/>
      <c r="N29" s="79"/>
      <c r="O29" s="79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1"/>
      <c r="AG29" s="22"/>
      <c r="AH29" s="22"/>
      <c r="AI29" s="21"/>
      <c r="AJ29" s="21"/>
      <c r="AK29" s="21"/>
    </row>
    <row r="30" spans="1:37" ht="12.75" customHeight="1">
      <c r="A30" s="21"/>
      <c r="B30" s="24"/>
      <c r="C30" s="64" t="s">
        <v>0</v>
      </c>
      <c r="D30" s="79"/>
      <c r="E30" s="73"/>
      <c r="F30" s="80"/>
      <c r="G30" s="24"/>
      <c r="H30" s="64" t="s">
        <v>1</v>
      </c>
      <c r="I30" s="79"/>
      <c r="J30" s="73"/>
      <c r="K30" s="80"/>
      <c r="L30" s="24"/>
      <c r="M30" s="21"/>
      <c r="N30" s="21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1"/>
      <c r="AG30" s="22"/>
      <c r="AH30" s="22"/>
      <c r="AI30" s="21"/>
      <c r="AJ30" s="21"/>
      <c r="AK30" s="21"/>
    </row>
    <row r="31" spans="1:37" ht="12.75" customHeight="1">
      <c r="A31" s="21"/>
      <c r="B31" s="24"/>
      <c r="C31" s="36" t="s">
        <v>77</v>
      </c>
      <c r="D31" s="36"/>
      <c r="E31" s="73"/>
      <c r="F31" s="80"/>
      <c r="G31" s="24"/>
      <c r="H31" s="64" t="s">
        <v>78</v>
      </c>
      <c r="I31" s="79"/>
      <c r="J31" s="79"/>
      <c r="K31" s="37"/>
      <c r="L31" s="24"/>
      <c r="M31" s="21"/>
      <c r="N31" s="21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1"/>
      <c r="AG31" s="22"/>
      <c r="AH31" s="22"/>
      <c r="AI31" s="21"/>
      <c r="AJ31" s="21"/>
      <c r="AK31" s="21"/>
    </row>
    <row r="32" spans="1:37" ht="12.75" customHeight="1">
      <c r="A32" s="21"/>
      <c r="B32" s="24"/>
      <c r="C32" s="36" t="s">
        <v>4</v>
      </c>
      <c r="D32" s="36"/>
      <c r="E32" s="73"/>
      <c r="F32" s="80"/>
      <c r="G32" s="24"/>
      <c r="H32" s="36" t="s">
        <v>6</v>
      </c>
      <c r="I32" s="36" t="s">
        <v>79</v>
      </c>
      <c r="J32" s="73"/>
      <c r="K32" s="80"/>
      <c r="L32" s="24"/>
      <c r="M32" s="21"/>
      <c r="N32" s="38"/>
      <c r="O32" s="39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1"/>
      <c r="AG32" s="22"/>
      <c r="AH32" s="22"/>
      <c r="AI32" s="21"/>
      <c r="AJ32" s="21"/>
      <c r="AK32" s="21"/>
    </row>
    <row r="33" spans="1:37" ht="12.75" customHeight="1">
      <c r="A33" s="21"/>
      <c r="B33" s="24"/>
      <c r="C33" s="36" t="s">
        <v>80</v>
      </c>
      <c r="D33" s="36"/>
      <c r="E33" s="73"/>
      <c r="F33" s="80"/>
      <c r="G33" s="80"/>
      <c r="H33" s="80"/>
      <c r="I33" s="80"/>
      <c r="J33" s="80"/>
      <c r="K33" s="80"/>
      <c r="L33" s="24"/>
      <c r="M33" s="21"/>
      <c r="N33" s="21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1"/>
      <c r="AG33" s="22"/>
      <c r="AH33" s="22"/>
      <c r="AI33" s="21"/>
      <c r="AJ33" s="21"/>
      <c r="AK33" s="21"/>
    </row>
    <row r="34" spans="1:37" ht="12.75" customHeight="1">
      <c r="A34" s="21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1"/>
      <c r="N34" s="21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1"/>
      <c r="AG34" s="22"/>
      <c r="AH34" s="22"/>
      <c r="AI34" s="21"/>
      <c r="AJ34" s="21"/>
      <c r="AK34" s="21"/>
    </row>
    <row r="35" spans="1:37" ht="14.25" customHeight="1">
      <c r="A35" s="21"/>
      <c r="B35" s="24"/>
      <c r="C35" s="60" t="s">
        <v>81</v>
      </c>
      <c r="D35" s="79"/>
      <c r="E35" s="79"/>
      <c r="F35" s="79"/>
      <c r="G35" s="79"/>
      <c r="H35" s="79"/>
      <c r="I35" s="79"/>
      <c r="J35" s="79"/>
      <c r="K35" s="79"/>
      <c r="L35" s="24"/>
      <c r="M35" s="21"/>
      <c r="N35" s="2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1"/>
      <c r="AG35" s="22"/>
      <c r="AH35" s="22"/>
      <c r="AI35" s="21"/>
      <c r="AJ35" s="21"/>
      <c r="AK35" s="21"/>
    </row>
    <row r="36" spans="1:37" ht="12.75" customHeight="1">
      <c r="A36" s="21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1"/>
      <c r="N36" s="21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1"/>
      <c r="AG36" s="22"/>
      <c r="AH36" s="22"/>
      <c r="AI36" s="21"/>
      <c r="AJ36" s="21"/>
      <c r="AK36" s="21"/>
    </row>
    <row r="37" spans="1:37" ht="12.75" customHeight="1">
      <c r="A37" s="21"/>
      <c r="B37" s="24"/>
      <c r="C37" s="36" t="s">
        <v>7</v>
      </c>
      <c r="D37" s="24"/>
      <c r="E37" s="73"/>
      <c r="F37" s="80"/>
      <c r="G37" s="80"/>
      <c r="H37" s="80"/>
      <c r="I37" s="80"/>
      <c r="J37" s="80"/>
      <c r="K37" s="80"/>
      <c r="L37" s="24"/>
      <c r="M37" s="21"/>
      <c r="N37" s="21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1"/>
      <c r="AG37" s="22"/>
      <c r="AH37" s="22"/>
      <c r="AI37" s="21"/>
      <c r="AJ37" s="21"/>
      <c r="AK37" s="21"/>
    </row>
    <row r="38" spans="1:37" ht="12.75" customHeight="1">
      <c r="A38" s="21"/>
      <c r="B38" s="24"/>
      <c r="C38" s="36" t="s">
        <v>8</v>
      </c>
      <c r="D38" s="24"/>
      <c r="E38" s="73"/>
      <c r="F38" s="80"/>
      <c r="G38" s="24"/>
      <c r="H38" s="36" t="s">
        <v>9</v>
      </c>
      <c r="I38" s="74"/>
      <c r="J38" s="81"/>
      <c r="K38" s="81"/>
      <c r="L38" s="24"/>
      <c r="M38" s="21"/>
      <c r="N38" s="21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1"/>
      <c r="AG38" s="22"/>
      <c r="AH38" s="22"/>
      <c r="AI38" s="21"/>
      <c r="AJ38" s="21"/>
      <c r="AK38" s="21"/>
    </row>
    <row r="39" spans="1:37" ht="12.75" customHeight="1">
      <c r="A39" s="21"/>
      <c r="B39" s="24"/>
      <c r="C39" s="36" t="s">
        <v>82</v>
      </c>
      <c r="D39" s="24"/>
      <c r="E39" s="73"/>
      <c r="F39" s="80"/>
      <c r="G39" s="24"/>
      <c r="H39" s="36" t="s">
        <v>13</v>
      </c>
      <c r="I39" s="75"/>
      <c r="J39" s="80"/>
      <c r="K39" s="80"/>
      <c r="L39" s="24"/>
      <c r="M39" s="21"/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1"/>
      <c r="AG39" s="22"/>
      <c r="AH39" s="22"/>
      <c r="AI39" s="21"/>
      <c r="AJ39" s="21"/>
      <c r="AK39" s="21"/>
    </row>
    <row r="40" spans="1:37" ht="12.75" customHeight="1">
      <c r="A40" s="21"/>
      <c r="B40" s="24"/>
      <c r="C40" s="36" t="s">
        <v>11</v>
      </c>
      <c r="D40" s="24"/>
      <c r="E40" s="73"/>
      <c r="F40" s="80"/>
      <c r="G40" s="24"/>
      <c r="H40" s="36" t="s">
        <v>12</v>
      </c>
      <c r="I40" s="74"/>
      <c r="J40" s="81"/>
      <c r="K40" s="81"/>
      <c r="L40" s="24"/>
      <c r="M40" s="21"/>
      <c r="N40" s="21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1"/>
      <c r="AG40" s="22"/>
      <c r="AH40" s="22"/>
      <c r="AI40" s="21"/>
      <c r="AJ40" s="21"/>
      <c r="AK40" s="21"/>
    </row>
    <row r="41" spans="1:37" ht="12.75" customHeight="1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1"/>
      <c r="N41" s="21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1"/>
      <c r="AG41" s="22"/>
      <c r="AH41" s="22"/>
      <c r="AI41" s="21"/>
      <c r="AJ41" s="21"/>
      <c r="AK41" s="21"/>
    </row>
    <row r="42" spans="1:37" ht="14.25" customHeight="1">
      <c r="A42" s="21"/>
      <c r="B42" s="24"/>
      <c r="C42" s="24"/>
      <c r="D42" s="33" t="s">
        <v>83</v>
      </c>
      <c r="E42" s="24"/>
      <c r="F42" s="24"/>
      <c r="G42" s="24"/>
      <c r="H42" s="24"/>
      <c r="I42" s="24"/>
      <c r="J42" s="24"/>
      <c r="K42" s="24"/>
      <c r="L42" s="24"/>
      <c r="M42" s="21"/>
      <c r="N42" s="21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1"/>
      <c r="AG42" s="22"/>
      <c r="AH42" s="22"/>
      <c r="AI42" s="21"/>
      <c r="AJ42" s="21"/>
      <c r="AK42" s="21"/>
    </row>
    <row r="43" spans="1:37" ht="12.75" customHeight="1">
      <c r="A43" s="2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1"/>
      <c r="N43" s="21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1"/>
      <c r="AG43" s="22"/>
      <c r="AH43" s="22"/>
      <c r="AI43" s="21"/>
      <c r="AJ43" s="21"/>
      <c r="AK43" s="21"/>
    </row>
    <row r="44" spans="1:37" ht="12.75" customHeight="1">
      <c r="A44" s="21"/>
      <c r="B44" s="24"/>
      <c r="C44" s="36" t="s">
        <v>14</v>
      </c>
      <c r="D44" s="73"/>
      <c r="E44" s="80"/>
      <c r="F44" s="64" t="s">
        <v>84</v>
      </c>
      <c r="G44" s="79"/>
      <c r="H44" s="76" t="s">
        <v>52</v>
      </c>
      <c r="I44" s="76"/>
      <c r="J44" s="76"/>
      <c r="K44" s="76"/>
      <c r="L44" s="24"/>
      <c r="M44" s="21"/>
      <c r="N44" s="21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1"/>
      <c r="AG44" s="22"/>
      <c r="AH44" s="22"/>
      <c r="AI44" s="21"/>
      <c r="AJ44" s="21"/>
      <c r="AK44" s="21"/>
    </row>
    <row r="45" spans="1:37" ht="12.75" customHeight="1">
      <c r="A45" s="2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1"/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1"/>
      <c r="AG45" s="22"/>
      <c r="AH45" s="22"/>
      <c r="AI45" s="21"/>
      <c r="AJ45" s="21"/>
      <c r="AK45" s="21"/>
    </row>
    <row r="46" spans="1:37" ht="12.75" customHeight="1">
      <c r="A46" s="21"/>
      <c r="B46" s="24"/>
      <c r="C46" s="64" t="s">
        <v>85</v>
      </c>
      <c r="D46" s="79"/>
      <c r="E46" s="36"/>
      <c r="F46" s="68" t="s">
        <v>58</v>
      </c>
      <c r="G46" s="69"/>
      <c r="H46" s="69"/>
      <c r="I46" s="69"/>
      <c r="J46" s="69"/>
      <c r="K46" s="70"/>
      <c r="L46" s="24"/>
      <c r="M46" s="21"/>
      <c r="N46" s="21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1"/>
      <c r="AG46" s="22"/>
      <c r="AH46" s="22"/>
      <c r="AI46" s="21"/>
      <c r="AJ46" s="21"/>
      <c r="AK46" s="21"/>
    </row>
    <row r="47" spans="1:37" ht="12.75" customHeight="1">
      <c r="A47" s="21"/>
      <c r="B47" s="24"/>
      <c r="C47" s="24"/>
      <c r="D47" s="40"/>
      <c r="E47" s="40"/>
      <c r="F47" s="65" t="s">
        <v>86</v>
      </c>
      <c r="G47" s="79"/>
      <c r="H47" s="79"/>
      <c r="I47" s="79"/>
      <c r="J47" s="79"/>
      <c r="K47" s="79"/>
      <c r="L47" s="40"/>
      <c r="M47" s="21"/>
      <c r="N47" s="21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1"/>
      <c r="AG47" s="22"/>
      <c r="AH47" s="22"/>
      <c r="AI47" s="21"/>
      <c r="AJ47" s="21"/>
      <c r="AK47" s="21"/>
    </row>
    <row r="48" spans="1:37" ht="12.75" customHeight="1">
      <c r="A48" s="21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1"/>
      <c r="N48" s="21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1"/>
      <c r="AG48" s="22"/>
      <c r="AH48" s="22"/>
      <c r="AI48" s="21"/>
      <c r="AJ48" s="21"/>
      <c r="AK48" s="21"/>
    </row>
    <row r="49" spans="1:37" ht="12.75" customHeight="1">
      <c r="A49" s="21"/>
      <c r="B49" s="24"/>
      <c r="C49" s="66" t="s">
        <v>87</v>
      </c>
      <c r="D49" s="79"/>
      <c r="E49" s="79"/>
      <c r="F49" s="79"/>
      <c r="G49" s="79"/>
      <c r="H49" s="79"/>
      <c r="I49" s="79"/>
      <c r="J49" s="79"/>
      <c r="K49" s="79"/>
      <c r="L49" s="24"/>
      <c r="M49" s="21"/>
      <c r="N49" s="21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1"/>
      <c r="AG49" s="22"/>
      <c r="AH49" s="22"/>
      <c r="AI49" s="21"/>
      <c r="AJ49" s="21"/>
      <c r="AK49" s="21"/>
    </row>
    <row r="50" spans="1:37" ht="14.25" customHeight="1">
      <c r="A50" s="21"/>
      <c r="B50" s="24"/>
      <c r="C50" s="41" t="s">
        <v>88</v>
      </c>
      <c r="D50" s="41"/>
      <c r="E50" s="41"/>
      <c r="F50" s="41"/>
      <c r="G50" s="67"/>
      <c r="H50" s="81"/>
      <c r="I50" s="81"/>
      <c r="J50" s="81"/>
      <c r="K50" s="82"/>
      <c r="L50" s="24"/>
      <c r="M50" s="21"/>
      <c r="N50" s="21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1"/>
      <c r="AG50" s="22"/>
      <c r="AH50" s="22"/>
      <c r="AI50" s="21"/>
      <c r="AJ50" s="21"/>
      <c r="AK50" s="21"/>
    </row>
    <row r="51" spans="1:37" ht="12.75" customHeight="1">
      <c r="A51" s="21"/>
      <c r="B51" s="24"/>
      <c r="C51" s="41" t="s">
        <v>89</v>
      </c>
      <c r="D51" s="41"/>
      <c r="E51" s="41"/>
      <c r="F51" s="41"/>
      <c r="G51" s="52"/>
      <c r="H51" s="81"/>
      <c r="I51" s="81"/>
      <c r="J51" s="81"/>
      <c r="K51" s="82"/>
      <c r="L51" s="24"/>
      <c r="M51" s="21"/>
      <c r="N51" s="21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1"/>
      <c r="AG51" s="22"/>
      <c r="AH51" s="22"/>
      <c r="AI51" s="21"/>
      <c r="AJ51" s="21"/>
      <c r="AK51" s="21"/>
    </row>
    <row r="52" spans="1:37" ht="12.75" customHeight="1">
      <c r="A52" s="21"/>
      <c r="B52" s="24"/>
      <c r="C52" s="71" t="s">
        <v>19</v>
      </c>
      <c r="D52" s="79"/>
      <c r="E52" s="79"/>
      <c r="F52" s="79"/>
      <c r="G52" s="52"/>
      <c r="H52" s="81"/>
      <c r="I52" s="81"/>
      <c r="J52" s="81"/>
      <c r="K52" s="82"/>
      <c r="L52" s="24"/>
      <c r="M52" s="21"/>
      <c r="N52" s="21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1"/>
      <c r="AG52" s="22"/>
      <c r="AH52" s="22"/>
      <c r="AI52" s="21"/>
      <c r="AJ52" s="21"/>
      <c r="AK52" s="21"/>
    </row>
    <row r="53" spans="1:37" ht="12.75" customHeight="1">
      <c r="A53" s="21"/>
      <c r="B53" s="24"/>
      <c r="C53" s="72"/>
      <c r="D53" s="83"/>
      <c r="E53" s="83"/>
      <c r="F53" s="83"/>
      <c r="G53" s="83"/>
      <c r="H53" s="83"/>
      <c r="I53" s="83"/>
      <c r="J53" s="83"/>
      <c r="K53" s="83"/>
      <c r="L53" s="24"/>
      <c r="M53" s="21"/>
      <c r="N53" s="21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1"/>
      <c r="AG53" s="22"/>
      <c r="AH53" s="22"/>
      <c r="AI53" s="21"/>
      <c r="AJ53" s="21"/>
      <c r="AK53" s="21"/>
    </row>
    <row r="54" spans="1:37" ht="14.25" customHeight="1">
      <c r="A54" s="21"/>
      <c r="B54" s="24"/>
      <c r="C54" s="58" t="str">
        <f>IF(LEN(G52)=27,"CONTROLLO IBAN: Il codice IBAN inserito rispetta i 27 caratteri","CONTROLLO IBAN: Il codice IBAN inserito non rispetta i 27 caratteri")</f>
        <v>CONTROLLO IBAN: Il codice IBAN inserito non rispetta i 27 caratteri</v>
      </c>
      <c r="D54" s="79"/>
      <c r="E54" s="79"/>
      <c r="F54" s="79"/>
      <c r="G54" s="79"/>
      <c r="H54" s="79"/>
      <c r="I54" s="79"/>
      <c r="J54" s="79"/>
      <c r="K54" s="33"/>
      <c r="L54" s="24"/>
      <c r="M54" s="21"/>
      <c r="N54" s="21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1"/>
      <c r="AG54" s="22"/>
      <c r="AH54" s="22"/>
      <c r="AI54" s="21"/>
      <c r="AJ54" s="21"/>
      <c r="AK54" s="21"/>
    </row>
    <row r="55" spans="1:37" ht="12.75" customHeight="1">
      <c r="A55" s="21"/>
      <c r="B55" s="24"/>
      <c r="C55" s="59" t="s">
        <v>90</v>
      </c>
      <c r="D55" s="79"/>
      <c r="E55" s="79"/>
      <c r="F55" s="79"/>
      <c r="G55" s="79"/>
      <c r="H55" s="79"/>
      <c r="I55" s="79"/>
      <c r="J55" s="79"/>
      <c r="K55" s="79"/>
      <c r="L55" s="24"/>
      <c r="M55" s="21"/>
      <c r="N55" s="21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1"/>
      <c r="AG55" s="22"/>
      <c r="AH55" s="22"/>
      <c r="AI55" s="21"/>
      <c r="AJ55" s="21"/>
      <c r="AK55" s="21"/>
    </row>
    <row r="56" spans="1:37" ht="12.75" customHeight="1">
      <c r="A56" s="21"/>
      <c r="B56" s="24"/>
      <c r="C56" s="79"/>
      <c r="D56" s="83"/>
      <c r="E56" s="83"/>
      <c r="F56" s="83"/>
      <c r="G56" s="83"/>
      <c r="H56" s="83"/>
      <c r="I56" s="83"/>
      <c r="J56" s="83"/>
      <c r="K56" s="79"/>
      <c r="L56" s="24"/>
      <c r="M56" s="21"/>
      <c r="N56" s="21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1"/>
      <c r="AG56" s="22"/>
      <c r="AH56" s="22"/>
      <c r="AI56" s="21"/>
      <c r="AJ56" s="21"/>
      <c r="AK56" s="21"/>
    </row>
    <row r="57" spans="1:37" ht="78.75" customHeight="1">
      <c r="A57" s="21"/>
      <c r="B57" s="24"/>
      <c r="C57" s="79"/>
      <c r="D57" s="79"/>
      <c r="E57" s="79"/>
      <c r="F57" s="79"/>
      <c r="G57" s="79"/>
      <c r="H57" s="79"/>
      <c r="I57" s="79"/>
      <c r="J57" s="79"/>
      <c r="K57" s="79"/>
      <c r="L57" s="24"/>
      <c r="M57" s="21"/>
      <c r="N57" s="21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1"/>
      <c r="AG57" s="22"/>
      <c r="AH57" s="22"/>
      <c r="AI57" s="21"/>
      <c r="AJ57" s="21"/>
      <c r="AK57" s="21"/>
    </row>
    <row r="58" spans="1:37" ht="12.75" customHeight="1">
      <c r="A58" s="21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1"/>
      <c r="N58" s="21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1"/>
      <c r="AG58" s="22"/>
      <c r="AH58" s="22"/>
      <c r="AI58" s="21"/>
      <c r="AJ58" s="21"/>
      <c r="AK58" s="21"/>
    </row>
    <row r="59" spans="1:37" ht="14.25" customHeight="1">
      <c r="A59" s="21"/>
      <c r="B59" s="24"/>
      <c r="C59" s="60" t="s">
        <v>91</v>
      </c>
      <c r="D59" s="79"/>
      <c r="E59" s="79"/>
      <c r="F59" s="79"/>
      <c r="G59" s="79"/>
      <c r="H59" s="79"/>
      <c r="I59" s="79"/>
      <c r="J59" s="79"/>
      <c r="K59" s="79"/>
      <c r="L59" s="24"/>
      <c r="M59" s="21"/>
      <c r="N59" s="21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1"/>
      <c r="AG59" s="22"/>
      <c r="AH59" s="22"/>
      <c r="AI59" s="21"/>
      <c r="AJ59" s="21"/>
      <c r="AK59" s="21"/>
    </row>
    <row r="60" spans="1:37" ht="13.5" customHeight="1" thickBot="1">
      <c r="A60" s="21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1"/>
      <c r="N60" s="21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1"/>
      <c r="AG60" s="22"/>
      <c r="AH60" s="22"/>
      <c r="AI60" s="21"/>
      <c r="AJ60" s="21"/>
      <c r="AK60" s="21"/>
    </row>
    <row r="61" spans="1:37" ht="25.5" customHeight="1" thickBot="1">
      <c r="A61" s="21"/>
      <c r="B61" s="24"/>
      <c r="C61" s="14"/>
      <c r="D61" s="61" t="s">
        <v>92</v>
      </c>
      <c r="E61" s="79"/>
      <c r="F61" s="79"/>
      <c r="G61" s="79"/>
      <c r="H61" s="79"/>
      <c r="I61" s="79"/>
      <c r="J61" s="79"/>
      <c r="K61" s="8"/>
      <c r="L61" s="24"/>
      <c r="M61" s="21"/>
      <c r="N61" s="21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1"/>
      <c r="AG61" s="22"/>
      <c r="AH61" s="22"/>
      <c r="AI61" s="21"/>
      <c r="AJ61" s="21"/>
      <c r="AK61" s="21"/>
    </row>
    <row r="62" spans="1:37" ht="30.75" customHeight="1">
      <c r="A62" s="21"/>
      <c r="B62" s="24"/>
      <c r="C62" s="14"/>
      <c r="D62" s="61" t="s">
        <v>93</v>
      </c>
      <c r="E62" s="79"/>
      <c r="F62" s="79"/>
      <c r="G62" s="79"/>
      <c r="H62" s="79"/>
      <c r="I62" s="79"/>
      <c r="J62" s="79"/>
      <c r="K62" s="36"/>
      <c r="L62" s="24"/>
      <c r="M62" s="21"/>
      <c r="N62" s="21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1"/>
      <c r="AG62" s="22"/>
      <c r="AH62" s="22"/>
      <c r="AI62" s="21"/>
      <c r="AJ62" s="21"/>
      <c r="AK62" s="21"/>
    </row>
    <row r="63" spans="1:37" ht="13.5" customHeight="1">
      <c r="A63" s="21"/>
      <c r="B63" s="24"/>
      <c r="C63" s="42"/>
      <c r="D63" s="43"/>
      <c r="E63" s="43"/>
      <c r="F63" s="43"/>
      <c r="G63" s="43"/>
      <c r="H63" s="43"/>
      <c r="I63" s="43"/>
      <c r="J63" s="43"/>
      <c r="K63" s="24"/>
      <c r="L63" s="24"/>
      <c r="M63" s="21"/>
      <c r="N63" s="21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1"/>
      <c r="AJ63" s="21"/>
      <c r="AK63" s="21"/>
    </row>
    <row r="64" spans="1:37" ht="12.75" customHeight="1">
      <c r="A64" s="21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1"/>
      <c r="N64" s="21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1"/>
      <c r="AJ64" s="21"/>
      <c r="AK64" s="21"/>
    </row>
    <row r="65" spans="1:37" ht="14.25" customHeight="1">
      <c r="A65" s="21"/>
      <c r="B65" s="24"/>
      <c r="C65" s="33" t="s">
        <v>94</v>
      </c>
      <c r="D65" s="24"/>
      <c r="E65" s="24"/>
      <c r="F65" s="24"/>
      <c r="G65" s="24"/>
      <c r="H65" s="24"/>
      <c r="I65" s="24"/>
      <c r="J65" s="24"/>
      <c r="K65" s="24"/>
      <c r="L65" s="24"/>
      <c r="M65" s="21"/>
      <c r="N65" s="62" t="s">
        <v>68</v>
      </c>
      <c r="O65" s="79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1"/>
      <c r="AJ65" s="21"/>
      <c r="AK65" s="21"/>
    </row>
    <row r="66" spans="1:37" ht="12.75" customHeight="1">
      <c r="A66" s="21"/>
      <c r="B66" s="24"/>
      <c r="C66" s="36" t="s">
        <v>95</v>
      </c>
      <c r="D66" s="36"/>
      <c r="E66" s="44"/>
      <c r="F66" s="24"/>
      <c r="G66" s="36" t="s">
        <v>96</v>
      </c>
      <c r="H66" s="13"/>
      <c r="I66" s="36" t="s">
        <v>97</v>
      </c>
      <c r="J66" s="13"/>
      <c r="K66" s="24"/>
      <c r="L66" s="24"/>
      <c r="M66" s="21"/>
      <c r="N66" s="63" t="s">
        <v>98</v>
      </c>
      <c r="O66" s="79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1"/>
      <c r="AJ66" s="21"/>
      <c r="AK66" s="21"/>
    </row>
    <row r="67" spans="1:37" ht="12.75" customHeight="1">
      <c r="A67" s="21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1"/>
      <c r="N67" s="79"/>
      <c r="O67" s="79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1"/>
      <c r="AJ67" s="21"/>
      <c r="AK67" s="21"/>
    </row>
    <row r="68" spans="1:37" ht="12.75" customHeight="1">
      <c r="A68" s="21"/>
      <c r="B68" s="24"/>
      <c r="C68" s="4"/>
      <c r="D68" s="53" t="s">
        <v>99</v>
      </c>
      <c r="E68" s="84"/>
      <c r="F68" s="84"/>
      <c r="G68" s="85"/>
      <c r="H68" s="4" t="s">
        <v>100</v>
      </c>
      <c r="I68" s="53" t="s">
        <v>101</v>
      </c>
      <c r="J68" s="85"/>
      <c r="K68" s="4" t="s">
        <v>102</v>
      </c>
      <c r="L68" s="3"/>
      <c r="M68" s="21"/>
      <c r="N68" s="79"/>
      <c r="O68" s="79"/>
      <c r="P68" s="22"/>
      <c r="Q68" s="22"/>
      <c r="R68" s="22" t="s">
        <v>103</v>
      </c>
      <c r="S68" s="22" t="s">
        <v>102</v>
      </c>
      <c r="T68" s="22"/>
      <c r="U68" s="22"/>
      <c r="V68" s="22" t="s">
        <v>104</v>
      </c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1"/>
      <c r="AJ68" s="21"/>
      <c r="AK68" s="21"/>
    </row>
    <row r="69" spans="1:37" ht="12.75" customHeight="1">
      <c r="A69" s="21"/>
      <c r="B69" s="24"/>
      <c r="C69" s="5">
        <v>1</v>
      </c>
      <c r="D69" s="52"/>
      <c r="E69" s="81"/>
      <c r="F69" s="81"/>
      <c r="G69" s="82"/>
      <c r="H69" s="9"/>
      <c r="I69" s="52"/>
      <c r="J69" s="82"/>
      <c r="K69" s="10"/>
      <c r="L69" s="24"/>
      <c r="M69" s="21"/>
      <c r="N69" s="79"/>
      <c r="O69" s="79"/>
      <c r="P69" s="22"/>
      <c r="Q69" s="22"/>
      <c r="R69" s="22">
        <f t="shared" ref="R69:R108" si="0">I69</f>
        <v>0</v>
      </c>
      <c r="S69" s="22">
        <f t="shared" ref="S69:S108" si="1">K69</f>
        <v>0</v>
      </c>
      <c r="T69" s="22"/>
      <c r="U69" s="22"/>
      <c r="V69" s="22">
        <f t="shared" ref="V69:V108" si="2">R69*S69</f>
        <v>0</v>
      </c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1"/>
      <c r="AJ69" s="21"/>
      <c r="AK69" s="21"/>
    </row>
    <row r="70" spans="1:37" ht="12.75" customHeight="1">
      <c r="A70" s="21"/>
      <c r="B70" s="24"/>
      <c r="C70" s="5">
        <v>2</v>
      </c>
      <c r="D70" s="52"/>
      <c r="E70" s="81"/>
      <c r="F70" s="81"/>
      <c r="G70" s="82"/>
      <c r="H70" s="9"/>
      <c r="I70" s="52"/>
      <c r="J70" s="82"/>
      <c r="K70" s="10"/>
      <c r="L70" s="24"/>
      <c r="M70" s="21"/>
      <c r="N70" s="79"/>
      <c r="O70" s="79"/>
      <c r="P70" s="22"/>
      <c r="Q70" s="22"/>
      <c r="R70" s="22">
        <f t="shared" si="0"/>
        <v>0</v>
      </c>
      <c r="S70" s="22">
        <f t="shared" si="1"/>
        <v>0</v>
      </c>
      <c r="T70" s="22"/>
      <c r="U70" s="22"/>
      <c r="V70" s="22">
        <f t="shared" si="2"/>
        <v>0</v>
      </c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1"/>
      <c r="AJ70" s="21"/>
      <c r="AK70" s="21"/>
    </row>
    <row r="71" spans="1:37" ht="12.75" customHeight="1">
      <c r="A71" s="21"/>
      <c r="B71" s="24"/>
      <c r="C71" s="5">
        <v>3</v>
      </c>
      <c r="D71" s="52"/>
      <c r="E71" s="81"/>
      <c r="F71" s="81"/>
      <c r="G71" s="82"/>
      <c r="H71" s="9"/>
      <c r="I71" s="52"/>
      <c r="J71" s="82"/>
      <c r="K71" s="10"/>
      <c r="L71" s="24"/>
      <c r="M71" s="21"/>
      <c r="N71" s="21"/>
      <c r="O71" s="22"/>
      <c r="P71" s="22"/>
      <c r="Q71" s="22"/>
      <c r="R71" s="22">
        <f t="shared" si="0"/>
        <v>0</v>
      </c>
      <c r="S71" s="22">
        <f t="shared" si="1"/>
        <v>0</v>
      </c>
      <c r="T71" s="22"/>
      <c r="U71" s="22"/>
      <c r="V71" s="22">
        <f t="shared" si="2"/>
        <v>0</v>
      </c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1"/>
      <c r="AJ71" s="21"/>
      <c r="AK71" s="21"/>
    </row>
    <row r="72" spans="1:37" ht="12.75" customHeight="1">
      <c r="A72" s="21"/>
      <c r="B72" s="24"/>
      <c r="C72" s="5">
        <v>4</v>
      </c>
      <c r="D72" s="52"/>
      <c r="E72" s="81"/>
      <c r="F72" s="81"/>
      <c r="G72" s="82"/>
      <c r="H72" s="9"/>
      <c r="I72" s="52"/>
      <c r="J72" s="82"/>
      <c r="K72" s="10"/>
      <c r="L72" s="24"/>
      <c r="M72" s="21"/>
      <c r="N72" s="21"/>
      <c r="O72" s="22"/>
      <c r="P72" s="22"/>
      <c r="Q72" s="22"/>
      <c r="R72" s="22">
        <f t="shared" si="0"/>
        <v>0</v>
      </c>
      <c r="S72" s="22">
        <f t="shared" si="1"/>
        <v>0</v>
      </c>
      <c r="T72" s="22"/>
      <c r="U72" s="22"/>
      <c r="V72" s="22">
        <f t="shared" si="2"/>
        <v>0</v>
      </c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1"/>
      <c r="AJ72" s="21"/>
      <c r="AK72" s="21"/>
    </row>
    <row r="73" spans="1:37" ht="12.75" customHeight="1">
      <c r="A73" s="21"/>
      <c r="B73" s="24"/>
      <c r="C73" s="5">
        <v>5</v>
      </c>
      <c r="D73" s="52"/>
      <c r="E73" s="81"/>
      <c r="F73" s="81"/>
      <c r="G73" s="82"/>
      <c r="H73" s="9"/>
      <c r="I73" s="52"/>
      <c r="J73" s="82"/>
      <c r="K73" s="10"/>
      <c r="L73" s="24"/>
      <c r="M73" s="21"/>
      <c r="N73" s="21"/>
      <c r="O73" s="22"/>
      <c r="P73" s="22"/>
      <c r="Q73" s="22"/>
      <c r="R73" s="22">
        <f t="shared" si="0"/>
        <v>0</v>
      </c>
      <c r="S73" s="22">
        <f t="shared" si="1"/>
        <v>0</v>
      </c>
      <c r="T73" s="22"/>
      <c r="U73" s="22"/>
      <c r="V73" s="22">
        <f t="shared" si="2"/>
        <v>0</v>
      </c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1"/>
      <c r="AJ73" s="21"/>
      <c r="AK73" s="21"/>
    </row>
    <row r="74" spans="1:37" ht="12.75" customHeight="1">
      <c r="A74" s="21"/>
      <c r="B74" s="24"/>
      <c r="C74" s="5">
        <v>6</v>
      </c>
      <c r="D74" s="52"/>
      <c r="E74" s="81"/>
      <c r="F74" s="81"/>
      <c r="G74" s="82"/>
      <c r="H74" s="9"/>
      <c r="I74" s="52"/>
      <c r="J74" s="82"/>
      <c r="K74" s="10"/>
      <c r="L74" s="24"/>
      <c r="M74" s="21"/>
      <c r="N74" s="21"/>
      <c r="O74" s="22"/>
      <c r="P74" s="22"/>
      <c r="Q74" s="22"/>
      <c r="R74" s="22">
        <f t="shared" si="0"/>
        <v>0</v>
      </c>
      <c r="S74" s="22">
        <f t="shared" si="1"/>
        <v>0</v>
      </c>
      <c r="T74" s="22"/>
      <c r="U74" s="22"/>
      <c r="V74" s="22">
        <f t="shared" si="2"/>
        <v>0</v>
      </c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1"/>
      <c r="AJ74" s="21"/>
      <c r="AK74" s="21"/>
    </row>
    <row r="75" spans="1:37" ht="12.75" customHeight="1">
      <c r="A75" s="21"/>
      <c r="B75" s="24"/>
      <c r="C75" s="5">
        <v>7</v>
      </c>
      <c r="D75" s="52"/>
      <c r="E75" s="81"/>
      <c r="F75" s="81"/>
      <c r="G75" s="82"/>
      <c r="H75" s="10"/>
      <c r="I75" s="52"/>
      <c r="J75" s="82"/>
      <c r="K75" s="10"/>
      <c r="L75" s="24"/>
      <c r="M75" s="21"/>
      <c r="N75" s="21"/>
      <c r="O75" s="22"/>
      <c r="P75" s="22"/>
      <c r="Q75" s="22"/>
      <c r="R75" s="22">
        <f t="shared" si="0"/>
        <v>0</v>
      </c>
      <c r="S75" s="22">
        <f t="shared" si="1"/>
        <v>0</v>
      </c>
      <c r="T75" s="22"/>
      <c r="U75" s="22"/>
      <c r="V75" s="22">
        <f t="shared" si="2"/>
        <v>0</v>
      </c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1"/>
      <c r="AJ75" s="21"/>
      <c r="AK75" s="21"/>
    </row>
    <row r="76" spans="1:37" ht="12.75" customHeight="1">
      <c r="A76" s="21"/>
      <c r="B76" s="24"/>
      <c r="C76" s="5">
        <v>8</v>
      </c>
      <c r="D76" s="52"/>
      <c r="E76" s="81"/>
      <c r="F76" s="81"/>
      <c r="G76" s="82"/>
      <c r="H76" s="10"/>
      <c r="I76" s="52"/>
      <c r="J76" s="82"/>
      <c r="K76" s="10"/>
      <c r="L76" s="24"/>
      <c r="M76" s="21"/>
      <c r="N76" s="21"/>
      <c r="O76" s="22"/>
      <c r="P76" s="22"/>
      <c r="Q76" s="22"/>
      <c r="R76" s="22">
        <f t="shared" si="0"/>
        <v>0</v>
      </c>
      <c r="S76" s="22">
        <f t="shared" si="1"/>
        <v>0</v>
      </c>
      <c r="T76" s="22"/>
      <c r="U76" s="22"/>
      <c r="V76" s="22">
        <f t="shared" si="2"/>
        <v>0</v>
      </c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1"/>
      <c r="AJ76" s="21"/>
      <c r="AK76" s="21"/>
    </row>
    <row r="77" spans="1:37" ht="12.75" customHeight="1">
      <c r="A77" s="21"/>
      <c r="B77" s="24"/>
      <c r="C77" s="5">
        <v>9</v>
      </c>
      <c r="D77" s="52"/>
      <c r="E77" s="81"/>
      <c r="F77" s="81"/>
      <c r="G77" s="82"/>
      <c r="H77" s="10"/>
      <c r="I77" s="52"/>
      <c r="J77" s="82"/>
      <c r="K77" s="10"/>
      <c r="L77" s="24"/>
      <c r="M77" s="21"/>
      <c r="N77" s="21"/>
      <c r="O77" s="22"/>
      <c r="P77" s="22"/>
      <c r="Q77" s="22"/>
      <c r="R77" s="22">
        <f t="shared" si="0"/>
        <v>0</v>
      </c>
      <c r="S77" s="22">
        <f t="shared" si="1"/>
        <v>0</v>
      </c>
      <c r="T77" s="22"/>
      <c r="U77" s="22"/>
      <c r="V77" s="22">
        <f t="shared" si="2"/>
        <v>0</v>
      </c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1"/>
      <c r="AJ77" s="21"/>
      <c r="AK77" s="21"/>
    </row>
    <row r="78" spans="1:37" ht="12.75" customHeight="1">
      <c r="A78" s="21"/>
      <c r="B78" s="24"/>
      <c r="C78" s="5">
        <v>10</v>
      </c>
      <c r="D78" s="52"/>
      <c r="E78" s="81"/>
      <c r="F78" s="81"/>
      <c r="G78" s="82"/>
      <c r="H78" s="10"/>
      <c r="I78" s="52"/>
      <c r="J78" s="82"/>
      <c r="K78" s="10"/>
      <c r="L78" s="24"/>
      <c r="M78" s="21"/>
      <c r="N78" s="21"/>
      <c r="O78" s="22"/>
      <c r="P78" s="22"/>
      <c r="Q78" s="22"/>
      <c r="R78" s="22">
        <f t="shared" si="0"/>
        <v>0</v>
      </c>
      <c r="S78" s="22">
        <f t="shared" si="1"/>
        <v>0</v>
      </c>
      <c r="T78" s="22"/>
      <c r="U78" s="22"/>
      <c r="V78" s="22">
        <f t="shared" si="2"/>
        <v>0</v>
      </c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1"/>
      <c r="AJ78" s="21"/>
      <c r="AK78" s="21"/>
    </row>
    <row r="79" spans="1:37" ht="12.75" customHeight="1">
      <c r="A79" s="21"/>
      <c r="B79" s="24"/>
      <c r="C79" s="5">
        <v>11</v>
      </c>
      <c r="D79" s="52"/>
      <c r="E79" s="81"/>
      <c r="F79" s="81"/>
      <c r="G79" s="82"/>
      <c r="H79" s="10"/>
      <c r="I79" s="52"/>
      <c r="J79" s="82"/>
      <c r="K79" s="10"/>
      <c r="L79" s="24"/>
      <c r="M79" s="21"/>
      <c r="N79" s="21"/>
      <c r="O79" s="22"/>
      <c r="P79" s="22"/>
      <c r="Q79" s="22"/>
      <c r="R79" s="22">
        <f t="shared" si="0"/>
        <v>0</v>
      </c>
      <c r="S79" s="22">
        <f t="shared" si="1"/>
        <v>0</v>
      </c>
      <c r="T79" s="22"/>
      <c r="U79" s="22"/>
      <c r="V79" s="22">
        <f t="shared" si="2"/>
        <v>0</v>
      </c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1"/>
      <c r="AJ79" s="21"/>
      <c r="AK79" s="21"/>
    </row>
    <row r="80" spans="1:37" ht="12.75" customHeight="1">
      <c r="A80" s="21"/>
      <c r="B80" s="24"/>
      <c r="C80" s="5">
        <v>12</v>
      </c>
      <c r="D80" s="52"/>
      <c r="E80" s="81"/>
      <c r="F80" s="81"/>
      <c r="G80" s="82"/>
      <c r="H80" s="10"/>
      <c r="I80" s="52"/>
      <c r="J80" s="82"/>
      <c r="K80" s="10"/>
      <c r="L80" s="24"/>
      <c r="M80" s="21"/>
      <c r="N80" s="21"/>
      <c r="O80" s="22"/>
      <c r="P80" s="22"/>
      <c r="Q80" s="22"/>
      <c r="R80" s="22">
        <f t="shared" si="0"/>
        <v>0</v>
      </c>
      <c r="S80" s="22">
        <f t="shared" si="1"/>
        <v>0</v>
      </c>
      <c r="T80" s="22"/>
      <c r="U80" s="22"/>
      <c r="V80" s="22">
        <f t="shared" si="2"/>
        <v>0</v>
      </c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1"/>
      <c r="AJ80" s="21"/>
      <c r="AK80" s="21"/>
    </row>
    <row r="81" spans="1:37" ht="12.75" customHeight="1">
      <c r="A81" s="21"/>
      <c r="B81" s="24"/>
      <c r="C81" s="5">
        <v>13</v>
      </c>
      <c r="D81" s="52"/>
      <c r="E81" s="81"/>
      <c r="F81" s="81"/>
      <c r="G81" s="82"/>
      <c r="H81" s="10"/>
      <c r="I81" s="52"/>
      <c r="J81" s="82"/>
      <c r="K81" s="10"/>
      <c r="L81" s="24"/>
      <c r="M81" s="21"/>
      <c r="N81" s="21"/>
      <c r="O81" s="22"/>
      <c r="P81" s="22"/>
      <c r="Q81" s="22"/>
      <c r="R81" s="22">
        <f t="shared" si="0"/>
        <v>0</v>
      </c>
      <c r="S81" s="22">
        <f t="shared" si="1"/>
        <v>0</v>
      </c>
      <c r="T81" s="22"/>
      <c r="U81" s="22"/>
      <c r="V81" s="22">
        <f t="shared" si="2"/>
        <v>0</v>
      </c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1"/>
      <c r="AJ81" s="21"/>
      <c r="AK81" s="21"/>
    </row>
    <row r="82" spans="1:37" ht="12.75" customHeight="1">
      <c r="A82" s="21"/>
      <c r="B82" s="24"/>
      <c r="C82" s="5">
        <v>14</v>
      </c>
      <c r="D82" s="52"/>
      <c r="E82" s="81"/>
      <c r="F82" s="81"/>
      <c r="G82" s="82"/>
      <c r="H82" s="10"/>
      <c r="I82" s="52"/>
      <c r="J82" s="82"/>
      <c r="K82" s="10"/>
      <c r="L82" s="24"/>
      <c r="M82" s="21"/>
      <c r="N82" s="21"/>
      <c r="O82" s="22"/>
      <c r="P82" s="22"/>
      <c r="Q82" s="22"/>
      <c r="R82" s="22">
        <f t="shared" si="0"/>
        <v>0</v>
      </c>
      <c r="S82" s="22">
        <f t="shared" si="1"/>
        <v>0</v>
      </c>
      <c r="T82" s="22"/>
      <c r="U82" s="22"/>
      <c r="V82" s="22">
        <f t="shared" si="2"/>
        <v>0</v>
      </c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1"/>
      <c r="AJ82" s="21"/>
      <c r="AK82" s="21"/>
    </row>
    <row r="83" spans="1:37" ht="12.75" customHeight="1">
      <c r="A83" s="21"/>
      <c r="B83" s="24"/>
      <c r="C83" s="5">
        <v>15</v>
      </c>
      <c r="D83" s="52"/>
      <c r="E83" s="81"/>
      <c r="F83" s="81"/>
      <c r="G83" s="82"/>
      <c r="H83" s="10"/>
      <c r="I83" s="52"/>
      <c r="J83" s="82"/>
      <c r="K83" s="10"/>
      <c r="L83" s="24"/>
      <c r="M83" s="21"/>
      <c r="N83" s="21"/>
      <c r="O83" s="22"/>
      <c r="P83" s="22"/>
      <c r="Q83" s="22"/>
      <c r="R83" s="22">
        <f t="shared" si="0"/>
        <v>0</v>
      </c>
      <c r="S83" s="22">
        <f t="shared" si="1"/>
        <v>0</v>
      </c>
      <c r="T83" s="22"/>
      <c r="U83" s="22"/>
      <c r="V83" s="22">
        <f t="shared" si="2"/>
        <v>0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1"/>
      <c r="AJ83" s="21"/>
      <c r="AK83" s="21"/>
    </row>
    <row r="84" spans="1:37" ht="12.75" customHeight="1">
      <c r="A84" s="21"/>
      <c r="B84" s="24"/>
      <c r="C84" s="5">
        <v>16</v>
      </c>
      <c r="D84" s="52"/>
      <c r="E84" s="81"/>
      <c r="F84" s="81"/>
      <c r="G84" s="82"/>
      <c r="H84" s="10"/>
      <c r="I84" s="52"/>
      <c r="J84" s="82"/>
      <c r="K84" s="10"/>
      <c r="L84" s="24"/>
      <c r="M84" s="21"/>
      <c r="N84" s="21"/>
      <c r="O84" s="22"/>
      <c r="P84" s="22"/>
      <c r="Q84" s="22"/>
      <c r="R84" s="22">
        <f t="shared" si="0"/>
        <v>0</v>
      </c>
      <c r="S84" s="22">
        <f t="shared" si="1"/>
        <v>0</v>
      </c>
      <c r="T84" s="22"/>
      <c r="U84" s="22"/>
      <c r="V84" s="22">
        <f t="shared" si="2"/>
        <v>0</v>
      </c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1"/>
      <c r="AJ84" s="21"/>
      <c r="AK84" s="21"/>
    </row>
    <row r="85" spans="1:37" ht="12.75" customHeight="1">
      <c r="A85" s="21"/>
      <c r="B85" s="24"/>
      <c r="C85" s="5">
        <v>17</v>
      </c>
      <c r="D85" s="52"/>
      <c r="E85" s="81"/>
      <c r="F85" s="81"/>
      <c r="G85" s="82"/>
      <c r="H85" s="10"/>
      <c r="I85" s="52"/>
      <c r="J85" s="82"/>
      <c r="K85" s="10"/>
      <c r="L85" s="24"/>
      <c r="M85" s="21"/>
      <c r="N85" s="21"/>
      <c r="O85" s="22"/>
      <c r="P85" s="22"/>
      <c r="Q85" s="22"/>
      <c r="R85" s="22">
        <f t="shared" si="0"/>
        <v>0</v>
      </c>
      <c r="S85" s="22">
        <f t="shared" si="1"/>
        <v>0</v>
      </c>
      <c r="T85" s="22"/>
      <c r="U85" s="22"/>
      <c r="V85" s="22">
        <f t="shared" si="2"/>
        <v>0</v>
      </c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1"/>
      <c r="AJ85" s="21"/>
      <c r="AK85" s="21"/>
    </row>
    <row r="86" spans="1:37" ht="12.75" customHeight="1">
      <c r="A86" s="21"/>
      <c r="B86" s="24"/>
      <c r="C86" s="5">
        <v>18</v>
      </c>
      <c r="D86" s="52"/>
      <c r="E86" s="81"/>
      <c r="F86" s="81"/>
      <c r="G86" s="82"/>
      <c r="H86" s="10"/>
      <c r="I86" s="52"/>
      <c r="J86" s="82"/>
      <c r="K86" s="10"/>
      <c r="L86" s="24"/>
      <c r="M86" s="21"/>
      <c r="N86" s="21"/>
      <c r="O86" s="22"/>
      <c r="P86" s="22"/>
      <c r="Q86" s="22"/>
      <c r="R86" s="22">
        <f t="shared" si="0"/>
        <v>0</v>
      </c>
      <c r="S86" s="22">
        <f t="shared" si="1"/>
        <v>0</v>
      </c>
      <c r="T86" s="22"/>
      <c r="U86" s="22"/>
      <c r="V86" s="22">
        <f t="shared" si="2"/>
        <v>0</v>
      </c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1"/>
      <c r="AJ86" s="21"/>
      <c r="AK86" s="21"/>
    </row>
    <row r="87" spans="1:37" ht="12.75" customHeight="1">
      <c r="A87" s="21"/>
      <c r="B87" s="24"/>
      <c r="C87" s="5">
        <v>19</v>
      </c>
      <c r="D87" s="52"/>
      <c r="E87" s="81"/>
      <c r="F87" s="81"/>
      <c r="G87" s="82"/>
      <c r="H87" s="10"/>
      <c r="I87" s="52"/>
      <c r="J87" s="82"/>
      <c r="K87" s="10"/>
      <c r="L87" s="24"/>
      <c r="M87" s="21"/>
      <c r="N87" s="21"/>
      <c r="O87" s="22"/>
      <c r="P87" s="22"/>
      <c r="Q87" s="22"/>
      <c r="R87" s="22">
        <f t="shared" si="0"/>
        <v>0</v>
      </c>
      <c r="S87" s="22">
        <f t="shared" si="1"/>
        <v>0</v>
      </c>
      <c r="T87" s="22"/>
      <c r="U87" s="22"/>
      <c r="V87" s="22">
        <f t="shared" si="2"/>
        <v>0</v>
      </c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1"/>
      <c r="AJ87" s="21"/>
      <c r="AK87" s="21"/>
    </row>
    <row r="88" spans="1:37" ht="12.75" customHeight="1">
      <c r="A88" s="21"/>
      <c r="B88" s="24"/>
      <c r="C88" s="5">
        <v>20</v>
      </c>
      <c r="D88" s="52"/>
      <c r="E88" s="81"/>
      <c r="F88" s="81"/>
      <c r="G88" s="82"/>
      <c r="H88" s="10"/>
      <c r="I88" s="52"/>
      <c r="J88" s="82"/>
      <c r="K88" s="10"/>
      <c r="L88" s="24"/>
      <c r="M88" s="21"/>
      <c r="N88" s="21"/>
      <c r="O88" s="22"/>
      <c r="P88" s="22"/>
      <c r="Q88" s="22"/>
      <c r="R88" s="22">
        <f t="shared" si="0"/>
        <v>0</v>
      </c>
      <c r="S88" s="22">
        <f t="shared" si="1"/>
        <v>0</v>
      </c>
      <c r="T88" s="22"/>
      <c r="U88" s="22"/>
      <c r="V88" s="22">
        <f t="shared" si="2"/>
        <v>0</v>
      </c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1"/>
      <c r="AJ88" s="21"/>
      <c r="AK88" s="21"/>
    </row>
    <row r="89" spans="1:37" ht="12.75" customHeight="1">
      <c r="A89" s="21"/>
      <c r="B89" s="24"/>
      <c r="C89" s="5">
        <v>21</v>
      </c>
      <c r="D89" s="52"/>
      <c r="E89" s="81"/>
      <c r="F89" s="81"/>
      <c r="G89" s="82"/>
      <c r="H89" s="10"/>
      <c r="I89" s="52"/>
      <c r="J89" s="82"/>
      <c r="K89" s="10"/>
      <c r="L89" s="24"/>
      <c r="M89" s="21"/>
      <c r="N89" s="21"/>
      <c r="O89" s="22"/>
      <c r="P89" s="22"/>
      <c r="Q89" s="22"/>
      <c r="R89" s="22">
        <f t="shared" si="0"/>
        <v>0</v>
      </c>
      <c r="S89" s="22">
        <f t="shared" si="1"/>
        <v>0</v>
      </c>
      <c r="T89" s="22"/>
      <c r="U89" s="22"/>
      <c r="V89" s="22">
        <f t="shared" si="2"/>
        <v>0</v>
      </c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1"/>
      <c r="AJ89" s="21"/>
      <c r="AK89" s="21"/>
    </row>
    <row r="90" spans="1:37" ht="12.75" customHeight="1">
      <c r="A90" s="21"/>
      <c r="B90" s="24"/>
      <c r="C90" s="5">
        <v>22</v>
      </c>
      <c r="D90" s="52"/>
      <c r="E90" s="81"/>
      <c r="F90" s="81"/>
      <c r="G90" s="82"/>
      <c r="H90" s="10"/>
      <c r="I90" s="52"/>
      <c r="J90" s="82"/>
      <c r="K90" s="10"/>
      <c r="L90" s="24"/>
      <c r="M90" s="21"/>
      <c r="N90" s="21"/>
      <c r="O90" s="22"/>
      <c r="P90" s="22"/>
      <c r="Q90" s="22"/>
      <c r="R90" s="22">
        <f t="shared" si="0"/>
        <v>0</v>
      </c>
      <c r="S90" s="22">
        <f t="shared" si="1"/>
        <v>0</v>
      </c>
      <c r="T90" s="22"/>
      <c r="U90" s="22"/>
      <c r="V90" s="22">
        <f t="shared" si="2"/>
        <v>0</v>
      </c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1"/>
      <c r="AJ90" s="21"/>
      <c r="AK90" s="21"/>
    </row>
    <row r="91" spans="1:37" ht="12.75" customHeight="1">
      <c r="A91" s="21"/>
      <c r="B91" s="24"/>
      <c r="C91" s="5">
        <v>23</v>
      </c>
      <c r="D91" s="52"/>
      <c r="E91" s="81"/>
      <c r="F91" s="81"/>
      <c r="G91" s="82"/>
      <c r="H91" s="10"/>
      <c r="I91" s="52"/>
      <c r="J91" s="82"/>
      <c r="K91" s="10"/>
      <c r="L91" s="24"/>
      <c r="M91" s="21"/>
      <c r="N91" s="21"/>
      <c r="O91" s="22"/>
      <c r="P91" s="22"/>
      <c r="Q91" s="22"/>
      <c r="R91" s="22">
        <f t="shared" si="0"/>
        <v>0</v>
      </c>
      <c r="S91" s="22">
        <f t="shared" si="1"/>
        <v>0</v>
      </c>
      <c r="T91" s="22"/>
      <c r="U91" s="22"/>
      <c r="V91" s="22">
        <f t="shared" si="2"/>
        <v>0</v>
      </c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1"/>
      <c r="AJ91" s="21"/>
      <c r="AK91" s="21"/>
    </row>
    <row r="92" spans="1:37" ht="12.75" customHeight="1">
      <c r="A92" s="21"/>
      <c r="B92" s="24"/>
      <c r="C92" s="5">
        <v>24</v>
      </c>
      <c r="D92" s="52"/>
      <c r="E92" s="81"/>
      <c r="F92" s="81"/>
      <c r="G92" s="82"/>
      <c r="H92" s="10"/>
      <c r="I92" s="52"/>
      <c r="J92" s="82"/>
      <c r="K92" s="10"/>
      <c r="L92" s="24"/>
      <c r="M92" s="21"/>
      <c r="N92" s="21"/>
      <c r="O92" s="22"/>
      <c r="P92" s="22"/>
      <c r="Q92" s="22"/>
      <c r="R92" s="22">
        <f t="shared" si="0"/>
        <v>0</v>
      </c>
      <c r="S92" s="22">
        <f t="shared" si="1"/>
        <v>0</v>
      </c>
      <c r="T92" s="22"/>
      <c r="U92" s="22"/>
      <c r="V92" s="22">
        <f t="shared" si="2"/>
        <v>0</v>
      </c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1"/>
      <c r="AJ92" s="21"/>
      <c r="AK92" s="21"/>
    </row>
    <row r="93" spans="1:37" ht="12.75" customHeight="1">
      <c r="A93" s="21"/>
      <c r="B93" s="24"/>
      <c r="C93" s="5">
        <v>25</v>
      </c>
      <c r="D93" s="52"/>
      <c r="E93" s="81"/>
      <c r="F93" s="81"/>
      <c r="G93" s="82"/>
      <c r="H93" s="10"/>
      <c r="I93" s="52"/>
      <c r="J93" s="82"/>
      <c r="K93" s="10"/>
      <c r="L93" s="24"/>
      <c r="M93" s="21"/>
      <c r="N93" s="21"/>
      <c r="O93" s="22"/>
      <c r="P93" s="22"/>
      <c r="Q93" s="22"/>
      <c r="R93" s="22">
        <f t="shared" si="0"/>
        <v>0</v>
      </c>
      <c r="S93" s="22">
        <f t="shared" si="1"/>
        <v>0</v>
      </c>
      <c r="T93" s="22"/>
      <c r="U93" s="22"/>
      <c r="V93" s="22">
        <f t="shared" si="2"/>
        <v>0</v>
      </c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1"/>
      <c r="AJ93" s="21"/>
      <c r="AK93" s="21"/>
    </row>
    <row r="94" spans="1:37" ht="12.75" customHeight="1">
      <c r="A94" s="21"/>
      <c r="B94" s="24"/>
      <c r="C94" s="5">
        <v>26</v>
      </c>
      <c r="D94" s="52"/>
      <c r="E94" s="81"/>
      <c r="F94" s="81"/>
      <c r="G94" s="82"/>
      <c r="H94" s="10"/>
      <c r="I94" s="52"/>
      <c r="J94" s="82"/>
      <c r="K94" s="10"/>
      <c r="L94" s="24"/>
      <c r="M94" s="21"/>
      <c r="N94" s="21"/>
      <c r="O94" s="22"/>
      <c r="P94" s="22"/>
      <c r="Q94" s="22"/>
      <c r="R94" s="22">
        <f t="shared" si="0"/>
        <v>0</v>
      </c>
      <c r="S94" s="22">
        <f t="shared" si="1"/>
        <v>0</v>
      </c>
      <c r="T94" s="22"/>
      <c r="U94" s="22"/>
      <c r="V94" s="22">
        <f t="shared" si="2"/>
        <v>0</v>
      </c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1"/>
      <c r="AJ94" s="21"/>
      <c r="AK94" s="21"/>
    </row>
    <row r="95" spans="1:37" ht="12.75" customHeight="1">
      <c r="A95" s="21"/>
      <c r="B95" s="24"/>
      <c r="C95" s="5">
        <v>27</v>
      </c>
      <c r="D95" s="52"/>
      <c r="E95" s="81"/>
      <c r="F95" s="81"/>
      <c r="G95" s="82"/>
      <c r="H95" s="10"/>
      <c r="I95" s="52"/>
      <c r="J95" s="82"/>
      <c r="K95" s="10"/>
      <c r="L95" s="24"/>
      <c r="M95" s="21"/>
      <c r="N95" s="21"/>
      <c r="O95" s="22"/>
      <c r="P95" s="22"/>
      <c r="Q95" s="22"/>
      <c r="R95" s="22">
        <f t="shared" si="0"/>
        <v>0</v>
      </c>
      <c r="S95" s="22">
        <f t="shared" si="1"/>
        <v>0</v>
      </c>
      <c r="T95" s="22"/>
      <c r="U95" s="22"/>
      <c r="V95" s="22">
        <f t="shared" si="2"/>
        <v>0</v>
      </c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1"/>
      <c r="AJ95" s="21"/>
      <c r="AK95" s="21"/>
    </row>
    <row r="96" spans="1:37" ht="12.75" customHeight="1">
      <c r="A96" s="21"/>
      <c r="B96" s="24"/>
      <c r="C96" s="5">
        <v>28</v>
      </c>
      <c r="D96" s="52"/>
      <c r="E96" s="81"/>
      <c r="F96" s="81"/>
      <c r="G96" s="82"/>
      <c r="H96" s="10"/>
      <c r="I96" s="52"/>
      <c r="J96" s="82"/>
      <c r="K96" s="10"/>
      <c r="L96" s="24"/>
      <c r="M96" s="21"/>
      <c r="N96" s="21"/>
      <c r="O96" s="22"/>
      <c r="P96" s="22"/>
      <c r="Q96" s="22"/>
      <c r="R96" s="22">
        <f t="shared" si="0"/>
        <v>0</v>
      </c>
      <c r="S96" s="22">
        <f t="shared" si="1"/>
        <v>0</v>
      </c>
      <c r="T96" s="22"/>
      <c r="U96" s="22"/>
      <c r="V96" s="22">
        <f t="shared" si="2"/>
        <v>0</v>
      </c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1"/>
      <c r="AJ96" s="21"/>
      <c r="AK96" s="21"/>
    </row>
    <row r="97" spans="1:37" ht="12.75" customHeight="1">
      <c r="A97" s="21"/>
      <c r="B97" s="24"/>
      <c r="C97" s="5">
        <v>29</v>
      </c>
      <c r="D97" s="52"/>
      <c r="E97" s="81"/>
      <c r="F97" s="81"/>
      <c r="G97" s="82"/>
      <c r="H97" s="10"/>
      <c r="I97" s="52"/>
      <c r="J97" s="82"/>
      <c r="K97" s="10"/>
      <c r="L97" s="24"/>
      <c r="M97" s="21"/>
      <c r="N97" s="21"/>
      <c r="O97" s="22"/>
      <c r="P97" s="22"/>
      <c r="Q97" s="22"/>
      <c r="R97" s="22">
        <f t="shared" si="0"/>
        <v>0</v>
      </c>
      <c r="S97" s="22">
        <f t="shared" si="1"/>
        <v>0</v>
      </c>
      <c r="T97" s="22"/>
      <c r="U97" s="22"/>
      <c r="V97" s="22">
        <f t="shared" si="2"/>
        <v>0</v>
      </c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1"/>
      <c r="AJ97" s="21"/>
      <c r="AK97" s="21"/>
    </row>
    <row r="98" spans="1:37" ht="12.75" customHeight="1">
      <c r="A98" s="21"/>
      <c r="B98" s="24"/>
      <c r="C98" s="5">
        <v>30</v>
      </c>
      <c r="D98" s="52"/>
      <c r="E98" s="81"/>
      <c r="F98" s="81"/>
      <c r="G98" s="82"/>
      <c r="H98" s="10"/>
      <c r="I98" s="52"/>
      <c r="J98" s="82"/>
      <c r="K98" s="10"/>
      <c r="L98" s="24"/>
      <c r="M98" s="21"/>
      <c r="N98" s="21"/>
      <c r="O98" s="22"/>
      <c r="P98" s="22"/>
      <c r="Q98" s="22"/>
      <c r="R98" s="22">
        <f t="shared" si="0"/>
        <v>0</v>
      </c>
      <c r="S98" s="22">
        <f t="shared" si="1"/>
        <v>0</v>
      </c>
      <c r="T98" s="22"/>
      <c r="U98" s="22"/>
      <c r="V98" s="22">
        <f t="shared" si="2"/>
        <v>0</v>
      </c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1"/>
      <c r="AJ98" s="21"/>
      <c r="AK98" s="21"/>
    </row>
    <row r="99" spans="1:37" ht="12.75" customHeight="1">
      <c r="A99" s="21"/>
      <c r="B99" s="24"/>
      <c r="C99" s="5">
        <v>31</v>
      </c>
      <c r="D99" s="52"/>
      <c r="E99" s="81"/>
      <c r="F99" s="81"/>
      <c r="G99" s="82"/>
      <c r="H99" s="10"/>
      <c r="I99" s="52"/>
      <c r="J99" s="82"/>
      <c r="K99" s="10"/>
      <c r="L99" s="24"/>
      <c r="M99" s="21"/>
      <c r="N99" s="21"/>
      <c r="O99" s="22"/>
      <c r="P99" s="22"/>
      <c r="Q99" s="22"/>
      <c r="R99" s="22">
        <f t="shared" si="0"/>
        <v>0</v>
      </c>
      <c r="S99" s="22">
        <f t="shared" si="1"/>
        <v>0</v>
      </c>
      <c r="T99" s="22"/>
      <c r="U99" s="22"/>
      <c r="V99" s="22">
        <f t="shared" si="2"/>
        <v>0</v>
      </c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1"/>
      <c r="AJ99" s="21"/>
      <c r="AK99" s="21"/>
    </row>
    <row r="100" spans="1:37" ht="12.75" customHeight="1">
      <c r="A100" s="21"/>
      <c r="B100" s="24"/>
      <c r="C100" s="5">
        <v>32</v>
      </c>
      <c r="D100" s="52"/>
      <c r="E100" s="81"/>
      <c r="F100" s="81"/>
      <c r="G100" s="82"/>
      <c r="H100" s="10"/>
      <c r="I100" s="52"/>
      <c r="J100" s="82"/>
      <c r="K100" s="10"/>
      <c r="L100" s="24"/>
      <c r="M100" s="21"/>
      <c r="N100" s="21"/>
      <c r="O100" s="22"/>
      <c r="P100" s="22"/>
      <c r="Q100" s="22"/>
      <c r="R100" s="22">
        <f t="shared" si="0"/>
        <v>0</v>
      </c>
      <c r="S100" s="22">
        <f t="shared" si="1"/>
        <v>0</v>
      </c>
      <c r="T100" s="22"/>
      <c r="U100" s="22"/>
      <c r="V100" s="22">
        <f t="shared" si="2"/>
        <v>0</v>
      </c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1"/>
      <c r="AJ100" s="21"/>
      <c r="AK100" s="21"/>
    </row>
    <row r="101" spans="1:37" ht="12.75" customHeight="1">
      <c r="A101" s="21"/>
      <c r="B101" s="24"/>
      <c r="C101" s="5">
        <v>33</v>
      </c>
      <c r="D101" s="52"/>
      <c r="E101" s="81"/>
      <c r="F101" s="81"/>
      <c r="G101" s="82"/>
      <c r="H101" s="10"/>
      <c r="I101" s="52"/>
      <c r="J101" s="82"/>
      <c r="K101" s="10"/>
      <c r="L101" s="24"/>
      <c r="M101" s="21"/>
      <c r="N101" s="21"/>
      <c r="O101" s="22"/>
      <c r="P101" s="22"/>
      <c r="Q101" s="22"/>
      <c r="R101" s="22">
        <f t="shared" si="0"/>
        <v>0</v>
      </c>
      <c r="S101" s="22">
        <f t="shared" si="1"/>
        <v>0</v>
      </c>
      <c r="T101" s="22"/>
      <c r="U101" s="22"/>
      <c r="V101" s="22">
        <f t="shared" si="2"/>
        <v>0</v>
      </c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1"/>
      <c r="AJ101" s="21"/>
      <c r="AK101" s="21"/>
    </row>
    <row r="102" spans="1:37" ht="12.75" customHeight="1">
      <c r="A102" s="21"/>
      <c r="B102" s="24"/>
      <c r="C102" s="5">
        <v>34</v>
      </c>
      <c r="D102" s="52"/>
      <c r="E102" s="81"/>
      <c r="F102" s="81"/>
      <c r="G102" s="82"/>
      <c r="H102" s="10"/>
      <c r="I102" s="52"/>
      <c r="J102" s="82"/>
      <c r="K102" s="10"/>
      <c r="L102" s="24"/>
      <c r="M102" s="21"/>
      <c r="N102" s="21"/>
      <c r="O102" s="22"/>
      <c r="P102" s="22"/>
      <c r="Q102" s="22"/>
      <c r="R102" s="22">
        <f t="shared" si="0"/>
        <v>0</v>
      </c>
      <c r="S102" s="22">
        <f t="shared" si="1"/>
        <v>0</v>
      </c>
      <c r="T102" s="22"/>
      <c r="U102" s="22"/>
      <c r="V102" s="22">
        <f t="shared" si="2"/>
        <v>0</v>
      </c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1"/>
      <c r="AJ102" s="21"/>
      <c r="AK102" s="21"/>
    </row>
    <row r="103" spans="1:37" ht="12.75" customHeight="1">
      <c r="A103" s="21"/>
      <c r="B103" s="24"/>
      <c r="C103" s="5">
        <v>35</v>
      </c>
      <c r="D103" s="52"/>
      <c r="E103" s="81"/>
      <c r="F103" s="81"/>
      <c r="G103" s="82"/>
      <c r="H103" s="10"/>
      <c r="I103" s="52"/>
      <c r="J103" s="82"/>
      <c r="K103" s="10"/>
      <c r="L103" s="24"/>
      <c r="M103" s="21"/>
      <c r="N103" s="21"/>
      <c r="O103" s="22"/>
      <c r="P103" s="22"/>
      <c r="Q103" s="22"/>
      <c r="R103" s="22">
        <f t="shared" si="0"/>
        <v>0</v>
      </c>
      <c r="S103" s="22">
        <f t="shared" si="1"/>
        <v>0</v>
      </c>
      <c r="T103" s="22"/>
      <c r="U103" s="22"/>
      <c r="V103" s="22">
        <f t="shared" si="2"/>
        <v>0</v>
      </c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1"/>
      <c r="AJ103" s="21"/>
      <c r="AK103" s="21"/>
    </row>
    <row r="104" spans="1:37" ht="12.75" customHeight="1">
      <c r="A104" s="21"/>
      <c r="B104" s="24"/>
      <c r="C104" s="5">
        <v>36</v>
      </c>
      <c r="D104" s="52"/>
      <c r="E104" s="81"/>
      <c r="F104" s="81"/>
      <c r="G104" s="82"/>
      <c r="H104" s="10"/>
      <c r="I104" s="52"/>
      <c r="J104" s="82"/>
      <c r="K104" s="10"/>
      <c r="L104" s="24"/>
      <c r="M104" s="21"/>
      <c r="N104" s="21"/>
      <c r="O104" s="22"/>
      <c r="P104" s="22"/>
      <c r="Q104" s="22"/>
      <c r="R104" s="22">
        <f t="shared" si="0"/>
        <v>0</v>
      </c>
      <c r="S104" s="22">
        <f t="shared" si="1"/>
        <v>0</v>
      </c>
      <c r="T104" s="22"/>
      <c r="U104" s="22"/>
      <c r="V104" s="22">
        <f t="shared" si="2"/>
        <v>0</v>
      </c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1"/>
      <c r="AJ104" s="21"/>
      <c r="AK104" s="21"/>
    </row>
    <row r="105" spans="1:37" ht="12.75" customHeight="1">
      <c r="A105" s="21"/>
      <c r="B105" s="24"/>
      <c r="C105" s="5">
        <v>37</v>
      </c>
      <c r="D105" s="52"/>
      <c r="E105" s="81"/>
      <c r="F105" s="81"/>
      <c r="G105" s="82"/>
      <c r="H105" s="10"/>
      <c r="I105" s="52"/>
      <c r="J105" s="82"/>
      <c r="K105" s="10"/>
      <c r="L105" s="24"/>
      <c r="M105" s="21"/>
      <c r="N105" s="21"/>
      <c r="O105" s="22"/>
      <c r="P105" s="22"/>
      <c r="Q105" s="22"/>
      <c r="R105" s="22">
        <f t="shared" si="0"/>
        <v>0</v>
      </c>
      <c r="S105" s="22">
        <f t="shared" si="1"/>
        <v>0</v>
      </c>
      <c r="T105" s="22"/>
      <c r="U105" s="22"/>
      <c r="V105" s="22">
        <f t="shared" si="2"/>
        <v>0</v>
      </c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1"/>
      <c r="AJ105" s="21"/>
      <c r="AK105" s="21"/>
    </row>
    <row r="106" spans="1:37" ht="12.75" customHeight="1">
      <c r="A106" s="21"/>
      <c r="B106" s="24"/>
      <c r="C106" s="5">
        <v>38</v>
      </c>
      <c r="D106" s="52"/>
      <c r="E106" s="81"/>
      <c r="F106" s="81"/>
      <c r="G106" s="82"/>
      <c r="H106" s="10"/>
      <c r="I106" s="52"/>
      <c r="J106" s="82"/>
      <c r="K106" s="10"/>
      <c r="L106" s="24"/>
      <c r="M106" s="21"/>
      <c r="N106" s="21"/>
      <c r="O106" s="22"/>
      <c r="P106" s="22"/>
      <c r="Q106" s="22"/>
      <c r="R106" s="22">
        <f t="shared" si="0"/>
        <v>0</v>
      </c>
      <c r="S106" s="22">
        <f t="shared" si="1"/>
        <v>0</v>
      </c>
      <c r="T106" s="22"/>
      <c r="U106" s="22"/>
      <c r="V106" s="22">
        <f t="shared" si="2"/>
        <v>0</v>
      </c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1"/>
      <c r="AJ106" s="21"/>
      <c r="AK106" s="21"/>
    </row>
    <row r="107" spans="1:37" ht="12.75" customHeight="1">
      <c r="A107" s="21"/>
      <c r="B107" s="24"/>
      <c r="C107" s="5">
        <v>39</v>
      </c>
      <c r="D107" s="52"/>
      <c r="E107" s="81"/>
      <c r="F107" s="81"/>
      <c r="G107" s="82"/>
      <c r="H107" s="10"/>
      <c r="I107" s="52"/>
      <c r="J107" s="82"/>
      <c r="K107" s="10"/>
      <c r="L107" s="24"/>
      <c r="M107" s="21"/>
      <c r="N107" s="21"/>
      <c r="O107" s="22"/>
      <c r="P107" s="22"/>
      <c r="Q107" s="22"/>
      <c r="R107" s="22">
        <f t="shared" si="0"/>
        <v>0</v>
      </c>
      <c r="S107" s="22">
        <f t="shared" si="1"/>
        <v>0</v>
      </c>
      <c r="T107" s="22"/>
      <c r="U107" s="22"/>
      <c r="V107" s="22">
        <f t="shared" si="2"/>
        <v>0</v>
      </c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1"/>
      <c r="AJ107" s="21"/>
      <c r="AK107" s="21"/>
    </row>
    <row r="108" spans="1:37" ht="13.5" customHeight="1" thickBot="1">
      <c r="A108" s="21"/>
      <c r="B108" s="24"/>
      <c r="C108" s="45">
        <v>40</v>
      </c>
      <c r="D108" s="57"/>
      <c r="E108" s="86"/>
      <c r="F108" s="86"/>
      <c r="G108" s="87"/>
      <c r="H108" s="11"/>
      <c r="I108" s="57"/>
      <c r="J108" s="87"/>
      <c r="K108" s="11"/>
      <c r="L108" s="24"/>
      <c r="M108" s="21"/>
      <c r="N108" s="21"/>
      <c r="O108" s="22"/>
      <c r="P108" s="22"/>
      <c r="Q108" s="22"/>
      <c r="R108" s="22">
        <f t="shared" si="0"/>
        <v>0</v>
      </c>
      <c r="S108" s="22">
        <f t="shared" si="1"/>
        <v>0</v>
      </c>
      <c r="T108" s="22"/>
      <c r="U108" s="22"/>
      <c r="V108" s="22">
        <f t="shared" si="2"/>
        <v>0</v>
      </c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1"/>
      <c r="AJ108" s="21"/>
      <c r="AK108" s="21"/>
    </row>
    <row r="109" spans="1:37" ht="13.5" customHeight="1" thickBot="1">
      <c r="A109" s="21"/>
      <c r="B109" s="24"/>
      <c r="C109" s="53" t="s">
        <v>105</v>
      </c>
      <c r="D109" s="84"/>
      <c r="E109" s="84"/>
      <c r="F109" s="84"/>
      <c r="G109" s="84"/>
      <c r="H109" s="84"/>
      <c r="I109" s="84"/>
      <c r="J109" s="85"/>
      <c r="K109" s="6" t="e">
        <f>IF(Y116&gt;0,Y116,0)</f>
        <v>#DIV/0!</v>
      </c>
      <c r="L109" s="24"/>
      <c r="M109" s="21"/>
      <c r="N109" s="21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1"/>
      <c r="AJ109" s="21"/>
      <c r="AK109" s="21"/>
    </row>
    <row r="110" spans="1:37" ht="12.75" customHeight="1">
      <c r="A110" s="21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1"/>
      <c r="N110" s="21"/>
      <c r="O110" s="22"/>
      <c r="P110" s="22"/>
      <c r="Q110" s="22"/>
      <c r="R110" s="46">
        <f>SUMIF(V69:V108,"&gt;0")</f>
        <v>0</v>
      </c>
      <c r="S110" s="46"/>
      <c r="T110" s="46"/>
      <c r="U110" s="46"/>
      <c r="V110" s="46">
        <f>SUMIF(R69:R108,"&gt;0",S69:S108)</f>
        <v>0</v>
      </c>
      <c r="W110" s="46"/>
      <c r="X110" s="46">
        <f>SUM(S69:S108)</f>
        <v>0</v>
      </c>
      <c r="Y110" s="22"/>
      <c r="Z110" s="47" t="e">
        <f>R110/V110</f>
        <v>#DIV/0!</v>
      </c>
      <c r="AA110" s="22"/>
      <c r="AB110" s="22"/>
      <c r="AC110" s="22"/>
      <c r="AD110" s="22"/>
      <c r="AE110" s="22"/>
      <c r="AF110" s="22"/>
      <c r="AG110" s="22"/>
      <c r="AH110" s="22"/>
      <c r="AI110" s="21"/>
      <c r="AJ110" s="21"/>
      <c r="AK110" s="21"/>
    </row>
    <row r="111" spans="1:37" ht="18.75" customHeight="1">
      <c r="A111" s="21"/>
      <c r="B111" s="24"/>
      <c r="C111" s="54" t="s">
        <v>106</v>
      </c>
      <c r="D111" s="79"/>
      <c r="E111" s="79"/>
      <c r="F111" s="79"/>
      <c r="G111" s="55">
        <f>J30</f>
        <v>0</v>
      </c>
      <c r="H111" s="79"/>
      <c r="I111" s="79"/>
      <c r="J111" s="55">
        <f>E30</f>
        <v>0</v>
      </c>
      <c r="K111" s="79"/>
      <c r="L111" s="24"/>
      <c r="M111" s="21"/>
      <c r="N111" s="21"/>
      <c r="O111" s="22"/>
      <c r="P111" s="22"/>
      <c r="Q111" s="22"/>
      <c r="R111" s="46" t="s">
        <v>107</v>
      </c>
      <c r="S111" s="46"/>
      <c r="T111" s="46"/>
      <c r="U111" s="46"/>
      <c r="V111" s="46" t="s">
        <v>108</v>
      </c>
      <c r="W111" s="46"/>
      <c r="X111" s="46" t="s">
        <v>109</v>
      </c>
      <c r="Y111" s="22"/>
      <c r="Z111" s="46" t="s">
        <v>110</v>
      </c>
      <c r="AA111" s="22"/>
      <c r="AB111" s="22"/>
      <c r="AC111" s="22"/>
      <c r="AD111" s="22"/>
      <c r="AE111" s="22"/>
      <c r="AF111" s="22"/>
      <c r="AG111" s="22"/>
      <c r="AH111" s="22"/>
      <c r="AI111" s="21"/>
      <c r="AJ111" s="21"/>
      <c r="AK111" s="21"/>
    </row>
    <row r="112" spans="1:37" ht="18.75" customHeight="1">
      <c r="A112" s="21"/>
      <c r="B112" s="24"/>
      <c r="C112" s="48"/>
      <c r="D112" s="48"/>
      <c r="E112" s="48"/>
      <c r="F112" s="48"/>
      <c r="G112" s="49"/>
      <c r="H112" s="49"/>
      <c r="I112" s="49"/>
      <c r="J112" s="49"/>
      <c r="K112" s="49"/>
      <c r="L112" s="24"/>
      <c r="M112" s="21"/>
      <c r="N112" s="21"/>
      <c r="O112" s="22"/>
      <c r="P112" s="22"/>
      <c r="Q112" s="22"/>
      <c r="R112" s="46"/>
      <c r="S112" s="46"/>
      <c r="T112" s="46"/>
      <c r="U112" s="46"/>
      <c r="V112" s="46"/>
      <c r="W112" s="46"/>
      <c r="X112" s="46"/>
      <c r="Y112" s="22"/>
      <c r="Z112" s="46"/>
      <c r="AA112" s="22"/>
      <c r="AB112" s="22"/>
      <c r="AC112" s="22"/>
      <c r="AD112" s="22"/>
      <c r="AE112" s="22"/>
      <c r="AF112" s="22"/>
      <c r="AG112" s="22"/>
      <c r="AH112" s="22"/>
      <c r="AI112" s="21"/>
      <c r="AJ112" s="21"/>
      <c r="AK112" s="21"/>
    </row>
    <row r="113" spans="1:37" ht="18.75" customHeight="1">
      <c r="A113" s="21"/>
      <c r="B113" s="24"/>
      <c r="C113" s="55" t="s">
        <v>111</v>
      </c>
      <c r="D113" s="79"/>
      <c r="E113" s="79"/>
      <c r="F113" s="79"/>
      <c r="G113" s="79"/>
      <c r="H113" s="79"/>
      <c r="I113" s="79"/>
      <c r="J113" s="79"/>
      <c r="K113" s="79"/>
      <c r="L113" s="24"/>
      <c r="M113" s="21"/>
      <c r="N113" s="21"/>
      <c r="O113" s="22"/>
      <c r="P113" s="22"/>
      <c r="Q113" s="22"/>
      <c r="R113" s="46"/>
      <c r="S113" s="46"/>
      <c r="T113" s="46"/>
      <c r="U113" s="46"/>
      <c r="V113" s="46"/>
      <c r="W113" s="46"/>
      <c r="X113" s="46"/>
      <c r="Y113" s="22"/>
      <c r="Z113" s="46"/>
      <c r="AA113" s="22"/>
      <c r="AB113" s="22"/>
      <c r="AC113" s="22"/>
      <c r="AD113" s="22"/>
      <c r="AE113" s="22"/>
      <c r="AF113" s="22"/>
      <c r="AG113" s="22"/>
      <c r="AH113" s="22"/>
      <c r="AI113" s="21"/>
      <c r="AJ113" s="21"/>
      <c r="AK113" s="21"/>
    </row>
    <row r="114" spans="1:37" ht="12.75" customHeight="1">
      <c r="A114" s="21"/>
      <c r="B114" s="24"/>
      <c r="C114" s="50"/>
      <c r="D114" s="50"/>
      <c r="E114" s="50"/>
      <c r="F114" s="50"/>
      <c r="G114" s="50"/>
      <c r="H114" s="50"/>
      <c r="I114" s="50"/>
      <c r="J114" s="50"/>
      <c r="K114" s="50"/>
      <c r="L114" s="24"/>
      <c r="M114" s="21"/>
      <c r="N114" s="21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1"/>
      <c r="AJ114" s="21"/>
      <c r="AK114" s="21"/>
    </row>
    <row r="115" spans="1:37" ht="146.25" customHeight="1">
      <c r="A115" s="21"/>
      <c r="B115" s="24"/>
      <c r="C115" s="56" t="s">
        <v>112</v>
      </c>
      <c r="D115" s="56"/>
      <c r="E115" s="56"/>
      <c r="F115" s="56"/>
      <c r="G115" s="56"/>
      <c r="H115" s="56"/>
      <c r="I115" s="56"/>
      <c r="J115" s="56"/>
      <c r="K115" s="56"/>
      <c r="L115" s="24"/>
      <c r="M115" s="21"/>
      <c r="N115" s="21"/>
      <c r="O115" s="22"/>
      <c r="P115" s="22"/>
      <c r="Q115" s="22"/>
      <c r="R115" s="22" t="s">
        <v>113</v>
      </c>
      <c r="S115" s="22" t="b">
        <f>IF($X$110&lt;0,TRUE)</f>
        <v>0</v>
      </c>
      <c r="T115" s="22"/>
      <c r="U115" s="22"/>
      <c r="V115" s="22" t="b">
        <f>IF($X$110&lt;=30,TRUE)</f>
        <v>1</v>
      </c>
      <c r="W115" s="47" t="e">
        <f>IF(S115=V115,0,$Z$110*0.85)</f>
        <v>#DIV/0!</v>
      </c>
      <c r="X115" s="22"/>
      <c r="Y115" s="47" t="e">
        <f>W120</f>
        <v>#DIV/0!</v>
      </c>
      <c r="Z115" s="22" t="s">
        <v>114</v>
      </c>
      <c r="AA115" s="22"/>
      <c r="AB115" s="22"/>
      <c r="AC115" s="22"/>
      <c r="AD115" s="22"/>
      <c r="AE115" s="22"/>
      <c r="AF115" s="22"/>
      <c r="AG115" s="22"/>
      <c r="AH115" s="22"/>
      <c r="AI115" s="21"/>
      <c r="AJ115" s="21"/>
      <c r="AK115" s="21"/>
    </row>
    <row r="116" spans="1:37" ht="12.75" customHeight="1">
      <c r="A116" s="21"/>
      <c r="B116" s="24"/>
      <c r="C116" s="51"/>
      <c r="D116" s="51"/>
      <c r="E116" s="51"/>
      <c r="F116" s="51"/>
      <c r="G116" s="51"/>
      <c r="H116" s="51"/>
      <c r="I116" s="51"/>
      <c r="J116" s="51"/>
      <c r="K116" s="51"/>
      <c r="L116" s="24"/>
      <c r="M116" s="21"/>
      <c r="N116" s="21"/>
      <c r="O116" s="22"/>
      <c r="P116" s="22"/>
      <c r="Q116" s="22"/>
      <c r="R116" s="22" t="s">
        <v>115</v>
      </c>
      <c r="S116" s="22" t="b">
        <f>IF($X$110&lt;31,TRUE)</f>
        <v>1</v>
      </c>
      <c r="T116" s="22"/>
      <c r="U116" s="22"/>
      <c r="V116" s="22" t="b">
        <f>IF($X$110&lt;=60,TRUE)</f>
        <v>1</v>
      </c>
      <c r="W116" s="47">
        <f>IF(S116=V116,0,$Z$110*0.9)</f>
        <v>0</v>
      </c>
      <c r="X116" s="22"/>
      <c r="Y116" s="47" t="e">
        <f>Y115/3-5</f>
        <v>#DIV/0!</v>
      </c>
      <c r="Z116" s="22" t="s">
        <v>116</v>
      </c>
      <c r="AA116" s="22"/>
      <c r="AB116" s="22"/>
      <c r="AC116" s="22"/>
      <c r="AD116" s="22"/>
      <c r="AE116" s="22"/>
      <c r="AF116" s="22"/>
      <c r="AG116" s="22"/>
      <c r="AH116" s="22"/>
      <c r="AI116" s="21"/>
      <c r="AJ116" s="21"/>
      <c r="AK116" s="21"/>
    </row>
    <row r="117" spans="1:37" ht="12.75" customHeight="1">
      <c r="A117" s="21"/>
      <c r="B117" s="24"/>
      <c r="C117" s="51"/>
      <c r="D117" s="51"/>
      <c r="E117" s="51"/>
      <c r="F117" s="51"/>
      <c r="G117" s="51"/>
      <c r="H117" s="51"/>
      <c r="I117" s="51"/>
      <c r="J117" s="51"/>
      <c r="K117" s="51"/>
      <c r="L117" s="24"/>
      <c r="M117" s="21"/>
      <c r="N117" s="21"/>
      <c r="O117" s="22"/>
      <c r="P117" s="22"/>
      <c r="Q117" s="22"/>
      <c r="R117" s="22"/>
      <c r="S117" s="22"/>
      <c r="T117" s="22"/>
      <c r="U117" s="22"/>
      <c r="V117" s="22"/>
      <c r="W117" s="47"/>
      <c r="X117" s="22"/>
      <c r="Y117" s="47"/>
      <c r="Z117" s="22"/>
      <c r="AA117" s="22"/>
      <c r="AB117" s="22"/>
      <c r="AC117" s="22"/>
      <c r="AD117" s="22"/>
      <c r="AE117" s="22"/>
      <c r="AF117" s="22"/>
      <c r="AG117" s="22"/>
      <c r="AH117" s="22"/>
      <c r="AI117" s="21"/>
      <c r="AJ117" s="21"/>
      <c r="AK117" s="21"/>
    </row>
    <row r="118" spans="1:37" ht="12.75" customHeight="1">
      <c r="A118" s="21"/>
      <c r="B118" s="24"/>
      <c r="C118" s="51"/>
      <c r="D118" s="51"/>
      <c r="E118" s="51"/>
      <c r="F118" s="51"/>
      <c r="G118" s="51"/>
      <c r="H118" s="51"/>
      <c r="I118" s="51"/>
      <c r="J118" s="51"/>
      <c r="K118" s="51"/>
      <c r="L118" s="24"/>
      <c r="M118" s="21"/>
      <c r="N118" s="21"/>
      <c r="O118" s="22"/>
      <c r="P118" s="22"/>
      <c r="Q118" s="22"/>
      <c r="R118" s="22" t="s">
        <v>117</v>
      </c>
      <c r="S118" s="22" t="b">
        <f>IF($X$110&lt;61,TRUE)</f>
        <v>1</v>
      </c>
      <c r="T118" s="22"/>
      <c r="U118" s="22"/>
      <c r="V118" s="22" t="b">
        <f>IF($X$110&lt;=90,TRUE)</f>
        <v>1</v>
      </c>
      <c r="W118" s="47">
        <f>IF(S118=V118,0,$Z$110*0.95)</f>
        <v>0</v>
      </c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1"/>
      <c r="AJ118" s="21"/>
      <c r="AK118" s="21"/>
    </row>
    <row r="119" spans="1:37" ht="12.75" customHeight="1">
      <c r="A119" s="21"/>
      <c r="B119" s="24"/>
      <c r="C119" s="51"/>
      <c r="D119" s="51"/>
      <c r="E119" s="51"/>
      <c r="F119" s="51"/>
      <c r="G119" s="51"/>
      <c r="H119" s="51"/>
      <c r="I119" s="51"/>
      <c r="J119" s="51"/>
      <c r="K119" s="51"/>
      <c r="L119" s="24"/>
      <c r="M119" s="21"/>
      <c r="N119" s="21"/>
      <c r="O119" s="22"/>
      <c r="P119" s="22"/>
      <c r="Q119" s="22"/>
      <c r="R119" s="22" t="s">
        <v>118</v>
      </c>
      <c r="S119" s="22" t="b">
        <f>IF($X$110&gt;=91,TRUE)</f>
        <v>0</v>
      </c>
      <c r="T119" s="22"/>
      <c r="U119" s="22"/>
      <c r="V119" s="22"/>
      <c r="W119" s="47">
        <f>IF(S119=V119,0,$Z$110*1)</f>
        <v>0</v>
      </c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1"/>
      <c r="AJ119" s="21"/>
      <c r="AK119" s="21"/>
    </row>
    <row r="120" spans="1:37" ht="12.75" customHeight="1">
      <c r="A120" s="21"/>
      <c r="B120" s="24"/>
      <c r="C120" s="51"/>
      <c r="D120" s="51"/>
      <c r="E120" s="51"/>
      <c r="F120" s="51"/>
      <c r="G120" s="51"/>
      <c r="H120" s="51"/>
      <c r="I120" s="51"/>
      <c r="J120" s="51"/>
      <c r="K120" s="51"/>
      <c r="L120" s="24"/>
      <c r="M120" s="21"/>
      <c r="N120" s="21"/>
      <c r="O120" s="22"/>
      <c r="P120" s="22"/>
      <c r="Q120" s="22"/>
      <c r="R120" s="22"/>
      <c r="S120" s="22"/>
      <c r="T120" s="22"/>
      <c r="U120" s="22"/>
      <c r="V120" s="22"/>
      <c r="W120" s="47" t="e">
        <f>SUM(W115:W119)</f>
        <v>#DIV/0!</v>
      </c>
      <c r="X120" s="22" t="s">
        <v>119</v>
      </c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1"/>
      <c r="AJ120" s="21"/>
      <c r="AK120" s="21"/>
    </row>
    <row r="121" spans="1:37" ht="12.75" customHeight="1">
      <c r="A121" s="21"/>
      <c r="B121" s="24"/>
      <c r="C121" s="51"/>
      <c r="D121" s="51"/>
      <c r="E121" s="51"/>
      <c r="F121" s="51"/>
      <c r="G121" s="51"/>
      <c r="H121" s="51"/>
      <c r="I121" s="51"/>
      <c r="J121" s="51"/>
      <c r="K121" s="51"/>
      <c r="L121" s="24"/>
      <c r="M121" s="21"/>
      <c r="N121" s="21"/>
      <c r="O121" s="22"/>
      <c r="P121" s="22"/>
      <c r="Q121" s="22"/>
      <c r="R121" s="46"/>
      <c r="S121" s="46"/>
      <c r="T121" s="46"/>
      <c r="U121" s="46"/>
      <c r="V121" s="46"/>
      <c r="W121" s="46"/>
      <c r="X121" s="46"/>
      <c r="Y121" s="22"/>
      <c r="Z121" s="47"/>
      <c r="AA121" s="22"/>
      <c r="AB121" s="22"/>
      <c r="AC121" s="22"/>
      <c r="AD121" s="22"/>
      <c r="AE121" s="22"/>
      <c r="AF121" s="22"/>
      <c r="AG121" s="22"/>
      <c r="AH121" s="22"/>
      <c r="AI121" s="21"/>
      <c r="AJ121" s="21"/>
      <c r="AK121" s="21"/>
    </row>
    <row r="122" spans="1:37" ht="12.75" customHeight="1">
      <c r="A122" s="21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1"/>
      <c r="N122" s="21"/>
      <c r="O122" s="22"/>
      <c r="P122" s="22"/>
      <c r="Q122" s="22"/>
      <c r="R122" s="46"/>
      <c r="S122" s="46"/>
      <c r="T122" s="46"/>
      <c r="U122" s="46"/>
      <c r="V122" s="46"/>
      <c r="W122" s="46"/>
      <c r="X122" s="46"/>
      <c r="Y122" s="22"/>
      <c r="Z122" s="47"/>
      <c r="AA122" s="22"/>
      <c r="AB122" s="22"/>
      <c r="AC122" s="22"/>
      <c r="AD122" s="22"/>
      <c r="AE122" s="22"/>
      <c r="AF122" s="22"/>
      <c r="AG122" s="22"/>
      <c r="AH122" s="22"/>
      <c r="AI122" s="21"/>
      <c r="AJ122" s="21"/>
      <c r="AK122" s="21"/>
    </row>
    <row r="123" spans="1:37" ht="12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2"/>
      <c r="P123" s="22"/>
      <c r="Q123" s="22"/>
      <c r="R123" s="46"/>
      <c r="S123" s="46"/>
      <c r="T123" s="46"/>
      <c r="U123" s="46"/>
      <c r="V123" s="46"/>
      <c r="W123" s="46"/>
      <c r="X123" s="46"/>
      <c r="Y123" s="22"/>
      <c r="Z123" s="47"/>
      <c r="AA123" s="22"/>
      <c r="AB123" s="22"/>
      <c r="AC123" s="22"/>
      <c r="AD123" s="22"/>
      <c r="AE123" s="22"/>
      <c r="AF123" s="22"/>
      <c r="AG123" s="22"/>
      <c r="AH123" s="22"/>
      <c r="AI123" s="21"/>
      <c r="AJ123" s="21"/>
      <c r="AK123" s="21"/>
    </row>
    <row r="124" spans="1:37" ht="12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2"/>
      <c r="P124" s="22"/>
      <c r="Q124" s="22"/>
      <c r="R124" s="46"/>
      <c r="S124" s="46"/>
      <c r="T124" s="46"/>
      <c r="U124" s="46"/>
      <c r="V124" s="46"/>
      <c r="W124" s="46"/>
      <c r="X124" s="46"/>
      <c r="Y124" s="22"/>
      <c r="Z124" s="47"/>
      <c r="AA124" s="22"/>
      <c r="AB124" s="22"/>
      <c r="AC124" s="22"/>
      <c r="AD124" s="22"/>
      <c r="AE124" s="22"/>
      <c r="AF124" s="22"/>
      <c r="AG124" s="22"/>
      <c r="AH124" s="22"/>
      <c r="AI124" s="21"/>
      <c r="AJ124" s="21"/>
      <c r="AK124" s="21"/>
    </row>
    <row r="125" spans="1:37" ht="12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2"/>
      <c r="P125" s="22"/>
      <c r="Q125" s="22"/>
      <c r="R125" s="46"/>
      <c r="S125" s="46"/>
      <c r="T125" s="46"/>
      <c r="U125" s="46"/>
      <c r="V125" s="46"/>
      <c r="W125" s="46"/>
      <c r="X125" s="46"/>
      <c r="Y125" s="22"/>
      <c r="Z125" s="47"/>
      <c r="AA125" s="22"/>
      <c r="AB125" s="22"/>
      <c r="AC125" s="22"/>
      <c r="AD125" s="22"/>
      <c r="AE125" s="22"/>
      <c r="AF125" s="22"/>
      <c r="AG125" s="22"/>
      <c r="AH125" s="22"/>
      <c r="AI125" s="21"/>
      <c r="AJ125" s="21"/>
      <c r="AK125" s="21"/>
    </row>
    <row r="126" spans="1:37" ht="12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2"/>
      <c r="P126" s="22"/>
      <c r="Q126" s="22"/>
      <c r="R126" s="46"/>
      <c r="S126" s="46"/>
      <c r="T126" s="46"/>
      <c r="U126" s="46"/>
      <c r="V126" s="46"/>
      <c r="W126" s="46"/>
      <c r="X126" s="46"/>
      <c r="Y126" s="22"/>
      <c r="Z126" s="47"/>
      <c r="AA126" s="22"/>
      <c r="AB126" s="22"/>
      <c r="AC126" s="22"/>
      <c r="AD126" s="22"/>
      <c r="AE126" s="22"/>
      <c r="AF126" s="22"/>
      <c r="AG126" s="22"/>
      <c r="AH126" s="22"/>
      <c r="AI126" s="21"/>
      <c r="AJ126" s="21"/>
      <c r="AK126" s="21"/>
    </row>
    <row r="127" spans="1:37" ht="12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2"/>
      <c r="P127" s="22"/>
      <c r="Q127" s="22"/>
      <c r="R127" s="46"/>
      <c r="S127" s="46"/>
      <c r="T127" s="46"/>
      <c r="U127" s="46"/>
      <c r="V127" s="46"/>
      <c r="W127" s="46"/>
      <c r="X127" s="46"/>
      <c r="Y127" s="22"/>
      <c r="Z127" s="47"/>
      <c r="AA127" s="22"/>
      <c r="AB127" s="22"/>
      <c r="AC127" s="22"/>
      <c r="AD127" s="22"/>
      <c r="AE127" s="22"/>
      <c r="AF127" s="22"/>
      <c r="AG127" s="22"/>
      <c r="AH127" s="22"/>
      <c r="AI127" s="21"/>
      <c r="AJ127" s="21"/>
      <c r="AK127" s="21"/>
    </row>
    <row r="128" spans="1:37" ht="12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2"/>
      <c r="P128" s="22"/>
      <c r="Q128" s="22"/>
      <c r="R128" s="46"/>
      <c r="S128" s="46"/>
      <c r="T128" s="46"/>
      <c r="U128" s="46"/>
      <c r="V128" s="46"/>
      <c r="W128" s="46"/>
      <c r="X128" s="46"/>
      <c r="Y128" s="22"/>
      <c r="Z128" s="47"/>
      <c r="AA128" s="22"/>
      <c r="AB128" s="22"/>
      <c r="AC128" s="22"/>
      <c r="AD128" s="22"/>
      <c r="AE128" s="22"/>
      <c r="AF128" s="22"/>
      <c r="AG128" s="22"/>
      <c r="AH128" s="22"/>
      <c r="AI128" s="21"/>
      <c r="AJ128" s="21"/>
      <c r="AK128" s="21"/>
    </row>
    <row r="129" spans="1:37" ht="12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1"/>
      <c r="AJ129" s="21"/>
      <c r="AK129" s="21"/>
    </row>
    <row r="130" spans="1:37" ht="12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1"/>
      <c r="AJ130" s="21"/>
      <c r="AK130" s="21"/>
    </row>
    <row r="131" spans="1:37" ht="12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1"/>
      <c r="AJ131" s="21"/>
      <c r="AK131" s="21"/>
    </row>
    <row r="132" spans="1:37" ht="12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1"/>
      <c r="AJ132" s="21"/>
      <c r="AK132" s="21"/>
    </row>
    <row r="133" spans="1:37" ht="12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1"/>
      <c r="AJ133" s="21"/>
      <c r="AK133" s="21"/>
    </row>
    <row r="134" spans="1:37" ht="12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1"/>
      <c r="AJ134" s="21"/>
      <c r="AK134" s="21"/>
    </row>
    <row r="135" spans="1:37" ht="12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1"/>
      <c r="AJ135" s="21"/>
      <c r="AK135" s="21"/>
    </row>
    <row r="136" spans="1:37" ht="12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1"/>
      <c r="AJ136" s="21"/>
      <c r="AK136" s="21"/>
    </row>
    <row r="137" spans="1:37" ht="12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1"/>
      <c r="AJ137" s="21"/>
      <c r="AK137" s="21"/>
    </row>
    <row r="138" spans="1:37" ht="12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1"/>
      <c r="AJ138" s="21"/>
      <c r="AK138" s="21"/>
    </row>
    <row r="139" spans="1:37" ht="12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1"/>
      <c r="AJ139" s="21"/>
      <c r="AK139" s="21"/>
    </row>
    <row r="140" spans="1:37" ht="12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1"/>
      <c r="AJ140" s="21"/>
      <c r="AK140" s="21"/>
    </row>
    <row r="141" spans="1:37" ht="12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1"/>
      <c r="AJ141" s="21"/>
      <c r="AK141" s="21"/>
    </row>
    <row r="142" spans="1:37" ht="12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1"/>
      <c r="AJ142" s="21"/>
      <c r="AK142" s="21"/>
    </row>
    <row r="143" spans="1:37" ht="12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1"/>
      <c r="AJ143" s="21"/>
      <c r="AK143" s="21"/>
    </row>
    <row r="144" spans="1:37" ht="12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1"/>
      <c r="AJ144" s="21"/>
      <c r="AK144" s="21"/>
    </row>
    <row r="145" spans="1:37" ht="12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1"/>
      <c r="AJ145" s="21"/>
      <c r="AK145" s="21"/>
    </row>
    <row r="146" spans="1:37" ht="12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1"/>
      <c r="AJ146" s="21"/>
      <c r="AK146" s="21"/>
    </row>
    <row r="147" spans="1:37" ht="12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1"/>
      <c r="AJ147" s="21"/>
      <c r="AK147" s="21"/>
    </row>
    <row r="148" spans="1:37" ht="12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1"/>
      <c r="AJ148" s="21"/>
      <c r="AK148" s="21"/>
    </row>
    <row r="149" spans="1:37" ht="12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1"/>
      <c r="AJ149" s="21"/>
      <c r="AK149" s="21"/>
    </row>
    <row r="150" spans="1:37" ht="12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1"/>
      <c r="AJ150" s="21"/>
      <c r="AK150" s="21"/>
    </row>
    <row r="151" spans="1:37" ht="12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1"/>
      <c r="AJ151" s="21"/>
      <c r="AK151" s="21"/>
    </row>
    <row r="152" spans="1:37" ht="12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1"/>
      <c r="AJ152" s="21"/>
      <c r="AK152" s="21"/>
    </row>
    <row r="153" spans="1:37" ht="12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1"/>
      <c r="AJ153" s="21"/>
      <c r="AK153" s="21"/>
    </row>
    <row r="154" spans="1:37" ht="12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1"/>
      <c r="AJ154" s="21"/>
      <c r="AK154" s="21"/>
    </row>
    <row r="155" spans="1:37" ht="12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1"/>
      <c r="AJ155" s="21"/>
      <c r="AK155" s="21"/>
    </row>
    <row r="156" spans="1:37" ht="12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1"/>
      <c r="AJ156" s="21"/>
      <c r="AK156" s="21"/>
    </row>
    <row r="157" spans="1:37" ht="12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1"/>
      <c r="AJ157" s="21"/>
      <c r="AK157" s="21"/>
    </row>
    <row r="158" spans="1:37" ht="12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1"/>
      <c r="AJ158" s="21"/>
      <c r="AK158" s="21"/>
    </row>
    <row r="159" spans="1:37" ht="12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1"/>
      <c r="AJ159" s="21"/>
      <c r="AK159" s="21"/>
    </row>
    <row r="160" spans="1:37" ht="12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1"/>
      <c r="AJ160" s="21"/>
      <c r="AK160" s="21"/>
    </row>
    <row r="161" spans="1:37" ht="12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1"/>
      <c r="AJ161" s="21"/>
      <c r="AK161" s="21"/>
    </row>
    <row r="162" spans="1:37" ht="12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1"/>
      <c r="AJ162" s="21"/>
      <c r="AK162" s="21"/>
    </row>
    <row r="163" spans="1:37" ht="12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1"/>
      <c r="AJ163" s="21"/>
      <c r="AK163" s="21"/>
    </row>
    <row r="164" spans="1:37" ht="12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1"/>
      <c r="AJ164" s="21"/>
      <c r="AK164" s="21"/>
    </row>
    <row r="165" spans="1:37" ht="12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1"/>
      <c r="AJ165" s="21"/>
      <c r="AK165" s="21"/>
    </row>
    <row r="166" spans="1:37" ht="12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1"/>
      <c r="AJ166" s="21"/>
      <c r="AK166" s="21"/>
    </row>
    <row r="167" spans="1:37" ht="12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1"/>
      <c r="AJ167" s="21"/>
      <c r="AK167" s="21"/>
    </row>
    <row r="168" spans="1:37" ht="12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1"/>
      <c r="AJ168" s="21"/>
      <c r="AK168" s="21"/>
    </row>
    <row r="169" spans="1:37" ht="12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1"/>
      <c r="AJ169" s="21"/>
      <c r="AK169" s="21"/>
    </row>
    <row r="170" spans="1:37" ht="12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1"/>
      <c r="AJ170" s="21"/>
      <c r="AK170" s="21"/>
    </row>
    <row r="171" spans="1:37" ht="12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1"/>
      <c r="AJ171" s="21"/>
      <c r="AK171" s="21"/>
    </row>
    <row r="172" spans="1:37" ht="12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1"/>
      <c r="AJ172" s="21"/>
      <c r="AK172" s="21"/>
    </row>
    <row r="173" spans="1:37" ht="12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1"/>
      <c r="AJ173" s="21"/>
      <c r="AK173" s="21"/>
    </row>
    <row r="174" spans="1:37" ht="12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1"/>
      <c r="AJ174" s="21"/>
      <c r="AK174" s="21"/>
    </row>
    <row r="175" spans="1:37" ht="12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1"/>
      <c r="AJ175" s="21"/>
      <c r="AK175" s="21"/>
    </row>
    <row r="176" spans="1:37" ht="12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1"/>
      <c r="AJ176" s="21"/>
      <c r="AK176" s="21"/>
    </row>
    <row r="177" spans="1:37" ht="12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1"/>
      <c r="AJ177" s="21"/>
      <c r="AK177" s="21"/>
    </row>
    <row r="178" spans="1:37" ht="12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1"/>
      <c r="AJ178" s="21"/>
      <c r="AK178" s="21"/>
    </row>
    <row r="179" spans="1:37" ht="12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1"/>
      <c r="AJ179" s="21"/>
      <c r="AK179" s="21"/>
    </row>
    <row r="180" spans="1:37" ht="12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1"/>
      <c r="AJ180" s="21"/>
      <c r="AK180" s="21"/>
    </row>
    <row r="181" spans="1:37" ht="12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1"/>
      <c r="AJ181" s="21"/>
      <c r="AK181" s="21"/>
    </row>
    <row r="182" spans="1:37" ht="12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1"/>
      <c r="AJ182" s="21"/>
      <c r="AK182" s="21"/>
    </row>
    <row r="183" spans="1:37" ht="12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1"/>
      <c r="AJ183" s="21"/>
      <c r="AK183" s="21"/>
    </row>
    <row r="184" spans="1:37" ht="12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1"/>
      <c r="AJ184" s="21"/>
      <c r="AK184" s="21"/>
    </row>
    <row r="185" spans="1:37" ht="12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1"/>
      <c r="AJ185" s="21"/>
      <c r="AK185" s="21"/>
    </row>
    <row r="186" spans="1:37" ht="12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1"/>
      <c r="AJ186" s="21"/>
      <c r="AK186" s="21"/>
    </row>
    <row r="187" spans="1:37" ht="12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1"/>
      <c r="AJ187" s="21"/>
      <c r="AK187" s="21"/>
    </row>
    <row r="188" spans="1:37" ht="12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1"/>
      <c r="AJ188" s="21"/>
      <c r="AK188" s="21"/>
    </row>
    <row r="189" spans="1:37" ht="12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1"/>
      <c r="AJ189" s="21"/>
      <c r="AK189" s="21"/>
    </row>
    <row r="190" spans="1:37" ht="12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1"/>
      <c r="AJ190" s="21"/>
      <c r="AK190" s="21"/>
    </row>
    <row r="191" spans="1:37" ht="12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1"/>
      <c r="AJ191" s="21"/>
      <c r="AK191" s="21"/>
    </row>
    <row r="192" spans="1:37" ht="12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1"/>
      <c r="AJ192" s="21"/>
      <c r="AK192" s="21"/>
    </row>
    <row r="193" spans="1:37" ht="12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1"/>
      <c r="AJ193" s="21"/>
      <c r="AK193" s="21"/>
    </row>
    <row r="194" spans="1:37" ht="12.75" customHeight="1">
      <c r="A194" s="2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21"/>
      <c r="N194" s="21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1"/>
      <c r="AJ194" s="21"/>
      <c r="AK194" s="21"/>
    </row>
    <row r="195" spans="1:37" ht="12.75" customHeight="1">
      <c r="A195" s="2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21"/>
      <c r="N195" s="21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1"/>
      <c r="AJ195" s="21"/>
      <c r="AK195" s="21"/>
    </row>
    <row r="196" spans="1:37" ht="12.75" customHeight="1">
      <c r="A196" s="2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21"/>
      <c r="N196" s="21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1"/>
      <c r="AJ196" s="21"/>
      <c r="AK196" s="21"/>
    </row>
    <row r="197" spans="1:37" ht="12.75" customHeight="1">
      <c r="A197" s="2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21"/>
      <c r="N197" s="21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1"/>
      <c r="AJ197" s="21"/>
      <c r="AK197" s="21"/>
    </row>
    <row r="198" spans="1:37" ht="12.75" customHeight="1">
      <c r="A198" s="2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21"/>
      <c r="N198" s="21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1"/>
      <c r="AJ198" s="21"/>
      <c r="AK198" s="21"/>
    </row>
    <row r="199" spans="1:37" ht="12.75" customHeight="1">
      <c r="A199" s="2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21"/>
      <c r="N199" s="21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1"/>
      <c r="AJ199" s="21"/>
      <c r="AK199" s="21"/>
    </row>
    <row r="200" spans="1:37" ht="12.75" customHeight="1">
      <c r="A200" s="2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21"/>
      <c r="N200" s="21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1"/>
      <c r="AJ200" s="21"/>
      <c r="AK200" s="21"/>
    </row>
    <row r="201" spans="1:37" ht="12.75" customHeight="1">
      <c r="A201" s="2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21"/>
      <c r="N201" s="21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1"/>
      <c r="AJ201" s="21"/>
      <c r="AK201" s="21"/>
    </row>
    <row r="202" spans="1:37" ht="12.75" customHeight="1">
      <c r="A202" s="2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21"/>
      <c r="N202" s="21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1"/>
      <c r="AJ202" s="21"/>
      <c r="AK202" s="21"/>
    </row>
    <row r="203" spans="1:37" ht="12.75" customHeight="1">
      <c r="A203" s="2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21"/>
      <c r="N203" s="21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1"/>
      <c r="AJ203" s="21"/>
      <c r="AK203" s="21"/>
    </row>
    <row r="204" spans="1:37" ht="12.75" customHeight="1">
      <c r="A204" s="2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21"/>
      <c r="N204" s="21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1"/>
      <c r="AJ204" s="21"/>
      <c r="AK204" s="21"/>
    </row>
    <row r="205" spans="1:37" ht="12.75" customHeight="1">
      <c r="A205" s="2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21"/>
      <c r="N205" s="21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1"/>
      <c r="AJ205" s="21"/>
      <c r="AK205" s="21"/>
    </row>
    <row r="206" spans="1:37" ht="12.75" customHeight="1">
      <c r="A206" s="2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21"/>
      <c r="N206" s="21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1"/>
      <c r="AJ206" s="21"/>
      <c r="AK206" s="21"/>
    </row>
    <row r="207" spans="1:37" ht="12.75" customHeight="1">
      <c r="A207" s="2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21"/>
      <c r="N207" s="21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1"/>
      <c r="AJ207" s="21"/>
      <c r="AK207" s="21"/>
    </row>
    <row r="208" spans="1:37" ht="12.75" customHeight="1">
      <c r="A208" s="2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21"/>
      <c r="N208" s="21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1"/>
      <c r="AJ208" s="21"/>
      <c r="AK208" s="21"/>
    </row>
    <row r="209" spans="1:37" ht="12.75" customHeight="1">
      <c r="A209" s="2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21"/>
      <c r="N209" s="21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1"/>
      <c r="AJ209" s="21"/>
      <c r="AK209" s="21"/>
    </row>
    <row r="210" spans="1:37" ht="12.75" customHeight="1">
      <c r="A210" s="2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21"/>
      <c r="N210" s="21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1"/>
      <c r="AJ210" s="21"/>
      <c r="AK210" s="21"/>
    </row>
    <row r="211" spans="1:37" ht="12.75" customHeight="1">
      <c r="A211" s="2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21"/>
      <c r="N211" s="21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1"/>
      <c r="AJ211" s="21"/>
      <c r="AK211" s="21"/>
    </row>
    <row r="212" spans="1:37" ht="12.75" customHeight="1">
      <c r="A212" s="2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21"/>
      <c r="N212" s="21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1"/>
      <c r="AJ212" s="21"/>
      <c r="AK212" s="21"/>
    </row>
    <row r="213" spans="1:37" ht="12.75" customHeight="1">
      <c r="A213" s="2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21"/>
      <c r="N213" s="21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1"/>
      <c r="AJ213" s="21"/>
      <c r="AK213" s="21"/>
    </row>
    <row r="214" spans="1:37" ht="12.75" customHeight="1">
      <c r="A214" s="2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21"/>
      <c r="N214" s="21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1"/>
      <c r="AJ214" s="21"/>
      <c r="AK214" s="21"/>
    </row>
    <row r="215" spans="1:37" ht="12.75" customHeight="1">
      <c r="A215" s="2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21"/>
      <c r="N215" s="21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1"/>
      <c r="AJ215" s="21"/>
      <c r="AK215" s="21"/>
    </row>
    <row r="216" spans="1:37" ht="12.75" customHeight="1">
      <c r="A216" s="2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21"/>
      <c r="N216" s="21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1"/>
      <c r="AJ216" s="21"/>
      <c r="AK216" s="21"/>
    </row>
    <row r="217" spans="1:37" ht="12.75" customHeight="1">
      <c r="A217" s="2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21"/>
      <c r="N217" s="21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1"/>
      <c r="AJ217" s="21"/>
      <c r="AK217" s="21"/>
    </row>
    <row r="218" spans="1:37" ht="12.75" customHeight="1">
      <c r="A218" s="2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21"/>
      <c r="N218" s="21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1"/>
      <c r="AJ218" s="21"/>
      <c r="AK218" s="21"/>
    </row>
    <row r="219" spans="1:37" ht="12.75" customHeight="1">
      <c r="A219" s="2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21"/>
      <c r="N219" s="21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1"/>
      <c r="AJ219" s="21"/>
      <c r="AK219" s="21"/>
    </row>
    <row r="220" spans="1:37" ht="12.75" customHeight="1">
      <c r="A220" s="2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21"/>
      <c r="N220" s="21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1"/>
      <c r="AJ220" s="21"/>
      <c r="AK220" s="21"/>
    </row>
    <row r="221" spans="1:37" ht="12.75" customHeight="1">
      <c r="A221" s="2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21"/>
      <c r="N221" s="21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1"/>
      <c r="AJ221" s="21"/>
      <c r="AK221" s="21"/>
    </row>
    <row r="222" spans="1:37" ht="12.75" customHeight="1">
      <c r="A222" s="2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21"/>
      <c r="N222" s="21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1"/>
      <c r="AJ222" s="21"/>
      <c r="AK222" s="21"/>
    </row>
    <row r="223" spans="1:37" ht="12.75" customHeight="1">
      <c r="A223" s="2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21"/>
      <c r="N223" s="21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1"/>
      <c r="AJ223" s="21"/>
      <c r="AK223" s="21"/>
    </row>
    <row r="224" spans="1:37" ht="12.75" customHeight="1">
      <c r="A224" s="2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21"/>
      <c r="N224" s="21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1"/>
      <c r="AJ224" s="21"/>
      <c r="AK224" s="21"/>
    </row>
    <row r="225" spans="1:37" ht="12.75" customHeight="1">
      <c r="A225" s="2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21"/>
      <c r="N225" s="21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1"/>
      <c r="AJ225" s="21"/>
      <c r="AK225" s="21"/>
    </row>
    <row r="226" spans="1:37" ht="12.75" customHeight="1">
      <c r="A226" s="2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21"/>
      <c r="N226" s="21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1"/>
      <c r="AJ226" s="21"/>
      <c r="AK226" s="21"/>
    </row>
    <row r="227" spans="1:37" ht="12.75" customHeight="1">
      <c r="A227" s="2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21"/>
      <c r="N227" s="21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1"/>
      <c r="AJ227" s="21"/>
      <c r="AK227" s="21"/>
    </row>
    <row r="228" spans="1:37" ht="12.75" customHeight="1">
      <c r="A228" s="2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21"/>
      <c r="N228" s="21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1"/>
      <c r="AJ228" s="21"/>
      <c r="AK228" s="21"/>
    </row>
    <row r="229" spans="1:37" ht="12.75" customHeight="1">
      <c r="A229" s="2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21"/>
      <c r="N229" s="21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1"/>
      <c r="AJ229" s="21"/>
      <c r="AK229" s="21"/>
    </row>
    <row r="230" spans="1:37" ht="12.75" customHeight="1">
      <c r="A230" s="2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21"/>
      <c r="N230" s="21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1"/>
      <c r="AJ230" s="21"/>
      <c r="AK230" s="21"/>
    </row>
    <row r="231" spans="1:37" ht="12.75" customHeight="1">
      <c r="A231" s="2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21"/>
      <c r="N231" s="21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1"/>
      <c r="AJ231" s="21"/>
      <c r="AK231" s="21"/>
    </row>
    <row r="232" spans="1:37" ht="12.75" customHeight="1">
      <c r="A232" s="2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21"/>
      <c r="N232" s="21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1"/>
      <c r="AJ232" s="21"/>
      <c r="AK232" s="21"/>
    </row>
    <row r="233" spans="1:37" ht="12.75" customHeight="1">
      <c r="A233" s="2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21"/>
      <c r="N233" s="21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1"/>
      <c r="AJ233" s="21"/>
      <c r="AK233" s="21"/>
    </row>
    <row r="234" spans="1:37" ht="12.75" customHeight="1">
      <c r="A234" s="2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21"/>
      <c r="N234" s="21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1"/>
      <c r="AJ234" s="21"/>
      <c r="AK234" s="21"/>
    </row>
    <row r="235" spans="1:37" ht="12.75" customHeight="1">
      <c r="A235" s="2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21"/>
      <c r="N235" s="21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1"/>
      <c r="AJ235" s="21"/>
      <c r="AK235" s="21"/>
    </row>
    <row r="236" spans="1:37" ht="12.75" customHeight="1">
      <c r="A236" s="2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21"/>
      <c r="N236" s="21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1"/>
      <c r="AJ236" s="21"/>
      <c r="AK236" s="21"/>
    </row>
    <row r="237" spans="1:37" ht="12.75" customHeight="1">
      <c r="A237" s="2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21"/>
      <c r="N237" s="21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1"/>
      <c r="AJ237" s="21"/>
      <c r="AK237" s="21"/>
    </row>
    <row r="238" spans="1:37" ht="12.75" customHeight="1">
      <c r="A238" s="2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21"/>
      <c r="N238" s="21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1"/>
      <c r="AJ238" s="21"/>
      <c r="AK238" s="21"/>
    </row>
    <row r="239" spans="1:37" ht="12.75" customHeight="1">
      <c r="A239" s="2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21"/>
      <c r="N239" s="21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1"/>
      <c r="AJ239" s="21"/>
      <c r="AK239" s="21"/>
    </row>
    <row r="240" spans="1:37" ht="12.75" customHeight="1">
      <c r="A240" s="2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21"/>
      <c r="N240" s="21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1"/>
      <c r="AJ240" s="21"/>
      <c r="AK240" s="21"/>
    </row>
    <row r="241" spans="1:37" ht="12.75" customHeight="1">
      <c r="A241" s="2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21"/>
      <c r="N241" s="21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1"/>
      <c r="AJ241" s="21"/>
      <c r="AK241" s="21"/>
    </row>
    <row r="242" spans="1:37" ht="12.75" customHeight="1">
      <c r="A242" s="2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21"/>
      <c r="N242" s="21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1"/>
      <c r="AJ242" s="21"/>
      <c r="AK242" s="21"/>
    </row>
    <row r="243" spans="1:37" ht="12.75" customHeight="1">
      <c r="A243" s="2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21"/>
      <c r="N243" s="21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1"/>
      <c r="AJ243" s="21"/>
      <c r="AK243" s="21"/>
    </row>
    <row r="244" spans="1:37" ht="12.75" customHeight="1">
      <c r="A244" s="2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21"/>
      <c r="N244" s="21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1"/>
      <c r="AJ244" s="21"/>
      <c r="AK244" s="21"/>
    </row>
    <row r="245" spans="1:37" ht="12.75" customHeight="1">
      <c r="A245" s="2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21"/>
      <c r="N245" s="21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1"/>
      <c r="AJ245" s="21"/>
      <c r="AK245" s="21"/>
    </row>
    <row r="246" spans="1:37" ht="12.75" customHeight="1">
      <c r="A246" s="2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21"/>
      <c r="N246" s="21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1"/>
      <c r="AJ246" s="21"/>
      <c r="AK246" s="21"/>
    </row>
    <row r="247" spans="1:37" ht="12.75" customHeight="1">
      <c r="A247" s="2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21"/>
      <c r="N247" s="21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1"/>
      <c r="AJ247" s="21"/>
      <c r="AK247" s="21"/>
    </row>
    <row r="248" spans="1:37" ht="12.75" customHeight="1">
      <c r="A248" s="2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21"/>
      <c r="N248" s="21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1"/>
      <c r="AJ248" s="21"/>
      <c r="AK248" s="21"/>
    </row>
    <row r="249" spans="1:37" ht="12.75" customHeight="1">
      <c r="A249" s="2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21"/>
      <c r="N249" s="21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1"/>
      <c r="AJ249" s="21"/>
      <c r="AK249" s="21"/>
    </row>
    <row r="250" spans="1:37" ht="12.75" customHeight="1">
      <c r="A250" s="2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21"/>
      <c r="N250" s="21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1"/>
      <c r="AJ250" s="21"/>
      <c r="AK250" s="21"/>
    </row>
    <row r="251" spans="1:37" ht="12.75" customHeight="1">
      <c r="A251" s="2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21"/>
      <c r="N251" s="21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1"/>
      <c r="AJ251" s="21"/>
      <c r="AK251" s="21"/>
    </row>
    <row r="252" spans="1:37" ht="12.75" customHeight="1">
      <c r="A252" s="2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21"/>
      <c r="N252" s="21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1"/>
      <c r="AJ252" s="21"/>
      <c r="AK252" s="21"/>
    </row>
    <row r="253" spans="1:37" ht="12.75" customHeight="1">
      <c r="A253" s="2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21"/>
      <c r="N253" s="21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1"/>
      <c r="AJ253" s="21"/>
      <c r="AK253" s="21"/>
    </row>
    <row r="254" spans="1:37" ht="12.75" customHeight="1">
      <c r="A254" s="2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21"/>
      <c r="N254" s="21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1"/>
      <c r="AJ254" s="21"/>
      <c r="AK254" s="21"/>
    </row>
    <row r="255" spans="1:37" ht="12.75" customHeight="1">
      <c r="A255" s="2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21"/>
      <c r="N255" s="21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1"/>
      <c r="AJ255" s="21"/>
      <c r="AK255" s="21"/>
    </row>
    <row r="256" spans="1:37" ht="12.75" customHeight="1">
      <c r="A256" s="2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21"/>
      <c r="N256" s="21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1"/>
      <c r="AJ256" s="21"/>
      <c r="AK256" s="21"/>
    </row>
    <row r="257" spans="1:37" ht="12.75" customHeight="1">
      <c r="A257" s="2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21"/>
      <c r="N257" s="21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1"/>
      <c r="AJ257" s="21"/>
      <c r="AK257" s="21"/>
    </row>
    <row r="258" spans="1:37" ht="12.75" customHeight="1">
      <c r="A258" s="2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21"/>
      <c r="N258" s="21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1"/>
      <c r="AJ258" s="21"/>
      <c r="AK258" s="21"/>
    </row>
    <row r="259" spans="1:37" ht="12.75" customHeight="1">
      <c r="A259" s="2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21"/>
      <c r="N259" s="21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1"/>
      <c r="AJ259" s="21"/>
      <c r="AK259" s="21"/>
    </row>
    <row r="260" spans="1:37" ht="12.75" customHeight="1">
      <c r="A260" s="2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21"/>
      <c r="N260" s="21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1"/>
      <c r="AJ260" s="21"/>
      <c r="AK260" s="21"/>
    </row>
    <row r="261" spans="1:37" ht="12.75" customHeight="1">
      <c r="A261" s="2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21"/>
      <c r="N261" s="21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1"/>
      <c r="AJ261" s="21"/>
      <c r="AK261" s="21"/>
    </row>
    <row r="262" spans="1:37" ht="12.75" customHeight="1">
      <c r="A262" s="2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21"/>
      <c r="N262" s="21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1"/>
      <c r="AJ262" s="21"/>
      <c r="AK262" s="21"/>
    </row>
    <row r="263" spans="1:37" ht="12.75" customHeight="1">
      <c r="A263" s="2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21"/>
      <c r="N263" s="21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1"/>
      <c r="AJ263" s="21"/>
      <c r="AK263" s="21"/>
    </row>
    <row r="264" spans="1:37" ht="12.75" customHeight="1">
      <c r="A264" s="2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21"/>
      <c r="N264" s="21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1"/>
      <c r="AJ264" s="21"/>
      <c r="AK264" s="21"/>
    </row>
    <row r="265" spans="1:37" ht="12.75" customHeight="1">
      <c r="A265" s="2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21"/>
      <c r="N265" s="21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1"/>
      <c r="AJ265" s="21"/>
      <c r="AK265" s="21"/>
    </row>
    <row r="266" spans="1:37" ht="12.75" customHeight="1">
      <c r="A266" s="2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21"/>
      <c r="N266" s="21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1"/>
      <c r="AJ266" s="21"/>
      <c r="AK266" s="21"/>
    </row>
    <row r="267" spans="1:37" ht="12.75" customHeight="1">
      <c r="A267" s="2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21"/>
      <c r="N267" s="21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1"/>
      <c r="AJ267" s="21"/>
      <c r="AK267" s="21"/>
    </row>
    <row r="268" spans="1:37" ht="12.75" customHeight="1">
      <c r="A268" s="2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21"/>
      <c r="N268" s="21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1"/>
      <c r="AJ268" s="21"/>
      <c r="AK268" s="21"/>
    </row>
    <row r="269" spans="1:37" ht="12.75" customHeight="1">
      <c r="A269" s="2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21"/>
      <c r="N269" s="21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1"/>
      <c r="AJ269" s="21"/>
      <c r="AK269" s="21"/>
    </row>
    <row r="270" spans="1:37" ht="12.75" customHeight="1">
      <c r="A270" s="2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21"/>
      <c r="N270" s="21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1"/>
      <c r="AJ270" s="21"/>
      <c r="AK270" s="21"/>
    </row>
    <row r="271" spans="1:37" ht="12.75" customHeight="1">
      <c r="A271" s="2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21"/>
      <c r="N271" s="21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1"/>
      <c r="AJ271" s="21"/>
      <c r="AK271" s="21"/>
    </row>
    <row r="272" spans="1:37" ht="12.75" customHeight="1">
      <c r="A272" s="2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21"/>
      <c r="N272" s="21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1"/>
      <c r="AJ272" s="21"/>
      <c r="AK272" s="21"/>
    </row>
    <row r="273" spans="1:37" ht="12.75" customHeight="1">
      <c r="A273" s="2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21"/>
      <c r="N273" s="21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1"/>
      <c r="AJ273" s="21"/>
      <c r="AK273" s="21"/>
    </row>
    <row r="274" spans="1:37" ht="12.75" customHeight="1">
      <c r="A274" s="2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21"/>
      <c r="N274" s="21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1"/>
      <c r="AJ274" s="21"/>
      <c r="AK274" s="21"/>
    </row>
    <row r="275" spans="1:37" ht="12.75" customHeight="1">
      <c r="A275" s="2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21"/>
      <c r="N275" s="21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1"/>
      <c r="AJ275" s="21"/>
      <c r="AK275" s="21"/>
    </row>
    <row r="276" spans="1:37" ht="12.75" customHeight="1">
      <c r="A276" s="2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21"/>
      <c r="N276" s="21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1"/>
      <c r="AJ276" s="21"/>
      <c r="AK276" s="21"/>
    </row>
    <row r="277" spans="1:37" ht="12.75" customHeight="1">
      <c r="A277" s="2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21"/>
      <c r="N277" s="21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1"/>
      <c r="AJ277" s="21"/>
      <c r="AK277" s="21"/>
    </row>
    <row r="278" spans="1:37" ht="12.75" customHeight="1">
      <c r="A278" s="2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21"/>
      <c r="N278" s="21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1"/>
      <c r="AJ278" s="21"/>
      <c r="AK278" s="21"/>
    </row>
    <row r="279" spans="1:37" ht="12.75" customHeight="1">
      <c r="A279" s="2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21"/>
      <c r="N279" s="21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1"/>
      <c r="AJ279" s="21"/>
      <c r="AK279" s="21"/>
    </row>
    <row r="280" spans="1:37" ht="12.75" customHeight="1">
      <c r="A280" s="2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21"/>
      <c r="N280" s="21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1"/>
      <c r="AJ280" s="21"/>
      <c r="AK280" s="21"/>
    </row>
    <row r="281" spans="1:37" ht="12.75" customHeight="1">
      <c r="A281" s="2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21"/>
      <c r="N281" s="21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1"/>
      <c r="AJ281" s="21"/>
      <c r="AK281" s="21"/>
    </row>
    <row r="282" spans="1:37" ht="12.75" customHeight="1">
      <c r="A282" s="2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21"/>
      <c r="N282" s="21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1"/>
      <c r="AJ282" s="21"/>
      <c r="AK282" s="21"/>
    </row>
    <row r="283" spans="1:37" ht="12.75" customHeight="1">
      <c r="A283" s="2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21"/>
      <c r="N283" s="21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1"/>
      <c r="AJ283" s="21"/>
      <c r="AK283" s="21"/>
    </row>
    <row r="284" spans="1:37" ht="12.75" customHeight="1">
      <c r="A284" s="2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21"/>
      <c r="N284" s="21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1"/>
      <c r="AJ284" s="21"/>
      <c r="AK284" s="21"/>
    </row>
    <row r="285" spans="1:37" ht="12.75" customHeight="1">
      <c r="A285" s="2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21"/>
      <c r="N285" s="21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1"/>
      <c r="AJ285" s="21"/>
      <c r="AK285" s="21"/>
    </row>
    <row r="286" spans="1:37" ht="12.75" customHeight="1">
      <c r="A286" s="2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21"/>
      <c r="N286" s="21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1"/>
      <c r="AJ286" s="21"/>
      <c r="AK286" s="21"/>
    </row>
    <row r="287" spans="1:37" ht="12.75" customHeight="1">
      <c r="A287" s="2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21"/>
      <c r="N287" s="21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1"/>
      <c r="AJ287" s="21"/>
      <c r="AK287" s="21"/>
    </row>
    <row r="288" spans="1:37" ht="12.75" customHeight="1">
      <c r="A288" s="2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21"/>
      <c r="N288" s="21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1"/>
      <c r="AJ288" s="21"/>
      <c r="AK288" s="21"/>
    </row>
    <row r="289" spans="1:37" ht="12.75" customHeight="1">
      <c r="A289" s="2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21"/>
      <c r="N289" s="21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1"/>
      <c r="AJ289" s="21"/>
      <c r="AK289" s="21"/>
    </row>
    <row r="290" spans="1:37" ht="12.75" customHeight="1">
      <c r="A290" s="2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21"/>
      <c r="N290" s="21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1"/>
      <c r="AJ290" s="21"/>
      <c r="AK290" s="21"/>
    </row>
    <row r="291" spans="1:37" ht="12.75" customHeight="1">
      <c r="A291" s="2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21"/>
      <c r="N291" s="21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1"/>
      <c r="AJ291" s="21"/>
      <c r="AK291" s="21"/>
    </row>
    <row r="292" spans="1:37" ht="12.75" customHeight="1">
      <c r="A292" s="2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21"/>
      <c r="N292" s="21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1"/>
      <c r="AJ292" s="21"/>
      <c r="AK292" s="21"/>
    </row>
    <row r="293" spans="1:37" ht="12.75" customHeight="1">
      <c r="A293" s="2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21"/>
      <c r="N293" s="21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1"/>
      <c r="AJ293" s="21"/>
      <c r="AK293" s="21"/>
    </row>
    <row r="294" spans="1:37" ht="12.75" customHeight="1">
      <c r="A294" s="2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21"/>
      <c r="N294" s="21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1"/>
      <c r="AJ294" s="21"/>
      <c r="AK294" s="21"/>
    </row>
    <row r="295" spans="1:37" ht="12.75" customHeight="1">
      <c r="A295" s="2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21"/>
      <c r="N295" s="21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1"/>
      <c r="AJ295" s="21"/>
      <c r="AK295" s="21"/>
    </row>
    <row r="296" spans="1:37" ht="12.75" customHeight="1">
      <c r="A296" s="2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21"/>
      <c r="N296" s="21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1"/>
      <c r="AJ296" s="21"/>
      <c r="AK296" s="21"/>
    </row>
    <row r="297" spans="1:37" ht="12.75" customHeight="1">
      <c r="A297" s="2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21"/>
      <c r="N297" s="21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1"/>
      <c r="AJ297" s="21"/>
      <c r="AK297" s="21"/>
    </row>
    <row r="298" spans="1:37" ht="12.75" customHeight="1">
      <c r="A298" s="2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21"/>
      <c r="N298" s="21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1"/>
      <c r="AJ298" s="21"/>
      <c r="AK298" s="21"/>
    </row>
    <row r="299" spans="1:37" ht="12.75" customHeight="1">
      <c r="A299" s="2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21"/>
      <c r="N299" s="21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1"/>
      <c r="AJ299" s="21"/>
      <c r="AK299" s="21"/>
    </row>
    <row r="300" spans="1:37" ht="12.75" customHeight="1">
      <c r="A300" s="2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21"/>
      <c r="N300" s="21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1"/>
      <c r="AJ300" s="21"/>
      <c r="AK300" s="21"/>
    </row>
    <row r="301" spans="1:37" ht="12.75" customHeight="1">
      <c r="A301" s="2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21"/>
      <c r="N301" s="21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1"/>
      <c r="AJ301" s="21"/>
      <c r="AK301" s="21"/>
    </row>
    <row r="302" spans="1:37" ht="12.75" customHeight="1">
      <c r="A302" s="2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21"/>
      <c r="N302" s="21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1"/>
      <c r="AJ302" s="21"/>
      <c r="AK302" s="21"/>
    </row>
    <row r="303" spans="1:37" ht="12.75" customHeight="1">
      <c r="A303" s="2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21"/>
      <c r="N303" s="21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1"/>
      <c r="AJ303" s="21"/>
      <c r="AK303" s="21"/>
    </row>
    <row r="304" spans="1:37" ht="12.75" customHeight="1">
      <c r="A304" s="2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21"/>
      <c r="N304" s="21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1"/>
      <c r="AJ304" s="21"/>
      <c r="AK304" s="21"/>
    </row>
    <row r="305" spans="1:37" ht="12.75" customHeight="1">
      <c r="A305" s="2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21"/>
      <c r="N305" s="21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1"/>
      <c r="AJ305" s="21"/>
      <c r="AK305" s="21"/>
    </row>
    <row r="306" spans="1:37" ht="12.75" customHeight="1">
      <c r="A306" s="2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21"/>
      <c r="N306" s="21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1"/>
      <c r="AJ306" s="21"/>
      <c r="AK306" s="21"/>
    </row>
    <row r="307" spans="1:37" ht="12.75" customHeight="1">
      <c r="A307" s="2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21"/>
      <c r="N307" s="21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1"/>
      <c r="AJ307" s="21"/>
      <c r="AK307" s="21"/>
    </row>
    <row r="308" spans="1:37" ht="12.75" customHeight="1">
      <c r="A308" s="2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21"/>
      <c r="N308" s="21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1"/>
      <c r="AJ308" s="21"/>
      <c r="AK308" s="21"/>
    </row>
    <row r="309" spans="1:37" ht="12.75" customHeight="1">
      <c r="A309" s="2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21"/>
      <c r="N309" s="21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1"/>
      <c r="AJ309" s="21"/>
      <c r="AK309" s="21"/>
    </row>
    <row r="310" spans="1:37" ht="12.75" customHeight="1">
      <c r="A310" s="2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21"/>
      <c r="N310" s="21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1"/>
      <c r="AJ310" s="21"/>
      <c r="AK310" s="21"/>
    </row>
    <row r="311" spans="1:37" ht="12.75" customHeight="1">
      <c r="A311" s="2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21"/>
      <c r="N311" s="21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1"/>
      <c r="AJ311" s="21"/>
      <c r="AK311" s="21"/>
    </row>
    <row r="312" spans="1:37" ht="12.75" customHeight="1">
      <c r="A312" s="2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21"/>
      <c r="N312" s="21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1"/>
      <c r="AJ312" s="21"/>
      <c r="AK312" s="21"/>
    </row>
    <row r="313" spans="1:37" ht="12.75" customHeight="1">
      <c r="A313" s="2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21"/>
      <c r="N313" s="21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1"/>
      <c r="AJ313" s="21"/>
      <c r="AK313" s="21"/>
    </row>
    <row r="314" spans="1:37" ht="12.75" customHeight="1">
      <c r="A314" s="2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21"/>
      <c r="N314" s="21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1"/>
      <c r="AJ314" s="21"/>
      <c r="AK314" s="21"/>
    </row>
    <row r="315" spans="1:37" ht="12.75" customHeight="1">
      <c r="A315" s="2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21"/>
      <c r="N315" s="21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1"/>
      <c r="AJ315" s="21"/>
      <c r="AK315" s="21"/>
    </row>
    <row r="316" spans="1:37" ht="12.75" customHeight="1">
      <c r="A316" s="2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21"/>
      <c r="N316" s="21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1"/>
      <c r="AJ316" s="21"/>
      <c r="AK316" s="21"/>
    </row>
    <row r="317" spans="1:37" ht="12.75" customHeight="1">
      <c r="A317" s="2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21"/>
      <c r="N317" s="21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1"/>
      <c r="AJ317" s="21"/>
      <c r="AK317" s="21"/>
    </row>
    <row r="318" spans="1:37" ht="12.75" customHeight="1">
      <c r="A318" s="2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21"/>
      <c r="N318" s="21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1"/>
      <c r="AJ318" s="21"/>
      <c r="AK318" s="21"/>
    </row>
    <row r="319" spans="1:37" ht="12.75" customHeight="1">
      <c r="A319" s="2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21"/>
      <c r="N319" s="21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1"/>
      <c r="AJ319" s="21"/>
      <c r="AK319" s="21"/>
    </row>
    <row r="320" spans="1:37" ht="12.75" customHeight="1">
      <c r="A320" s="2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21"/>
      <c r="N320" s="21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1"/>
      <c r="AJ320" s="21"/>
      <c r="AK320" s="21"/>
    </row>
    <row r="321" spans="1:37" ht="12.75" customHeight="1">
      <c r="A321" s="2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21"/>
      <c r="N321" s="21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1"/>
      <c r="AJ321" s="21"/>
      <c r="AK321" s="21"/>
    </row>
    <row r="322" spans="1:37" ht="12.75" customHeight="1">
      <c r="A322" s="2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21"/>
      <c r="N322" s="21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1"/>
      <c r="AJ322" s="21"/>
      <c r="AK322" s="21"/>
    </row>
    <row r="323" spans="1:37" ht="12.75" customHeight="1">
      <c r="A323" s="2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21"/>
      <c r="N323" s="21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1"/>
      <c r="AJ323" s="21"/>
      <c r="AK323" s="21"/>
    </row>
    <row r="324" spans="1:37" ht="12.75" customHeight="1">
      <c r="A324" s="2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21"/>
      <c r="N324" s="21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1"/>
      <c r="AJ324" s="21"/>
      <c r="AK324" s="21"/>
    </row>
    <row r="325" spans="1:37" ht="12.75" customHeight="1">
      <c r="A325" s="2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21"/>
      <c r="N325" s="21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1"/>
      <c r="AJ325" s="21"/>
      <c r="AK325" s="21"/>
    </row>
    <row r="326" spans="1:37" ht="12.75" customHeight="1">
      <c r="A326" s="2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21"/>
      <c r="N326" s="21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1"/>
      <c r="AJ326" s="21"/>
      <c r="AK326" s="21"/>
    </row>
    <row r="327" spans="1:37" ht="12.75" customHeight="1">
      <c r="A327" s="2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21"/>
      <c r="N327" s="21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1"/>
      <c r="AJ327" s="21"/>
      <c r="AK327" s="21"/>
    </row>
    <row r="328" spans="1:37" ht="12.75" customHeight="1">
      <c r="A328" s="2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21"/>
      <c r="N328" s="21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1"/>
      <c r="AJ328" s="21"/>
      <c r="AK328" s="21"/>
    </row>
    <row r="329" spans="1:37" ht="12.75" customHeight="1">
      <c r="A329" s="2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21"/>
      <c r="N329" s="21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1"/>
      <c r="AJ329" s="21"/>
      <c r="AK329" s="21"/>
    </row>
    <row r="330" spans="1:37" ht="12.75" customHeight="1">
      <c r="A330" s="2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21"/>
      <c r="N330" s="21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1"/>
      <c r="AJ330" s="21"/>
      <c r="AK330" s="21"/>
    </row>
    <row r="331" spans="1:37" ht="12.75" customHeight="1">
      <c r="A331" s="2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21"/>
      <c r="N331" s="21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1"/>
      <c r="AJ331" s="21"/>
      <c r="AK331" s="21"/>
    </row>
    <row r="332" spans="1:37" ht="12.75" customHeight="1">
      <c r="A332" s="2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21"/>
      <c r="N332" s="21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1"/>
      <c r="AJ332" s="21"/>
      <c r="AK332" s="21"/>
    </row>
    <row r="333" spans="1:37" ht="12.75" customHeight="1">
      <c r="A333" s="2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21"/>
      <c r="N333" s="21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1"/>
      <c r="AJ333" s="21"/>
      <c r="AK333" s="21"/>
    </row>
    <row r="334" spans="1:37" ht="12.75" customHeight="1">
      <c r="A334" s="2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21"/>
      <c r="N334" s="21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1"/>
      <c r="AJ334" s="21"/>
      <c r="AK334" s="21"/>
    </row>
    <row r="335" spans="1:37" ht="12.75" customHeight="1">
      <c r="A335" s="2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21"/>
      <c r="N335" s="21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1"/>
      <c r="AJ335" s="21"/>
      <c r="AK335" s="21"/>
    </row>
    <row r="336" spans="1:37" ht="12.75" customHeight="1">
      <c r="A336" s="2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21"/>
      <c r="N336" s="21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1"/>
      <c r="AJ336" s="21"/>
      <c r="AK336" s="21"/>
    </row>
    <row r="337" spans="1:37" ht="12.75" customHeight="1">
      <c r="A337" s="2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21"/>
      <c r="N337" s="21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1"/>
      <c r="AJ337" s="21"/>
      <c r="AK337" s="21"/>
    </row>
    <row r="338" spans="1:37" ht="12.75" customHeight="1">
      <c r="A338" s="2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21"/>
      <c r="N338" s="21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1"/>
      <c r="AJ338" s="21"/>
      <c r="AK338" s="21"/>
    </row>
    <row r="339" spans="1:37" ht="12.75" customHeight="1">
      <c r="A339" s="2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21"/>
      <c r="N339" s="21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1"/>
      <c r="AJ339" s="21"/>
      <c r="AK339" s="21"/>
    </row>
    <row r="340" spans="1:37" ht="12.75" customHeight="1">
      <c r="A340" s="2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21"/>
      <c r="N340" s="21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1"/>
      <c r="AJ340" s="21"/>
      <c r="AK340" s="21"/>
    </row>
    <row r="341" spans="1:37" ht="12.75" customHeight="1">
      <c r="A341" s="2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21"/>
      <c r="N341" s="21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1"/>
      <c r="AJ341" s="21"/>
      <c r="AK341" s="21"/>
    </row>
    <row r="342" spans="1:37" ht="12.75" customHeight="1">
      <c r="A342" s="2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21"/>
      <c r="N342" s="21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1"/>
      <c r="AJ342" s="21"/>
      <c r="AK342" s="21"/>
    </row>
    <row r="343" spans="1:37" ht="12.75" customHeight="1">
      <c r="A343" s="2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21"/>
      <c r="N343" s="21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1"/>
      <c r="AJ343" s="21"/>
      <c r="AK343" s="21"/>
    </row>
    <row r="344" spans="1:37" ht="12.75" customHeight="1">
      <c r="A344" s="2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21"/>
      <c r="N344" s="21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1"/>
      <c r="AJ344" s="21"/>
      <c r="AK344" s="21"/>
    </row>
    <row r="345" spans="1:37" ht="12.75" customHeight="1">
      <c r="A345" s="2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21"/>
      <c r="N345" s="21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1"/>
      <c r="AJ345" s="21"/>
      <c r="AK345" s="21"/>
    </row>
    <row r="346" spans="1:37" ht="12.75" customHeight="1">
      <c r="A346" s="2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21"/>
      <c r="N346" s="21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1"/>
      <c r="AJ346" s="21"/>
      <c r="AK346" s="21"/>
    </row>
    <row r="347" spans="1:37" ht="12.75" customHeight="1">
      <c r="A347" s="2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21"/>
      <c r="N347" s="21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1"/>
      <c r="AJ347" s="21"/>
      <c r="AK347" s="21"/>
    </row>
    <row r="348" spans="1:37" ht="12.75" customHeight="1">
      <c r="A348" s="2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21"/>
      <c r="N348" s="21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1"/>
      <c r="AJ348" s="21"/>
      <c r="AK348" s="21"/>
    </row>
    <row r="349" spans="1:37" ht="12.75" customHeight="1">
      <c r="A349" s="2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21"/>
      <c r="N349" s="21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1"/>
      <c r="AJ349" s="21"/>
      <c r="AK349" s="21"/>
    </row>
    <row r="350" spans="1:37" ht="12.75" customHeight="1">
      <c r="A350" s="2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21"/>
      <c r="N350" s="21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1"/>
      <c r="AJ350" s="21"/>
      <c r="AK350" s="21"/>
    </row>
    <row r="351" spans="1:37" ht="12.75" customHeight="1">
      <c r="A351" s="2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21"/>
      <c r="N351" s="21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1"/>
      <c r="AJ351" s="21"/>
      <c r="AK351" s="21"/>
    </row>
    <row r="352" spans="1:37" ht="12.75" customHeight="1">
      <c r="A352" s="2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21"/>
      <c r="N352" s="21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1"/>
      <c r="AJ352" s="21"/>
      <c r="AK352" s="21"/>
    </row>
    <row r="353" spans="1:37" ht="12.75" customHeight="1">
      <c r="A353" s="2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21"/>
      <c r="N353" s="21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1"/>
      <c r="AJ353" s="21"/>
      <c r="AK353" s="21"/>
    </row>
    <row r="354" spans="1:37" ht="12.75" customHeight="1">
      <c r="A354" s="2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21"/>
      <c r="N354" s="21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1"/>
      <c r="AJ354" s="21"/>
      <c r="AK354" s="21"/>
    </row>
    <row r="355" spans="1:37" ht="12.75" customHeight="1">
      <c r="A355" s="2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21"/>
      <c r="N355" s="21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1"/>
      <c r="AJ355" s="21"/>
      <c r="AK355" s="21"/>
    </row>
    <row r="356" spans="1:37" ht="12.75" customHeight="1">
      <c r="A356" s="2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21"/>
      <c r="N356" s="21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1"/>
      <c r="AJ356" s="21"/>
      <c r="AK356" s="21"/>
    </row>
    <row r="357" spans="1:37" ht="12.75" customHeight="1">
      <c r="A357" s="2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21"/>
      <c r="N357" s="21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1"/>
      <c r="AJ357" s="21"/>
      <c r="AK357" s="21"/>
    </row>
    <row r="358" spans="1:37" ht="12.75" customHeight="1">
      <c r="A358" s="2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21"/>
      <c r="N358" s="21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1"/>
      <c r="AJ358" s="21"/>
      <c r="AK358" s="21"/>
    </row>
    <row r="359" spans="1:37" ht="12.75" customHeight="1">
      <c r="A359" s="2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21"/>
      <c r="N359" s="21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1"/>
      <c r="AJ359" s="21"/>
      <c r="AK359" s="21"/>
    </row>
    <row r="360" spans="1:37" ht="12.75" customHeight="1">
      <c r="A360" s="2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21"/>
      <c r="N360" s="21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1"/>
      <c r="AJ360" s="21"/>
      <c r="AK360" s="21"/>
    </row>
    <row r="361" spans="1:37" ht="12.75" customHeight="1">
      <c r="A361" s="2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21"/>
      <c r="N361" s="21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1"/>
      <c r="AJ361" s="21"/>
      <c r="AK361" s="21"/>
    </row>
    <row r="362" spans="1:37" ht="12.75" customHeight="1">
      <c r="A362" s="2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21"/>
      <c r="N362" s="21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1"/>
      <c r="AJ362" s="21"/>
      <c r="AK362" s="21"/>
    </row>
    <row r="363" spans="1:37" ht="12.75" customHeight="1">
      <c r="A363" s="2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21"/>
      <c r="N363" s="21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1"/>
      <c r="AJ363" s="21"/>
      <c r="AK363" s="21"/>
    </row>
    <row r="364" spans="1:37" ht="12.75" customHeight="1">
      <c r="A364" s="2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21"/>
      <c r="N364" s="21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1"/>
      <c r="AJ364" s="21"/>
      <c r="AK364" s="21"/>
    </row>
    <row r="365" spans="1:37" ht="12.75" customHeight="1">
      <c r="A365" s="2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21"/>
      <c r="N365" s="21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1"/>
      <c r="AJ365" s="21"/>
      <c r="AK365" s="21"/>
    </row>
    <row r="366" spans="1:37" ht="12.75" customHeight="1">
      <c r="A366" s="2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21"/>
      <c r="N366" s="21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1"/>
      <c r="AJ366" s="21"/>
      <c r="AK366" s="21"/>
    </row>
    <row r="367" spans="1:37" ht="12.75" customHeight="1">
      <c r="A367" s="2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21"/>
      <c r="N367" s="21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1"/>
      <c r="AJ367" s="21"/>
      <c r="AK367" s="21"/>
    </row>
    <row r="368" spans="1:37" ht="12.75" customHeight="1">
      <c r="A368" s="2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21"/>
      <c r="N368" s="21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1"/>
      <c r="AJ368" s="21"/>
      <c r="AK368" s="21"/>
    </row>
    <row r="369" spans="1:37" ht="12.75" customHeight="1">
      <c r="A369" s="2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21"/>
      <c r="N369" s="21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1"/>
      <c r="AJ369" s="21"/>
      <c r="AK369" s="21"/>
    </row>
    <row r="370" spans="1:37" ht="12.75" customHeight="1">
      <c r="A370" s="2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21"/>
      <c r="N370" s="21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1"/>
      <c r="AJ370" s="21"/>
      <c r="AK370" s="21"/>
    </row>
    <row r="371" spans="1:37" ht="12.75" customHeight="1">
      <c r="A371" s="2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21"/>
      <c r="N371" s="21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1"/>
      <c r="AJ371" s="21"/>
      <c r="AK371" s="21"/>
    </row>
    <row r="372" spans="1:37" ht="12.75" customHeight="1">
      <c r="A372" s="2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21"/>
      <c r="N372" s="21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1"/>
      <c r="AJ372" s="21"/>
      <c r="AK372" s="21"/>
    </row>
    <row r="373" spans="1:37" ht="12.75" customHeight="1">
      <c r="A373" s="2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21"/>
      <c r="N373" s="21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1"/>
      <c r="AJ373" s="21"/>
      <c r="AK373" s="21"/>
    </row>
    <row r="374" spans="1:37" ht="12.75" customHeight="1">
      <c r="A374" s="2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21"/>
      <c r="N374" s="21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1"/>
      <c r="AJ374" s="21"/>
      <c r="AK374" s="21"/>
    </row>
    <row r="375" spans="1:37" ht="12.75" customHeight="1">
      <c r="A375" s="2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21"/>
      <c r="N375" s="21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1"/>
      <c r="AJ375" s="21"/>
      <c r="AK375" s="21"/>
    </row>
    <row r="376" spans="1:37" ht="12.75" customHeight="1">
      <c r="A376" s="2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21"/>
      <c r="N376" s="21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1"/>
      <c r="AJ376" s="21"/>
      <c r="AK376" s="21"/>
    </row>
    <row r="377" spans="1:37" ht="12.75" customHeight="1">
      <c r="A377" s="2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21"/>
      <c r="N377" s="21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1"/>
      <c r="AJ377" s="21"/>
      <c r="AK377" s="21"/>
    </row>
    <row r="378" spans="1:37" ht="12.75" customHeight="1">
      <c r="A378" s="2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21"/>
      <c r="N378" s="21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1"/>
      <c r="AJ378" s="21"/>
      <c r="AK378" s="21"/>
    </row>
    <row r="379" spans="1:37" ht="12.75" customHeight="1">
      <c r="A379" s="2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21"/>
      <c r="N379" s="21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1"/>
      <c r="AJ379" s="21"/>
      <c r="AK379" s="21"/>
    </row>
    <row r="380" spans="1:37" ht="12.75" customHeight="1">
      <c r="A380" s="2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21"/>
      <c r="N380" s="21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1"/>
      <c r="AJ380" s="21"/>
      <c r="AK380" s="21"/>
    </row>
    <row r="381" spans="1:37" ht="12.75" customHeight="1">
      <c r="A381" s="2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21"/>
      <c r="N381" s="21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1"/>
      <c r="AJ381" s="21"/>
      <c r="AK381" s="21"/>
    </row>
    <row r="382" spans="1:37" ht="12.75" customHeight="1">
      <c r="A382" s="2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21"/>
      <c r="N382" s="21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1"/>
      <c r="AJ382" s="21"/>
      <c r="AK382" s="21"/>
    </row>
    <row r="383" spans="1:37" ht="12.75" customHeight="1">
      <c r="A383" s="2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21"/>
      <c r="N383" s="21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1"/>
      <c r="AJ383" s="21"/>
      <c r="AK383" s="21"/>
    </row>
    <row r="384" spans="1:37" ht="12.75" customHeight="1">
      <c r="A384" s="2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21"/>
      <c r="N384" s="21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1"/>
      <c r="AJ384" s="21"/>
      <c r="AK384" s="21"/>
    </row>
    <row r="385" spans="1:37" ht="12.75" customHeight="1">
      <c r="A385" s="2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21"/>
      <c r="N385" s="21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1"/>
      <c r="AJ385" s="21"/>
      <c r="AK385" s="21"/>
    </row>
    <row r="386" spans="1:37" ht="12.75" customHeight="1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21"/>
      <c r="N386" s="21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1"/>
      <c r="AJ386" s="21"/>
      <c r="AK386" s="21"/>
    </row>
    <row r="387" spans="1:37" ht="12.75" customHeight="1">
      <c r="A387" s="2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21"/>
      <c r="N387" s="21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1"/>
      <c r="AJ387" s="21"/>
      <c r="AK387" s="21"/>
    </row>
    <row r="388" spans="1:37" ht="12.75" customHeight="1">
      <c r="A388" s="2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21"/>
      <c r="N388" s="21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1"/>
      <c r="AJ388" s="21"/>
      <c r="AK388" s="21"/>
    </row>
    <row r="389" spans="1:37" ht="12.75" customHeight="1">
      <c r="A389" s="2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21"/>
      <c r="N389" s="21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1"/>
      <c r="AJ389" s="21"/>
      <c r="AK389" s="21"/>
    </row>
    <row r="390" spans="1:37" ht="12.75" customHeight="1">
      <c r="A390" s="2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21"/>
      <c r="N390" s="21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1"/>
      <c r="AJ390" s="21"/>
      <c r="AK390" s="21"/>
    </row>
    <row r="391" spans="1:37" ht="12.75" customHeight="1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21"/>
      <c r="N391" s="21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1"/>
      <c r="AJ391" s="21"/>
      <c r="AK391" s="21"/>
    </row>
    <row r="392" spans="1:37" ht="12.75" customHeight="1">
      <c r="A392" s="2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21"/>
      <c r="N392" s="21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1"/>
      <c r="AJ392" s="21"/>
      <c r="AK392" s="21"/>
    </row>
    <row r="393" spans="1:37" ht="12.75" customHeight="1">
      <c r="A393" s="2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21"/>
      <c r="N393" s="21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1"/>
      <c r="AJ393" s="21"/>
      <c r="AK393" s="21"/>
    </row>
    <row r="394" spans="1:37" ht="12.75" customHeight="1">
      <c r="A394" s="2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21"/>
      <c r="N394" s="21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1"/>
      <c r="AJ394" s="21"/>
      <c r="AK394" s="21"/>
    </row>
    <row r="395" spans="1:37" ht="12.75" customHeight="1">
      <c r="A395" s="2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21"/>
      <c r="N395" s="21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1"/>
      <c r="AJ395" s="21"/>
      <c r="AK395" s="21"/>
    </row>
    <row r="396" spans="1:37" ht="12.75" customHeight="1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21"/>
      <c r="N396" s="21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1"/>
      <c r="AJ396" s="21"/>
      <c r="AK396" s="21"/>
    </row>
    <row r="397" spans="1:37" ht="12.75" customHeight="1">
      <c r="A397" s="2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21"/>
      <c r="N397" s="21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1"/>
      <c r="AJ397" s="21"/>
      <c r="AK397" s="21"/>
    </row>
    <row r="398" spans="1:37" ht="12.75" customHeight="1">
      <c r="A398" s="2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21"/>
      <c r="N398" s="21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1"/>
      <c r="AJ398" s="21"/>
      <c r="AK398" s="21"/>
    </row>
    <row r="399" spans="1:37" ht="12.75" customHeight="1">
      <c r="A399" s="2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21"/>
      <c r="N399" s="21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1"/>
      <c r="AJ399" s="21"/>
      <c r="AK399" s="21"/>
    </row>
    <row r="400" spans="1:37" ht="12.75" customHeight="1">
      <c r="A400" s="2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21"/>
      <c r="N400" s="21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1"/>
      <c r="AJ400" s="21"/>
      <c r="AK400" s="21"/>
    </row>
    <row r="401" spans="1:37" ht="12.75" customHeight="1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21"/>
      <c r="N401" s="21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1"/>
      <c r="AJ401" s="21"/>
      <c r="AK401" s="21"/>
    </row>
    <row r="402" spans="1:37" ht="12.75" customHeight="1">
      <c r="A402" s="2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21"/>
      <c r="N402" s="21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1"/>
      <c r="AJ402" s="21"/>
      <c r="AK402" s="21"/>
    </row>
    <row r="403" spans="1:37" ht="12.75" customHeight="1">
      <c r="A403" s="2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21"/>
      <c r="N403" s="21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1"/>
      <c r="AJ403" s="21"/>
      <c r="AK403" s="21"/>
    </row>
    <row r="404" spans="1:37" ht="12.75" customHeight="1">
      <c r="A404" s="2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21"/>
      <c r="N404" s="21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1"/>
      <c r="AJ404" s="21"/>
      <c r="AK404" s="21"/>
    </row>
    <row r="405" spans="1:37" ht="12.75" customHeight="1">
      <c r="A405" s="2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21"/>
      <c r="N405" s="21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1"/>
      <c r="AJ405" s="21"/>
      <c r="AK405" s="21"/>
    </row>
    <row r="406" spans="1:37" ht="12.75" customHeight="1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21"/>
      <c r="N406" s="21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1"/>
      <c r="AJ406" s="21"/>
      <c r="AK406" s="21"/>
    </row>
    <row r="407" spans="1:37" ht="12.75" customHeight="1">
      <c r="A407" s="2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21"/>
      <c r="N407" s="21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1"/>
      <c r="AJ407" s="21"/>
      <c r="AK407" s="21"/>
    </row>
    <row r="408" spans="1:37" ht="12.75" customHeight="1">
      <c r="A408" s="2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21"/>
      <c r="N408" s="21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1"/>
      <c r="AJ408" s="21"/>
      <c r="AK408" s="21"/>
    </row>
    <row r="409" spans="1:37" ht="12.75" customHeight="1">
      <c r="A409" s="2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21"/>
      <c r="N409" s="21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1"/>
      <c r="AJ409" s="21"/>
      <c r="AK409" s="21"/>
    </row>
    <row r="410" spans="1:37" ht="12.75" customHeight="1">
      <c r="A410" s="2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21"/>
      <c r="N410" s="21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1"/>
      <c r="AJ410" s="21"/>
      <c r="AK410" s="21"/>
    </row>
    <row r="411" spans="1:37" ht="12.75" customHeight="1">
      <c r="A411" s="2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21"/>
      <c r="N411" s="21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1"/>
      <c r="AJ411" s="21"/>
      <c r="AK411" s="21"/>
    </row>
    <row r="412" spans="1:37" ht="12.75" customHeight="1">
      <c r="A412" s="2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21"/>
      <c r="N412" s="21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1"/>
      <c r="AJ412" s="21"/>
      <c r="AK412" s="21"/>
    </row>
    <row r="413" spans="1:37" ht="12.75" customHeight="1">
      <c r="A413" s="2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21"/>
      <c r="N413" s="21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1"/>
      <c r="AJ413" s="21"/>
      <c r="AK413" s="21"/>
    </row>
    <row r="414" spans="1:37" ht="12.75" customHeight="1">
      <c r="A414" s="2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21"/>
      <c r="N414" s="21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1"/>
      <c r="AJ414" s="21"/>
      <c r="AK414" s="21"/>
    </row>
    <row r="415" spans="1:37" ht="12.75" customHeight="1">
      <c r="A415" s="2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21"/>
      <c r="N415" s="21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1"/>
      <c r="AJ415" s="21"/>
      <c r="AK415" s="21"/>
    </row>
    <row r="416" spans="1:37" ht="12.75" customHeight="1">
      <c r="A416" s="2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21"/>
      <c r="N416" s="21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1"/>
      <c r="AJ416" s="21"/>
      <c r="AK416" s="21"/>
    </row>
    <row r="417" spans="1:37" ht="12.75" customHeight="1">
      <c r="A417" s="2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21"/>
      <c r="N417" s="21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1"/>
      <c r="AJ417" s="21"/>
      <c r="AK417" s="21"/>
    </row>
    <row r="418" spans="1:37" ht="12.75" customHeight="1">
      <c r="A418" s="2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21"/>
      <c r="N418" s="21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1"/>
      <c r="AJ418" s="21"/>
      <c r="AK418" s="21"/>
    </row>
    <row r="419" spans="1:37" ht="12.75" customHeight="1">
      <c r="A419" s="2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21"/>
      <c r="N419" s="21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1"/>
      <c r="AJ419" s="21"/>
      <c r="AK419" s="21"/>
    </row>
    <row r="420" spans="1:37" ht="12.75" customHeight="1">
      <c r="A420" s="2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21"/>
      <c r="N420" s="21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1"/>
      <c r="AJ420" s="21"/>
      <c r="AK420" s="21"/>
    </row>
    <row r="421" spans="1:37" ht="12.75" customHeight="1">
      <c r="A421" s="2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21"/>
      <c r="N421" s="21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1"/>
      <c r="AJ421" s="21"/>
      <c r="AK421" s="21"/>
    </row>
    <row r="422" spans="1:37" ht="12.75" customHeight="1">
      <c r="A422" s="2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21"/>
      <c r="N422" s="21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1"/>
      <c r="AJ422" s="21"/>
      <c r="AK422" s="21"/>
    </row>
    <row r="423" spans="1:37" ht="12.75" customHeight="1">
      <c r="A423" s="2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21"/>
      <c r="N423" s="21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1"/>
      <c r="AJ423" s="21"/>
      <c r="AK423" s="21"/>
    </row>
    <row r="424" spans="1:37" ht="12.75" customHeight="1">
      <c r="A424" s="2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21"/>
      <c r="N424" s="21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1"/>
      <c r="AJ424" s="21"/>
      <c r="AK424" s="21"/>
    </row>
    <row r="425" spans="1:37" ht="12.75" customHeight="1">
      <c r="A425" s="2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21"/>
      <c r="N425" s="21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1"/>
      <c r="AJ425" s="21"/>
      <c r="AK425" s="21"/>
    </row>
    <row r="426" spans="1:37" ht="12.75" customHeight="1">
      <c r="A426" s="2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21"/>
      <c r="N426" s="21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1"/>
      <c r="AJ426" s="21"/>
      <c r="AK426" s="21"/>
    </row>
    <row r="427" spans="1:37" ht="12.75" customHeight="1">
      <c r="A427" s="2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21"/>
      <c r="N427" s="21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1"/>
      <c r="AJ427" s="21"/>
      <c r="AK427" s="21"/>
    </row>
    <row r="428" spans="1:37" ht="12.75" customHeight="1">
      <c r="A428" s="2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21"/>
      <c r="N428" s="21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1"/>
      <c r="AJ428" s="21"/>
      <c r="AK428" s="21"/>
    </row>
    <row r="429" spans="1:37" ht="12.75" customHeight="1">
      <c r="A429" s="2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21"/>
      <c r="N429" s="21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1"/>
      <c r="AJ429" s="21"/>
      <c r="AK429" s="21"/>
    </row>
    <row r="430" spans="1:37" ht="12.75" customHeight="1">
      <c r="A430" s="2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21"/>
      <c r="N430" s="21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1"/>
      <c r="AJ430" s="21"/>
      <c r="AK430" s="21"/>
    </row>
    <row r="431" spans="1:37" ht="12.75" customHeight="1">
      <c r="A431" s="2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21"/>
      <c r="N431" s="21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1"/>
      <c r="AJ431" s="21"/>
      <c r="AK431" s="21"/>
    </row>
    <row r="432" spans="1:37" ht="12.75" customHeight="1">
      <c r="A432" s="2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21"/>
      <c r="N432" s="21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1"/>
      <c r="AJ432" s="21"/>
      <c r="AK432" s="21"/>
    </row>
    <row r="433" spans="1:37" ht="12.75" customHeight="1">
      <c r="A433" s="2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21"/>
      <c r="N433" s="21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1"/>
      <c r="AJ433" s="21"/>
      <c r="AK433" s="21"/>
    </row>
    <row r="434" spans="1:37" ht="12.75" customHeight="1">
      <c r="A434" s="2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21"/>
      <c r="N434" s="21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1"/>
      <c r="AJ434" s="21"/>
      <c r="AK434" s="21"/>
    </row>
    <row r="435" spans="1:37" ht="12.75" customHeight="1">
      <c r="A435" s="2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21"/>
      <c r="N435" s="21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1"/>
      <c r="AJ435" s="21"/>
      <c r="AK435" s="21"/>
    </row>
    <row r="436" spans="1:37" ht="12.75" customHeight="1">
      <c r="A436" s="2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21"/>
      <c r="N436" s="21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1"/>
      <c r="AJ436" s="21"/>
      <c r="AK436" s="21"/>
    </row>
    <row r="437" spans="1:37" ht="12.75" customHeight="1">
      <c r="A437" s="2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21"/>
      <c r="N437" s="21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1"/>
      <c r="AJ437" s="21"/>
      <c r="AK437" s="21"/>
    </row>
    <row r="438" spans="1:37" ht="12.75" customHeight="1">
      <c r="A438" s="2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21"/>
      <c r="N438" s="21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1"/>
      <c r="AJ438" s="21"/>
      <c r="AK438" s="21"/>
    </row>
    <row r="439" spans="1:37" ht="12.75" customHeight="1">
      <c r="A439" s="2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21"/>
      <c r="N439" s="21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1"/>
      <c r="AJ439" s="21"/>
      <c r="AK439" s="21"/>
    </row>
    <row r="440" spans="1:37" ht="12.75" customHeight="1">
      <c r="A440" s="2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21"/>
      <c r="N440" s="21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1"/>
      <c r="AJ440" s="21"/>
      <c r="AK440" s="21"/>
    </row>
    <row r="441" spans="1:37" ht="12.75" customHeight="1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21"/>
      <c r="N441" s="21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1"/>
      <c r="AJ441" s="21"/>
      <c r="AK441" s="21"/>
    </row>
    <row r="442" spans="1:37" ht="12.75" customHeight="1">
      <c r="A442" s="2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21"/>
      <c r="N442" s="21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1"/>
      <c r="AJ442" s="21"/>
      <c r="AK442" s="21"/>
    </row>
    <row r="443" spans="1:37" ht="12.75" customHeight="1">
      <c r="A443" s="2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21"/>
      <c r="N443" s="21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1"/>
      <c r="AJ443" s="21"/>
      <c r="AK443" s="21"/>
    </row>
    <row r="444" spans="1:37" ht="12.75" customHeight="1">
      <c r="A444" s="2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21"/>
      <c r="N444" s="21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1"/>
      <c r="AJ444" s="21"/>
      <c r="AK444" s="21"/>
    </row>
    <row r="445" spans="1:37" ht="12.75" customHeight="1">
      <c r="A445" s="2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21"/>
      <c r="N445" s="21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1"/>
      <c r="AJ445" s="21"/>
      <c r="AK445" s="21"/>
    </row>
    <row r="446" spans="1:37" ht="12.75" customHeight="1">
      <c r="A446" s="2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21"/>
      <c r="N446" s="21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1"/>
      <c r="AJ446" s="21"/>
      <c r="AK446" s="21"/>
    </row>
    <row r="447" spans="1:37" ht="12.75" customHeight="1">
      <c r="A447" s="2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21"/>
      <c r="N447" s="21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1"/>
      <c r="AJ447" s="21"/>
      <c r="AK447" s="21"/>
    </row>
    <row r="448" spans="1:37" ht="12.75" customHeight="1">
      <c r="A448" s="2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21"/>
      <c r="N448" s="21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1"/>
      <c r="AJ448" s="21"/>
      <c r="AK448" s="21"/>
    </row>
    <row r="449" spans="1:37" ht="12.75" customHeight="1">
      <c r="A449" s="2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21"/>
      <c r="N449" s="21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1"/>
      <c r="AJ449" s="21"/>
      <c r="AK449" s="21"/>
    </row>
    <row r="450" spans="1:37" ht="12.75" customHeight="1">
      <c r="A450" s="2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21"/>
      <c r="N450" s="21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1"/>
      <c r="AJ450" s="21"/>
      <c r="AK450" s="21"/>
    </row>
    <row r="451" spans="1:37" ht="12.75" customHeight="1">
      <c r="A451" s="2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21"/>
      <c r="N451" s="21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1"/>
      <c r="AJ451" s="21"/>
      <c r="AK451" s="21"/>
    </row>
    <row r="452" spans="1:37" ht="12.75" customHeight="1">
      <c r="A452" s="2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21"/>
      <c r="N452" s="21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1"/>
      <c r="AJ452" s="21"/>
      <c r="AK452" s="21"/>
    </row>
    <row r="453" spans="1:37" ht="12.75" customHeight="1">
      <c r="A453" s="2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21"/>
      <c r="N453" s="21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1"/>
      <c r="AJ453" s="21"/>
      <c r="AK453" s="21"/>
    </row>
    <row r="454" spans="1:37" ht="12.75" customHeight="1">
      <c r="A454" s="2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21"/>
      <c r="N454" s="21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1"/>
      <c r="AJ454" s="21"/>
      <c r="AK454" s="21"/>
    </row>
    <row r="455" spans="1:37" ht="12.75" customHeight="1">
      <c r="A455" s="2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21"/>
      <c r="N455" s="21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1"/>
      <c r="AJ455" s="21"/>
      <c r="AK455" s="21"/>
    </row>
    <row r="456" spans="1:37" ht="12.75" customHeight="1">
      <c r="A456" s="2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21"/>
      <c r="N456" s="21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1"/>
      <c r="AJ456" s="21"/>
      <c r="AK456" s="21"/>
    </row>
    <row r="457" spans="1:37" ht="12.75" customHeight="1">
      <c r="A457" s="2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21"/>
      <c r="N457" s="21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1"/>
      <c r="AJ457" s="21"/>
      <c r="AK457" s="21"/>
    </row>
    <row r="458" spans="1:37" ht="12.75" customHeight="1">
      <c r="A458" s="2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21"/>
      <c r="N458" s="21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1"/>
      <c r="AJ458" s="21"/>
      <c r="AK458" s="21"/>
    </row>
    <row r="459" spans="1:37" ht="12.75" customHeight="1">
      <c r="A459" s="2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21"/>
      <c r="N459" s="21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1"/>
      <c r="AJ459" s="21"/>
      <c r="AK459" s="21"/>
    </row>
    <row r="460" spans="1:37" ht="12.75" customHeight="1">
      <c r="A460" s="2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21"/>
      <c r="N460" s="21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1"/>
      <c r="AJ460" s="21"/>
      <c r="AK460" s="21"/>
    </row>
    <row r="461" spans="1:37" ht="12.75" customHeight="1">
      <c r="A461" s="2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21"/>
      <c r="N461" s="21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1"/>
      <c r="AJ461" s="21"/>
      <c r="AK461" s="21"/>
    </row>
    <row r="462" spans="1:37" ht="12.75" customHeight="1">
      <c r="A462" s="2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21"/>
      <c r="N462" s="21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1"/>
      <c r="AJ462" s="21"/>
      <c r="AK462" s="21"/>
    </row>
    <row r="463" spans="1:37" ht="12.75" customHeight="1">
      <c r="A463" s="2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21"/>
      <c r="N463" s="21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1"/>
      <c r="AJ463" s="21"/>
      <c r="AK463" s="21"/>
    </row>
    <row r="464" spans="1:37" ht="12.75" customHeight="1">
      <c r="A464" s="2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21"/>
      <c r="N464" s="21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1"/>
      <c r="AJ464" s="21"/>
      <c r="AK464" s="21"/>
    </row>
    <row r="465" spans="1:37" ht="12.75" customHeight="1">
      <c r="A465" s="2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21"/>
      <c r="N465" s="21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1"/>
      <c r="AJ465" s="21"/>
      <c r="AK465" s="21"/>
    </row>
    <row r="466" spans="1:37" ht="12.75" customHeight="1">
      <c r="A466" s="2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21"/>
      <c r="N466" s="21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1"/>
      <c r="AJ466" s="21"/>
      <c r="AK466" s="21"/>
    </row>
    <row r="467" spans="1:37" ht="12.75" customHeight="1">
      <c r="A467" s="2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21"/>
      <c r="N467" s="21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1"/>
      <c r="AJ467" s="21"/>
      <c r="AK467" s="21"/>
    </row>
    <row r="468" spans="1:37" ht="12.75" customHeight="1">
      <c r="A468" s="2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21"/>
      <c r="N468" s="21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1"/>
      <c r="AJ468" s="21"/>
      <c r="AK468" s="21"/>
    </row>
    <row r="469" spans="1:37" ht="12.75" customHeight="1">
      <c r="A469" s="2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21"/>
      <c r="N469" s="21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1"/>
      <c r="AJ469" s="21"/>
      <c r="AK469" s="21"/>
    </row>
    <row r="470" spans="1:37" ht="12.75" customHeight="1">
      <c r="A470" s="2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21"/>
      <c r="N470" s="21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1"/>
      <c r="AJ470" s="21"/>
      <c r="AK470" s="21"/>
    </row>
    <row r="471" spans="1:37" ht="12.75" customHeight="1">
      <c r="A471" s="2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21"/>
      <c r="N471" s="21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1"/>
      <c r="AJ471" s="21"/>
      <c r="AK471" s="21"/>
    </row>
    <row r="472" spans="1:37" ht="12.75" customHeight="1">
      <c r="A472" s="2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21"/>
      <c r="N472" s="21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1"/>
      <c r="AJ472" s="21"/>
      <c r="AK472" s="21"/>
    </row>
    <row r="473" spans="1:37" ht="12.75" customHeight="1">
      <c r="A473" s="2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21"/>
      <c r="N473" s="21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1"/>
      <c r="AJ473" s="21"/>
      <c r="AK473" s="21"/>
    </row>
    <row r="474" spans="1:37" ht="12.75" customHeight="1">
      <c r="A474" s="2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21"/>
      <c r="N474" s="21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1"/>
      <c r="AJ474" s="21"/>
      <c r="AK474" s="21"/>
    </row>
    <row r="475" spans="1:37" ht="12.75" customHeight="1">
      <c r="A475" s="2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21"/>
      <c r="N475" s="21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1"/>
      <c r="AJ475" s="21"/>
      <c r="AK475" s="21"/>
    </row>
    <row r="476" spans="1:37" ht="12.75" customHeight="1">
      <c r="A476" s="2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21"/>
      <c r="N476" s="21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1"/>
      <c r="AJ476" s="21"/>
      <c r="AK476" s="21"/>
    </row>
    <row r="477" spans="1:37" ht="12.75" customHeight="1">
      <c r="A477" s="2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21"/>
      <c r="N477" s="21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1"/>
      <c r="AJ477" s="21"/>
      <c r="AK477" s="21"/>
    </row>
    <row r="478" spans="1:37" ht="12.75" customHeight="1">
      <c r="A478" s="2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21"/>
      <c r="N478" s="21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1"/>
      <c r="AJ478" s="21"/>
      <c r="AK478" s="21"/>
    </row>
    <row r="479" spans="1:37" ht="12.75" customHeight="1">
      <c r="A479" s="2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21"/>
      <c r="N479" s="21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1"/>
      <c r="AJ479" s="21"/>
      <c r="AK479" s="21"/>
    </row>
    <row r="480" spans="1:37" ht="12.75" customHeight="1">
      <c r="A480" s="2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21"/>
      <c r="N480" s="21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1"/>
      <c r="AJ480" s="21"/>
      <c r="AK480" s="21"/>
    </row>
    <row r="481" spans="1:37" ht="12.75" customHeight="1">
      <c r="A481" s="2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21"/>
      <c r="N481" s="21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1"/>
      <c r="AJ481" s="21"/>
      <c r="AK481" s="21"/>
    </row>
    <row r="482" spans="1:37" ht="12.75" customHeight="1">
      <c r="A482" s="2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21"/>
      <c r="N482" s="21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1"/>
      <c r="AJ482" s="21"/>
      <c r="AK482" s="21"/>
    </row>
    <row r="483" spans="1:37" ht="12.75" customHeight="1">
      <c r="A483" s="2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21"/>
      <c r="N483" s="21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1"/>
      <c r="AJ483" s="21"/>
      <c r="AK483" s="21"/>
    </row>
    <row r="484" spans="1:37" ht="12.75" customHeight="1">
      <c r="A484" s="2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21"/>
      <c r="N484" s="21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1"/>
      <c r="AJ484" s="21"/>
      <c r="AK484" s="21"/>
    </row>
    <row r="485" spans="1:37" ht="12.75" customHeight="1">
      <c r="A485" s="2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21"/>
      <c r="N485" s="21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1"/>
      <c r="AJ485" s="21"/>
      <c r="AK485" s="21"/>
    </row>
    <row r="486" spans="1:37" ht="12.75" customHeight="1">
      <c r="A486" s="2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21"/>
      <c r="N486" s="21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1"/>
      <c r="AJ486" s="21"/>
      <c r="AK486" s="21"/>
    </row>
    <row r="487" spans="1:37" ht="12.75" customHeight="1">
      <c r="A487" s="2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21"/>
      <c r="N487" s="21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1"/>
      <c r="AJ487" s="21"/>
      <c r="AK487" s="21"/>
    </row>
    <row r="488" spans="1:37" ht="12.75" customHeight="1">
      <c r="A488" s="2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21"/>
      <c r="N488" s="21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1"/>
      <c r="AJ488" s="21"/>
      <c r="AK488" s="21"/>
    </row>
    <row r="489" spans="1:37" ht="12.75" customHeight="1">
      <c r="A489" s="2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21"/>
      <c r="N489" s="21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1"/>
      <c r="AJ489" s="21"/>
      <c r="AK489" s="21"/>
    </row>
    <row r="490" spans="1:37" ht="12.75" customHeight="1">
      <c r="A490" s="2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21"/>
      <c r="N490" s="21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1"/>
      <c r="AJ490" s="21"/>
      <c r="AK490" s="21"/>
    </row>
    <row r="491" spans="1:37" ht="12.75" customHeight="1">
      <c r="A491" s="2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21"/>
      <c r="N491" s="21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1"/>
      <c r="AJ491" s="21"/>
      <c r="AK491" s="21"/>
    </row>
    <row r="492" spans="1:37" ht="12.75" customHeight="1">
      <c r="A492" s="2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21"/>
      <c r="N492" s="21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1"/>
      <c r="AJ492" s="21"/>
      <c r="AK492" s="21"/>
    </row>
    <row r="493" spans="1:37" ht="12.75" customHeight="1">
      <c r="A493" s="2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21"/>
      <c r="N493" s="21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1"/>
      <c r="AJ493" s="21"/>
      <c r="AK493" s="21"/>
    </row>
    <row r="494" spans="1:37" ht="12.75" customHeight="1">
      <c r="A494" s="2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21"/>
      <c r="N494" s="21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1"/>
      <c r="AJ494" s="21"/>
      <c r="AK494" s="21"/>
    </row>
    <row r="495" spans="1:37" ht="12.75" customHeight="1">
      <c r="A495" s="2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21"/>
      <c r="N495" s="21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1"/>
      <c r="AJ495" s="21"/>
      <c r="AK495" s="21"/>
    </row>
    <row r="496" spans="1:37" ht="12.75" customHeight="1">
      <c r="A496" s="2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21"/>
      <c r="N496" s="21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1"/>
      <c r="AJ496" s="21"/>
      <c r="AK496" s="21"/>
    </row>
    <row r="497" spans="1:37" ht="12.75" customHeight="1">
      <c r="A497" s="2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21"/>
      <c r="N497" s="21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1"/>
      <c r="AJ497" s="21"/>
      <c r="AK497" s="21"/>
    </row>
    <row r="498" spans="1:37" ht="12.75" customHeight="1">
      <c r="A498" s="2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21"/>
      <c r="N498" s="21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1"/>
      <c r="AJ498" s="21"/>
      <c r="AK498" s="21"/>
    </row>
    <row r="499" spans="1:37" ht="12.75" customHeight="1">
      <c r="A499" s="2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21"/>
      <c r="N499" s="21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1"/>
      <c r="AJ499" s="21"/>
      <c r="AK499" s="21"/>
    </row>
    <row r="500" spans="1:37" ht="12.75" customHeight="1">
      <c r="A500" s="2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21"/>
      <c r="N500" s="21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1"/>
      <c r="AJ500" s="21"/>
      <c r="AK500" s="21"/>
    </row>
    <row r="501" spans="1:37" ht="12.75" customHeight="1">
      <c r="A501" s="2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21"/>
      <c r="N501" s="21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1"/>
      <c r="AJ501" s="21"/>
      <c r="AK501" s="21"/>
    </row>
    <row r="502" spans="1:37" ht="12.75" customHeight="1">
      <c r="A502" s="2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21"/>
      <c r="N502" s="21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1"/>
      <c r="AJ502" s="21"/>
      <c r="AK502" s="21"/>
    </row>
    <row r="503" spans="1:37" ht="12.75" customHeight="1">
      <c r="A503" s="2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21"/>
      <c r="N503" s="21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1"/>
      <c r="AJ503" s="21"/>
      <c r="AK503" s="21"/>
    </row>
    <row r="504" spans="1:37" ht="12.75" customHeight="1">
      <c r="A504" s="2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21"/>
      <c r="N504" s="21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1"/>
      <c r="AJ504" s="21"/>
      <c r="AK504" s="21"/>
    </row>
    <row r="505" spans="1:37" ht="12.75" customHeight="1">
      <c r="A505" s="2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21"/>
      <c r="N505" s="21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1"/>
      <c r="AJ505" s="21"/>
      <c r="AK505" s="21"/>
    </row>
    <row r="506" spans="1:37" ht="12.75" customHeight="1">
      <c r="A506" s="2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21"/>
      <c r="N506" s="21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1"/>
      <c r="AJ506" s="21"/>
      <c r="AK506" s="21"/>
    </row>
    <row r="507" spans="1:37" ht="12.75" customHeight="1">
      <c r="A507" s="2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21"/>
      <c r="N507" s="21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1"/>
      <c r="AJ507" s="21"/>
      <c r="AK507" s="21"/>
    </row>
    <row r="508" spans="1:37" ht="12.75" customHeight="1">
      <c r="A508" s="2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21"/>
      <c r="N508" s="21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1"/>
      <c r="AJ508" s="21"/>
      <c r="AK508" s="21"/>
    </row>
    <row r="509" spans="1:37" ht="12.75" customHeight="1">
      <c r="A509" s="2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21"/>
      <c r="N509" s="21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1"/>
      <c r="AJ509" s="21"/>
      <c r="AK509" s="21"/>
    </row>
    <row r="510" spans="1:37" ht="12.75" customHeight="1">
      <c r="A510" s="2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21"/>
      <c r="N510" s="21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1"/>
      <c r="AJ510" s="21"/>
      <c r="AK510" s="21"/>
    </row>
    <row r="511" spans="1:37" ht="12.75" customHeight="1">
      <c r="A511" s="2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21"/>
      <c r="N511" s="21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1"/>
      <c r="AJ511" s="21"/>
      <c r="AK511" s="21"/>
    </row>
    <row r="512" spans="1:37" ht="12.75" customHeight="1">
      <c r="A512" s="2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21"/>
      <c r="N512" s="21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1"/>
      <c r="AJ512" s="21"/>
      <c r="AK512" s="21"/>
    </row>
    <row r="513" spans="1:37" ht="12.75" customHeight="1">
      <c r="A513" s="2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21"/>
      <c r="N513" s="21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1"/>
      <c r="AJ513" s="21"/>
      <c r="AK513" s="21"/>
    </row>
    <row r="514" spans="1:37" ht="12.75" customHeight="1">
      <c r="A514" s="2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21"/>
      <c r="N514" s="21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1"/>
      <c r="AJ514" s="21"/>
      <c r="AK514" s="21"/>
    </row>
    <row r="515" spans="1:37" ht="12.75" customHeight="1">
      <c r="A515" s="2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21"/>
      <c r="N515" s="21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1"/>
      <c r="AJ515" s="21"/>
      <c r="AK515" s="21"/>
    </row>
    <row r="516" spans="1:37" ht="12.75" customHeight="1">
      <c r="A516" s="2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21"/>
      <c r="N516" s="21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1"/>
      <c r="AJ516" s="21"/>
      <c r="AK516" s="21"/>
    </row>
    <row r="517" spans="1:37" ht="12.75" customHeight="1">
      <c r="A517" s="2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21"/>
      <c r="N517" s="21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1"/>
      <c r="AJ517" s="21"/>
      <c r="AK517" s="21"/>
    </row>
    <row r="518" spans="1:37" ht="12.75" customHeight="1">
      <c r="A518" s="2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21"/>
      <c r="N518" s="21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1"/>
      <c r="AJ518" s="21"/>
      <c r="AK518" s="21"/>
    </row>
    <row r="519" spans="1:37" ht="12.75" customHeight="1">
      <c r="A519" s="2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21"/>
      <c r="N519" s="21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1"/>
      <c r="AJ519" s="21"/>
      <c r="AK519" s="21"/>
    </row>
    <row r="520" spans="1:37" ht="12.75" customHeight="1">
      <c r="A520" s="2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21"/>
      <c r="N520" s="21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1"/>
      <c r="AJ520" s="21"/>
      <c r="AK520" s="21"/>
    </row>
    <row r="521" spans="1:37" ht="12.75" customHeight="1">
      <c r="A521" s="2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21"/>
      <c r="N521" s="21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1"/>
      <c r="AJ521" s="21"/>
      <c r="AK521" s="21"/>
    </row>
    <row r="522" spans="1:37" ht="12.75" customHeight="1">
      <c r="A522" s="2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21"/>
      <c r="N522" s="21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1"/>
      <c r="AJ522" s="21"/>
      <c r="AK522" s="21"/>
    </row>
    <row r="523" spans="1:37" ht="12.75" customHeight="1">
      <c r="A523" s="2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21"/>
      <c r="N523" s="21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1"/>
      <c r="AJ523" s="21"/>
      <c r="AK523" s="21"/>
    </row>
    <row r="524" spans="1:37" ht="12.75" customHeight="1">
      <c r="A524" s="2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21"/>
      <c r="N524" s="21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1"/>
      <c r="AJ524" s="21"/>
      <c r="AK524" s="21"/>
    </row>
    <row r="525" spans="1:37" ht="12.75" customHeight="1">
      <c r="A525" s="2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21"/>
      <c r="N525" s="21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1"/>
      <c r="AJ525" s="21"/>
      <c r="AK525" s="21"/>
    </row>
    <row r="526" spans="1:37" ht="12.75" customHeight="1">
      <c r="A526" s="2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21"/>
      <c r="N526" s="21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1"/>
      <c r="AJ526" s="21"/>
      <c r="AK526" s="21"/>
    </row>
    <row r="527" spans="1:37" ht="12.75" customHeight="1">
      <c r="A527" s="2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21"/>
      <c r="N527" s="21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1"/>
      <c r="AJ527" s="21"/>
      <c r="AK527" s="21"/>
    </row>
    <row r="528" spans="1:37" ht="12.75" customHeight="1">
      <c r="A528" s="2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21"/>
      <c r="N528" s="21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1"/>
      <c r="AJ528" s="21"/>
      <c r="AK528" s="21"/>
    </row>
    <row r="529" spans="1:37" ht="12.75" customHeight="1">
      <c r="A529" s="2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21"/>
      <c r="N529" s="21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1"/>
      <c r="AJ529" s="21"/>
      <c r="AK529" s="21"/>
    </row>
    <row r="530" spans="1:37" ht="12.75" customHeight="1">
      <c r="A530" s="2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21"/>
      <c r="N530" s="21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1"/>
      <c r="AJ530" s="21"/>
      <c r="AK530" s="21"/>
    </row>
    <row r="531" spans="1:37" ht="12.75" customHeight="1">
      <c r="A531" s="2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21"/>
      <c r="N531" s="21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1"/>
      <c r="AJ531" s="21"/>
      <c r="AK531" s="21"/>
    </row>
    <row r="532" spans="1:37" ht="12.75" customHeight="1">
      <c r="A532" s="2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21"/>
      <c r="N532" s="21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1"/>
      <c r="AJ532" s="21"/>
      <c r="AK532" s="21"/>
    </row>
    <row r="533" spans="1:37" ht="12.75" customHeight="1">
      <c r="A533" s="2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21"/>
      <c r="N533" s="21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1"/>
      <c r="AJ533" s="21"/>
      <c r="AK533" s="21"/>
    </row>
    <row r="534" spans="1:37" ht="12.75" customHeight="1">
      <c r="A534" s="2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21"/>
      <c r="N534" s="21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1"/>
      <c r="AJ534" s="21"/>
      <c r="AK534" s="21"/>
    </row>
    <row r="535" spans="1:37" ht="12.75" customHeight="1">
      <c r="A535" s="2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21"/>
      <c r="N535" s="21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1"/>
      <c r="AJ535" s="21"/>
      <c r="AK535" s="21"/>
    </row>
    <row r="536" spans="1:37" ht="12.75" customHeight="1">
      <c r="A536" s="2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21"/>
      <c r="N536" s="21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1"/>
      <c r="AJ536" s="21"/>
      <c r="AK536" s="21"/>
    </row>
    <row r="537" spans="1:37" ht="12.75" customHeight="1">
      <c r="A537" s="2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21"/>
      <c r="N537" s="21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1"/>
      <c r="AJ537" s="21"/>
      <c r="AK537" s="21"/>
    </row>
    <row r="538" spans="1:37" ht="12.75" customHeight="1">
      <c r="A538" s="2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21"/>
      <c r="N538" s="21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1"/>
      <c r="AJ538" s="21"/>
      <c r="AK538" s="21"/>
    </row>
    <row r="539" spans="1:37" ht="12.75" customHeight="1">
      <c r="A539" s="2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21"/>
      <c r="N539" s="21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1"/>
      <c r="AJ539" s="21"/>
      <c r="AK539" s="21"/>
    </row>
    <row r="540" spans="1:37" ht="12.75" customHeight="1">
      <c r="A540" s="2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21"/>
      <c r="N540" s="21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1"/>
      <c r="AJ540" s="21"/>
      <c r="AK540" s="21"/>
    </row>
    <row r="541" spans="1:37" ht="12.75" customHeight="1">
      <c r="A541" s="2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21"/>
      <c r="N541" s="21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1"/>
      <c r="AJ541" s="21"/>
      <c r="AK541" s="21"/>
    </row>
    <row r="542" spans="1:37" ht="12.75" customHeight="1">
      <c r="A542" s="2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21"/>
      <c r="N542" s="21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1"/>
      <c r="AJ542" s="21"/>
      <c r="AK542" s="21"/>
    </row>
    <row r="543" spans="1:37" ht="12.75" customHeight="1">
      <c r="A543" s="2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21"/>
      <c r="N543" s="21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1"/>
      <c r="AJ543" s="21"/>
      <c r="AK543" s="21"/>
    </row>
    <row r="544" spans="1:37" ht="12.75" customHeight="1">
      <c r="A544" s="2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21"/>
      <c r="N544" s="21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1"/>
      <c r="AJ544" s="21"/>
      <c r="AK544" s="21"/>
    </row>
    <row r="545" spans="1:37" ht="12.75" customHeight="1">
      <c r="A545" s="2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21"/>
      <c r="N545" s="21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1"/>
      <c r="AJ545" s="21"/>
      <c r="AK545" s="21"/>
    </row>
    <row r="546" spans="1:37" ht="12.75" customHeight="1">
      <c r="A546" s="2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21"/>
      <c r="N546" s="21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1"/>
      <c r="AJ546" s="21"/>
      <c r="AK546" s="21"/>
    </row>
    <row r="547" spans="1:37" ht="12.75" customHeight="1">
      <c r="A547" s="2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21"/>
      <c r="N547" s="21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1"/>
      <c r="AJ547" s="21"/>
      <c r="AK547" s="21"/>
    </row>
    <row r="548" spans="1:37" ht="12.75" customHeight="1">
      <c r="A548" s="2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21"/>
      <c r="N548" s="21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1"/>
      <c r="AJ548" s="21"/>
      <c r="AK548" s="21"/>
    </row>
    <row r="549" spans="1:37" ht="12.75" customHeight="1">
      <c r="A549" s="2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21"/>
      <c r="N549" s="21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1"/>
      <c r="AJ549" s="21"/>
      <c r="AK549" s="21"/>
    </row>
    <row r="550" spans="1:37" ht="12.75" customHeight="1">
      <c r="A550" s="2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21"/>
      <c r="N550" s="21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1"/>
      <c r="AJ550" s="21"/>
      <c r="AK550" s="21"/>
    </row>
    <row r="551" spans="1:37" ht="12.75" customHeight="1">
      <c r="A551" s="2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21"/>
      <c r="N551" s="21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1"/>
      <c r="AJ551" s="21"/>
      <c r="AK551" s="21"/>
    </row>
    <row r="552" spans="1:37" ht="12.75" customHeight="1">
      <c r="A552" s="2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21"/>
      <c r="N552" s="21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1"/>
      <c r="AJ552" s="21"/>
      <c r="AK552" s="21"/>
    </row>
    <row r="553" spans="1:37" ht="12.75" customHeight="1">
      <c r="A553" s="2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21"/>
      <c r="N553" s="21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1"/>
      <c r="AJ553" s="21"/>
      <c r="AK553" s="21"/>
    </row>
    <row r="554" spans="1:37" ht="12.75" customHeight="1">
      <c r="A554" s="2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21"/>
      <c r="N554" s="21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1"/>
      <c r="AJ554" s="21"/>
      <c r="AK554" s="21"/>
    </row>
    <row r="555" spans="1:37" ht="12.75" customHeight="1">
      <c r="A555" s="2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21"/>
      <c r="N555" s="21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1"/>
      <c r="AJ555" s="21"/>
      <c r="AK555" s="21"/>
    </row>
    <row r="556" spans="1:37" ht="12.75" customHeight="1">
      <c r="A556" s="2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21"/>
      <c r="N556" s="21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1"/>
      <c r="AJ556" s="21"/>
      <c r="AK556" s="21"/>
    </row>
    <row r="557" spans="1:37" ht="12.75" customHeight="1">
      <c r="A557" s="2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21"/>
      <c r="N557" s="21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1"/>
      <c r="AJ557" s="21"/>
      <c r="AK557" s="21"/>
    </row>
    <row r="558" spans="1:37" ht="12.75" customHeight="1">
      <c r="A558" s="2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21"/>
      <c r="N558" s="21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1"/>
      <c r="AJ558" s="21"/>
      <c r="AK558" s="21"/>
    </row>
    <row r="559" spans="1:37" ht="12.75" customHeight="1">
      <c r="A559" s="2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21"/>
      <c r="N559" s="21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1"/>
      <c r="AJ559" s="21"/>
      <c r="AK559" s="21"/>
    </row>
    <row r="560" spans="1:37" ht="12.75" customHeight="1">
      <c r="A560" s="2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21"/>
      <c r="N560" s="21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1"/>
      <c r="AJ560" s="21"/>
      <c r="AK560" s="21"/>
    </row>
    <row r="561" spans="1:37" ht="12.75" customHeight="1">
      <c r="A561" s="2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21"/>
      <c r="N561" s="21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1"/>
      <c r="AJ561" s="21"/>
      <c r="AK561" s="21"/>
    </row>
    <row r="562" spans="1:37" ht="12.75" customHeight="1">
      <c r="A562" s="2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21"/>
      <c r="N562" s="21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1"/>
      <c r="AJ562" s="21"/>
      <c r="AK562" s="21"/>
    </row>
    <row r="563" spans="1:37" ht="12.75" customHeight="1">
      <c r="A563" s="2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21"/>
      <c r="N563" s="21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1"/>
      <c r="AJ563" s="21"/>
      <c r="AK563" s="21"/>
    </row>
    <row r="564" spans="1:37" ht="12.75" customHeight="1">
      <c r="A564" s="2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21"/>
      <c r="N564" s="21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1"/>
      <c r="AJ564" s="21"/>
      <c r="AK564" s="21"/>
    </row>
    <row r="565" spans="1:37" ht="12.75" customHeight="1">
      <c r="A565" s="2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21"/>
      <c r="N565" s="21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1"/>
      <c r="AJ565" s="21"/>
      <c r="AK565" s="21"/>
    </row>
    <row r="566" spans="1:37" ht="12.75" customHeight="1">
      <c r="A566" s="2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21"/>
      <c r="N566" s="21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1"/>
      <c r="AJ566" s="21"/>
      <c r="AK566" s="21"/>
    </row>
    <row r="567" spans="1:37" ht="12.75" customHeight="1">
      <c r="A567" s="2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21"/>
      <c r="N567" s="21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1"/>
      <c r="AJ567" s="21"/>
      <c r="AK567" s="21"/>
    </row>
    <row r="568" spans="1:37" ht="12.75" customHeight="1">
      <c r="A568" s="2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21"/>
      <c r="N568" s="21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1"/>
      <c r="AJ568" s="21"/>
      <c r="AK568" s="21"/>
    </row>
    <row r="569" spans="1:37" ht="12.75" customHeight="1">
      <c r="A569" s="2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21"/>
      <c r="N569" s="21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1"/>
      <c r="AJ569" s="21"/>
      <c r="AK569" s="21"/>
    </row>
    <row r="570" spans="1:37" ht="12.75" customHeight="1">
      <c r="A570" s="2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21"/>
      <c r="N570" s="21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1"/>
      <c r="AJ570" s="21"/>
      <c r="AK570" s="21"/>
    </row>
    <row r="571" spans="1:37" ht="12.75" customHeight="1">
      <c r="A571" s="2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21"/>
      <c r="N571" s="21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1"/>
      <c r="AJ571" s="21"/>
      <c r="AK571" s="21"/>
    </row>
    <row r="572" spans="1:37" ht="12.75" customHeight="1">
      <c r="A572" s="2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21"/>
      <c r="N572" s="21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1"/>
      <c r="AJ572" s="21"/>
      <c r="AK572" s="21"/>
    </row>
    <row r="573" spans="1:37" ht="12.75" customHeight="1">
      <c r="A573" s="2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21"/>
      <c r="N573" s="21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1"/>
      <c r="AJ573" s="21"/>
      <c r="AK573" s="21"/>
    </row>
    <row r="574" spans="1:37" ht="12.75" customHeight="1">
      <c r="A574" s="2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21"/>
      <c r="N574" s="21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1"/>
      <c r="AJ574" s="21"/>
      <c r="AK574" s="21"/>
    </row>
    <row r="575" spans="1:37" ht="12.75" customHeight="1">
      <c r="A575" s="2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21"/>
      <c r="N575" s="21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1"/>
      <c r="AJ575" s="21"/>
      <c r="AK575" s="21"/>
    </row>
    <row r="576" spans="1:37" ht="12.75" customHeight="1">
      <c r="A576" s="2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21"/>
      <c r="N576" s="21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1"/>
      <c r="AJ576" s="21"/>
      <c r="AK576" s="21"/>
    </row>
    <row r="577" spans="1:37" ht="12.75" customHeight="1">
      <c r="A577" s="2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21"/>
      <c r="N577" s="21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1"/>
      <c r="AJ577" s="21"/>
      <c r="AK577" s="21"/>
    </row>
    <row r="578" spans="1:37" ht="12.75" customHeight="1">
      <c r="A578" s="2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21"/>
      <c r="N578" s="21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1"/>
      <c r="AJ578" s="21"/>
      <c r="AK578" s="21"/>
    </row>
    <row r="579" spans="1:37" ht="12.75" customHeight="1">
      <c r="A579" s="2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21"/>
      <c r="N579" s="21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1"/>
      <c r="AJ579" s="21"/>
      <c r="AK579" s="21"/>
    </row>
    <row r="580" spans="1:37" ht="12.75" customHeight="1">
      <c r="A580" s="2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21"/>
      <c r="N580" s="21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1"/>
      <c r="AJ580" s="21"/>
      <c r="AK580" s="21"/>
    </row>
    <row r="581" spans="1:37" ht="12.75" customHeight="1">
      <c r="A581" s="2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21"/>
      <c r="N581" s="21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1"/>
      <c r="AJ581" s="21"/>
      <c r="AK581" s="21"/>
    </row>
    <row r="582" spans="1:37" ht="12.75" customHeight="1">
      <c r="A582" s="2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21"/>
      <c r="N582" s="21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1"/>
      <c r="AJ582" s="21"/>
      <c r="AK582" s="21"/>
    </row>
    <row r="583" spans="1:37" ht="12.75" customHeight="1">
      <c r="A583" s="2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21"/>
      <c r="N583" s="21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1"/>
      <c r="AJ583" s="21"/>
      <c r="AK583" s="21"/>
    </row>
    <row r="584" spans="1:37" ht="12.75" customHeight="1">
      <c r="A584" s="2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21"/>
      <c r="N584" s="21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1"/>
      <c r="AJ584" s="21"/>
      <c r="AK584" s="21"/>
    </row>
    <row r="585" spans="1:37" ht="12.75" customHeight="1">
      <c r="A585" s="2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21"/>
      <c r="N585" s="21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1"/>
      <c r="AJ585" s="21"/>
      <c r="AK585" s="21"/>
    </row>
    <row r="586" spans="1:37" ht="12.75" customHeight="1">
      <c r="A586" s="2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21"/>
      <c r="N586" s="21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1"/>
      <c r="AJ586" s="21"/>
      <c r="AK586" s="21"/>
    </row>
    <row r="587" spans="1:37" ht="12.75" customHeight="1">
      <c r="A587" s="2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21"/>
      <c r="N587" s="21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1"/>
      <c r="AJ587" s="21"/>
      <c r="AK587" s="21"/>
    </row>
    <row r="588" spans="1:37" ht="12.75" customHeight="1">
      <c r="A588" s="2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21"/>
      <c r="N588" s="21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1"/>
      <c r="AJ588" s="21"/>
      <c r="AK588" s="21"/>
    </row>
    <row r="589" spans="1:37" ht="12.75" customHeight="1">
      <c r="A589" s="2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21"/>
      <c r="N589" s="21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1"/>
      <c r="AJ589" s="21"/>
      <c r="AK589" s="21"/>
    </row>
    <row r="590" spans="1:37" ht="12.75" customHeight="1">
      <c r="A590" s="2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21"/>
      <c r="N590" s="21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1"/>
      <c r="AJ590" s="21"/>
      <c r="AK590" s="21"/>
    </row>
    <row r="591" spans="1:37" ht="12.75" customHeight="1">
      <c r="A591" s="2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21"/>
      <c r="N591" s="21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1"/>
      <c r="AJ591" s="21"/>
      <c r="AK591" s="21"/>
    </row>
    <row r="592" spans="1:37" ht="12.75" customHeight="1">
      <c r="A592" s="2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21"/>
      <c r="N592" s="21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1"/>
      <c r="AJ592" s="21"/>
      <c r="AK592" s="21"/>
    </row>
    <row r="593" spans="1:37" ht="12.75" customHeight="1">
      <c r="A593" s="2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21"/>
      <c r="N593" s="21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1"/>
      <c r="AJ593" s="21"/>
      <c r="AK593" s="21"/>
    </row>
    <row r="594" spans="1:37" ht="12.75" customHeight="1">
      <c r="A594" s="2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21"/>
      <c r="N594" s="21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1"/>
      <c r="AJ594" s="21"/>
      <c r="AK594" s="21"/>
    </row>
    <row r="595" spans="1:37" ht="12.75" customHeight="1">
      <c r="A595" s="2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21"/>
      <c r="N595" s="21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1"/>
      <c r="AJ595" s="21"/>
      <c r="AK595" s="21"/>
    </row>
    <row r="596" spans="1:37" ht="12.75" customHeight="1">
      <c r="A596" s="2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21"/>
      <c r="N596" s="21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1"/>
      <c r="AJ596" s="21"/>
      <c r="AK596" s="21"/>
    </row>
    <row r="597" spans="1:37" ht="12.75" customHeight="1">
      <c r="A597" s="2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21"/>
      <c r="N597" s="21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1"/>
      <c r="AJ597" s="21"/>
      <c r="AK597" s="21"/>
    </row>
    <row r="598" spans="1:37" ht="12.75" customHeight="1">
      <c r="A598" s="2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21"/>
      <c r="N598" s="21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1"/>
      <c r="AJ598" s="21"/>
      <c r="AK598" s="21"/>
    </row>
    <row r="599" spans="1:37" ht="12.75" customHeight="1">
      <c r="A599" s="2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21"/>
      <c r="N599" s="21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1"/>
      <c r="AJ599" s="21"/>
      <c r="AK599" s="21"/>
    </row>
    <row r="600" spans="1:37" ht="12.75" customHeight="1">
      <c r="A600" s="2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21"/>
      <c r="N600" s="21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1"/>
      <c r="AJ600" s="21"/>
      <c r="AK600" s="21"/>
    </row>
    <row r="601" spans="1:37" ht="12.75" customHeight="1">
      <c r="A601" s="2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21"/>
      <c r="N601" s="21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1"/>
      <c r="AJ601" s="21"/>
      <c r="AK601" s="21"/>
    </row>
    <row r="602" spans="1:37" ht="12.75" customHeight="1">
      <c r="A602" s="2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21"/>
      <c r="N602" s="21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1"/>
      <c r="AJ602" s="21"/>
      <c r="AK602" s="21"/>
    </row>
    <row r="603" spans="1:37" ht="12.75" customHeight="1">
      <c r="A603" s="2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21"/>
      <c r="N603" s="21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1"/>
      <c r="AJ603" s="21"/>
      <c r="AK603" s="21"/>
    </row>
    <row r="604" spans="1:37" ht="12.75" customHeight="1">
      <c r="A604" s="2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21"/>
      <c r="N604" s="21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1"/>
      <c r="AJ604" s="21"/>
      <c r="AK604" s="21"/>
    </row>
    <row r="605" spans="1:37" ht="12.75" customHeight="1">
      <c r="A605" s="2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21"/>
      <c r="N605" s="21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1"/>
      <c r="AJ605" s="21"/>
      <c r="AK605" s="21"/>
    </row>
    <row r="606" spans="1:37" ht="12.75" customHeight="1">
      <c r="A606" s="2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21"/>
      <c r="N606" s="21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1"/>
      <c r="AJ606" s="21"/>
      <c r="AK606" s="21"/>
    </row>
    <row r="607" spans="1:37" ht="12.75" customHeight="1">
      <c r="A607" s="2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21"/>
      <c r="N607" s="21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1"/>
      <c r="AJ607" s="21"/>
      <c r="AK607" s="21"/>
    </row>
    <row r="608" spans="1:37" ht="12.75" customHeight="1">
      <c r="A608" s="2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21"/>
      <c r="N608" s="21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1"/>
      <c r="AJ608" s="21"/>
      <c r="AK608" s="21"/>
    </row>
    <row r="609" spans="1:37" ht="12.75" customHeight="1">
      <c r="A609" s="2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21"/>
      <c r="N609" s="21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1"/>
      <c r="AJ609" s="21"/>
      <c r="AK609" s="21"/>
    </row>
    <row r="610" spans="1:37" ht="12.75" customHeight="1">
      <c r="A610" s="2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21"/>
      <c r="N610" s="21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1"/>
      <c r="AJ610" s="21"/>
      <c r="AK610" s="21"/>
    </row>
    <row r="611" spans="1:37" ht="12.75" customHeight="1">
      <c r="A611" s="2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21"/>
      <c r="N611" s="21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1"/>
      <c r="AJ611" s="21"/>
      <c r="AK611" s="21"/>
    </row>
    <row r="612" spans="1:37" ht="12.75" customHeight="1">
      <c r="A612" s="2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21"/>
      <c r="N612" s="21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1"/>
      <c r="AJ612" s="21"/>
      <c r="AK612" s="21"/>
    </row>
    <row r="613" spans="1:37" ht="12.75" customHeight="1">
      <c r="A613" s="2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21"/>
      <c r="N613" s="21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1"/>
      <c r="AJ613" s="21"/>
      <c r="AK613" s="21"/>
    </row>
    <row r="614" spans="1:37" ht="12.75" customHeight="1">
      <c r="A614" s="2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21"/>
      <c r="N614" s="21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1"/>
      <c r="AJ614" s="21"/>
      <c r="AK614" s="21"/>
    </row>
    <row r="615" spans="1:37" ht="12.75" customHeight="1">
      <c r="A615" s="2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21"/>
      <c r="N615" s="21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1"/>
      <c r="AJ615" s="21"/>
      <c r="AK615" s="21"/>
    </row>
    <row r="616" spans="1:37" ht="12.75" customHeight="1">
      <c r="A616" s="2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21"/>
      <c r="N616" s="21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1"/>
      <c r="AJ616" s="21"/>
      <c r="AK616" s="21"/>
    </row>
    <row r="617" spans="1:37" ht="12.75" customHeight="1">
      <c r="A617" s="2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21"/>
      <c r="N617" s="21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1"/>
      <c r="AJ617" s="21"/>
      <c r="AK617" s="21"/>
    </row>
    <row r="618" spans="1:37" ht="12.75" customHeight="1">
      <c r="A618" s="2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21"/>
      <c r="N618" s="21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1"/>
      <c r="AJ618" s="21"/>
      <c r="AK618" s="21"/>
    </row>
    <row r="619" spans="1:37" ht="12.75" customHeight="1">
      <c r="A619" s="2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21"/>
      <c r="N619" s="21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1"/>
      <c r="AJ619" s="21"/>
      <c r="AK619" s="21"/>
    </row>
    <row r="620" spans="1:37" ht="12.75" customHeight="1">
      <c r="A620" s="2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21"/>
      <c r="N620" s="21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1"/>
      <c r="AJ620" s="21"/>
      <c r="AK620" s="21"/>
    </row>
    <row r="621" spans="1:37" ht="12.75" customHeight="1">
      <c r="A621" s="2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21"/>
      <c r="N621" s="21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1"/>
      <c r="AJ621" s="21"/>
      <c r="AK621" s="21"/>
    </row>
    <row r="622" spans="1:37" ht="12.75" customHeight="1">
      <c r="A622" s="2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21"/>
      <c r="N622" s="21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1"/>
      <c r="AJ622" s="21"/>
      <c r="AK622" s="21"/>
    </row>
    <row r="623" spans="1:37" ht="12.75" customHeight="1">
      <c r="A623" s="2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21"/>
      <c r="N623" s="21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1"/>
      <c r="AJ623" s="21"/>
      <c r="AK623" s="21"/>
    </row>
    <row r="624" spans="1:37" ht="12.75" customHeight="1">
      <c r="A624" s="2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21"/>
      <c r="N624" s="21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1"/>
      <c r="AJ624" s="21"/>
      <c r="AK624" s="21"/>
    </row>
    <row r="625" spans="1:37" ht="12.75" customHeight="1">
      <c r="A625" s="2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21"/>
      <c r="N625" s="21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1"/>
      <c r="AJ625" s="21"/>
      <c r="AK625" s="21"/>
    </row>
    <row r="626" spans="1:37" ht="12.75" customHeight="1">
      <c r="A626" s="2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21"/>
      <c r="N626" s="21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1"/>
      <c r="AJ626" s="21"/>
      <c r="AK626" s="21"/>
    </row>
    <row r="627" spans="1:37" ht="12.75" customHeight="1">
      <c r="A627" s="2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21"/>
      <c r="N627" s="21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1"/>
      <c r="AJ627" s="21"/>
      <c r="AK627" s="21"/>
    </row>
    <row r="628" spans="1:37" ht="12.75" customHeight="1">
      <c r="A628" s="2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21"/>
      <c r="N628" s="21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1"/>
      <c r="AJ628" s="21"/>
      <c r="AK628" s="21"/>
    </row>
    <row r="629" spans="1:37" ht="12.75" customHeight="1">
      <c r="A629" s="2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21"/>
      <c r="N629" s="21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1"/>
      <c r="AJ629" s="21"/>
      <c r="AK629" s="21"/>
    </row>
    <row r="630" spans="1:37" ht="12.75" customHeight="1">
      <c r="A630" s="2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21"/>
      <c r="N630" s="21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1"/>
      <c r="AJ630" s="21"/>
      <c r="AK630" s="21"/>
    </row>
    <row r="631" spans="1:37" ht="12.75" customHeight="1">
      <c r="A631" s="2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21"/>
      <c r="N631" s="21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1"/>
      <c r="AJ631" s="21"/>
      <c r="AK631" s="21"/>
    </row>
    <row r="632" spans="1:37" ht="12.75" customHeight="1">
      <c r="A632" s="2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21"/>
      <c r="N632" s="21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1"/>
      <c r="AJ632" s="21"/>
      <c r="AK632" s="21"/>
    </row>
    <row r="633" spans="1:37" ht="12.75" customHeight="1">
      <c r="A633" s="2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21"/>
      <c r="N633" s="21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1"/>
      <c r="AJ633" s="21"/>
      <c r="AK633" s="21"/>
    </row>
    <row r="634" spans="1:37" ht="12.75" customHeight="1">
      <c r="A634" s="2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21"/>
      <c r="N634" s="21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1"/>
      <c r="AJ634" s="21"/>
      <c r="AK634" s="21"/>
    </row>
    <row r="635" spans="1:37" ht="12.75" customHeight="1">
      <c r="A635" s="2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21"/>
      <c r="N635" s="21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1"/>
      <c r="AJ635" s="21"/>
      <c r="AK635" s="21"/>
    </row>
    <row r="636" spans="1:37" ht="12.75" customHeight="1">
      <c r="A636" s="2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21"/>
      <c r="N636" s="21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1"/>
      <c r="AJ636" s="21"/>
      <c r="AK636" s="21"/>
    </row>
    <row r="637" spans="1:37" ht="12.75" customHeight="1">
      <c r="A637" s="2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21"/>
      <c r="N637" s="21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1"/>
      <c r="AJ637" s="21"/>
      <c r="AK637" s="21"/>
    </row>
    <row r="638" spans="1:37" ht="12.75" customHeight="1">
      <c r="A638" s="2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21"/>
      <c r="N638" s="21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1"/>
      <c r="AJ638" s="21"/>
      <c r="AK638" s="21"/>
    </row>
    <row r="639" spans="1:37" ht="12.75" customHeight="1">
      <c r="A639" s="2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21"/>
      <c r="N639" s="21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1"/>
      <c r="AJ639" s="21"/>
      <c r="AK639" s="21"/>
    </row>
    <row r="640" spans="1:37" ht="12.75" customHeight="1">
      <c r="A640" s="2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21"/>
      <c r="N640" s="21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1"/>
      <c r="AJ640" s="21"/>
      <c r="AK640" s="21"/>
    </row>
    <row r="641" spans="1:37" ht="12.75" customHeight="1">
      <c r="A641" s="2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21"/>
      <c r="N641" s="21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1"/>
      <c r="AJ641" s="21"/>
      <c r="AK641" s="21"/>
    </row>
    <row r="642" spans="1:37" ht="12.75" customHeight="1">
      <c r="A642" s="2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21"/>
      <c r="N642" s="21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1"/>
      <c r="AJ642" s="21"/>
      <c r="AK642" s="21"/>
    </row>
    <row r="643" spans="1:37" ht="12.75" customHeight="1">
      <c r="A643" s="2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21"/>
      <c r="N643" s="21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1"/>
      <c r="AJ643" s="21"/>
      <c r="AK643" s="21"/>
    </row>
    <row r="644" spans="1:37" ht="12.75" customHeight="1">
      <c r="A644" s="2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21"/>
      <c r="N644" s="21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1"/>
      <c r="AJ644" s="21"/>
      <c r="AK644" s="21"/>
    </row>
    <row r="645" spans="1:37" ht="12.75" customHeight="1">
      <c r="A645" s="2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21"/>
      <c r="N645" s="21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1"/>
      <c r="AJ645" s="21"/>
      <c r="AK645" s="21"/>
    </row>
    <row r="646" spans="1:37" ht="12.75" customHeight="1">
      <c r="A646" s="2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21"/>
      <c r="N646" s="21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1"/>
      <c r="AJ646" s="21"/>
      <c r="AK646" s="21"/>
    </row>
    <row r="647" spans="1:37" ht="12.75" customHeight="1">
      <c r="A647" s="2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21"/>
      <c r="N647" s="21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1"/>
      <c r="AJ647" s="21"/>
      <c r="AK647" s="21"/>
    </row>
    <row r="648" spans="1:37" ht="12.75" customHeight="1">
      <c r="A648" s="2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21"/>
      <c r="N648" s="21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1"/>
      <c r="AJ648" s="21"/>
      <c r="AK648" s="21"/>
    </row>
    <row r="649" spans="1:37" ht="12.75" customHeight="1">
      <c r="A649" s="2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21"/>
      <c r="N649" s="21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1"/>
      <c r="AJ649" s="21"/>
      <c r="AK649" s="21"/>
    </row>
    <row r="650" spans="1:37" ht="12.75" customHeight="1">
      <c r="A650" s="2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21"/>
      <c r="N650" s="21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1"/>
      <c r="AJ650" s="21"/>
      <c r="AK650" s="21"/>
    </row>
    <row r="651" spans="1:37" ht="12.75" customHeight="1">
      <c r="A651" s="2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21"/>
      <c r="N651" s="21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1"/>
      <c r="AJ651" s="21"/>
      <c r="AK651" s="21"/>
    </row>
    <row r="652" spans="1:37" ht="12.75" customHeight="1">
      <c r="A652" s="2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21"/>
      <c r="N652" s="21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1"/>
      <c r="AJ652" s="21"/>
      <c r="AK652" s="21"/>
    </row>
    <row r="653" spans="1:37" ht="12.75" customHeight="1">
      <c r="A653" s="2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21"/>
      <c r="N653" s="21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1"/>
      <c r="AJ653" s="21"/>
      <c r="AK653" s="21"/>
    </row>
    <row r="654" spans="1:37" ht="12.75" customHeight="1">
      <c r="A654" s="2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21"/>
      <c r="N654" s="21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1"/>
      <c r="AJ654" s="21"/>
      <c r="AK654" s="21"/>
    </row>
    <row r="655" spans="1:37" ht="12.75" customHeight="1">
      <c r="A655" s="2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21"/>
      <c r="N655" s="21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1"/>
      <c r="AJ655" s="21"/>
      <c r="AK655" s="21"/>
    </row>
    <row r="656" spans="1:37" ht="12.75" customHeight="1">
      <c r="A656" s="2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21"/>
      <c r="N656" s="21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1"/>
      <c r="AJ656" s="21"/>
      <c r="AK656" s="21"/>
    </row>
    <row r="657" spans="1:37" ht="12.75" customHeight="1">
      <c r="A657" s="2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21"/>
      <c r="N657" s="21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1"/>
      <c r="AJ657" s="21"/>
      <c r="AK657" s="21"/>
    </row>
    <row r="658" spans="1:37" ht="12.75" customHeight="1">
      <c r="A658" s="2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21"/>
      <c r="N658" s="21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1"/>
      <c r="AJ658" s="21"/>
      <c r="AK658" s="21"/>
    </row>
    <row r="659" spans="1:37" ht="12.75" customHeight="1">
      <c r="A659" s="2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21"/>
      <c r="N659" s="21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1"/>
      <c r="AJ659" s="21"/>
      <c r="AK659" s="21"/>
    </row>
    <row r="660" spans="1:37" ht="12.75" customHeight="1">
      <c r="A660" s="2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21"/>
      <c r="N660" s="21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1"/>
      <c r="AJ660" s="21"/>
      <c r="AK660" s="21"/>
    </row>
    <row r="661" spans="1:37" ht="12.75" customHeight="1">
      <c r="A661" s="2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21"/>
      <c r="N661" s="21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1"/>
      <c r="AJ661" s="21"/>
      <c r="AK661" s="21"/>
    </row>
    <row r="662" spans="1:37" ht="12.75" customHeight="1">
      <c r="A662" s="2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21"/>
      <c r="N662" s="21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1"/>
      <c r="AJ662" s="21"/>
      <c r="AK662" s="21"/>
    </row>
    <row r="663" spans="1:37" ht="12.75" customHeight="1">
      <c r="A663" s="2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21"/>
      <c r="N663" s="21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1"/>
      <c r="AJ663" s="21"/>
      <c r="AK663" s="21"/>
    </row>
    <row r="664" spans="1:37" ht="12.75" customHeight="1">
      <c r="A664" s="2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21"/>
      <c r="N664" s="21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1"/>
      <c r="AJ664" s="21"/>
      <c r="AK664" s="21"/>
    </row>
    <row r="665" spans="1:37" ht="12.75" customHeight="1">
      <c r="A665" s="2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21"/>
      <c r="N665" s="21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1"/>
      <c r="AJ665" s="21"/>
      <c r="AK665" s="21"/>
    </row>
    <row r="666" spans="1:37" ht="12.75" customHeight="1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21"/>
      <c r="N666" s="21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1"/>
      <c r="AJ666" s="21"/>
      <c r="AK666" s="21"/>
    </row>
    <row r="667" spans="1:37" ht="12.75" customHeight="1">
      <c r="A667" s="2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21"/>
      <c r="N667" s="21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1"/>
      <c r="AJ667" s="21"/>
      <c r="AK667" s="21"/>
    </row>
    <row r="668" spans="1:37" ht="12.75" customHeight="1">
      <c r="A668" s="2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21"/>
      <c r="N668" s="21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1"/>
      <c r="AJ668" s="21"/>
      <c r="AK668" s="21"/>
    </row>
    <row r="669" spans="1:37" ht="12.75" customHeight="1">
      <c r="A669" s="2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21"/>
      <c r="N669" s="21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1"/>
      <c r="AJ669" s="21"/>
      <c r="AK669" s="21"/>
    </row>
    <row r="670" spans="1:37" ht="12.75" customHeight="1">
      <c r="A670" s="2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21"/>
      <c r="N670" s="21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1"/>
      <c r="AJ670" s="21"/>
      <c r="AK670" s="21"/>
    </row>
    <row r="671" spans="1:37" ht="12.75" customHeight="1">
      <c r="A671" s="2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21"/>
      <c r="N671" s="21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1"/>
      <c r="AJ671" s="21"/>
      <c r="AK671" s="21"/>
    </row>
    <row r="672" spans="1:37" ht="12.75" customHeight="1">
      <c r="A672" s="2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21"/>
      <c r="N672" s="21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1"/>
      <c r="AJ672" s="21"/>
      <c r="AK672" s="21"/>
    </row>
    <row r="673" spans="1:37" ht="12.75" customHeight="1">
      <c r="A673" s="2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21"/>
      <c r="N673" s="21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1"/>
      <c r="AJ673" s="21"/>
      <c r="AK673" s="21"/>
    </row>
    <row r="674" spans="1:37" ht="12.75" customHeight="1">
      <c r="A674" s="2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21"/>
      <c r="N674" s="21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1"/>
      <c r="AJ674" s="21"/>
      <c r="AK674" s="21"/>
    </row>
    <row r="675" spans="1:37" ht="12.75" customHeight="1">
      <c r="A675" s="2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21"/>
      <c r="N675" s="21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1"/>
      <c r="AJ675" s="21"/>
      <c r="AK675" s="21"/>
    </row>
    <row r="676" spans="1:37" ht="12.75" customHeight="1">
      <c r="A676" s="2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21"/>
      <c r="N676" s="21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1"/>
      <c r="AJ676" s="21"/>
      <c r="AK676" s="21"/>
    </row>
    <row r="677" spans="1:37" ht="12.75" customHeight="1">
      <c r="A677" s="2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21"/>
      <c r="N677" s="21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1"/>
      <c r="AJ677" s="21"/>
      <c r="AK677" s="21"/>
    </row>
    <row r="678" spans="1:37" ht="12.75" customHeight="1">
      <c r="A678" s="2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21"/>
      <c r="N678" s="21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1"/>
      <c r="AJ678" s="21"/>
      <c r="AK678" s="21"/>
    </row>
    <row r="679" spans="1:37" ht="12.75" customHeight="1">
      <c r="A679" s="2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21"/>
      <c r="N679" s="21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1"/>
      <c r="AJ679" s="21"/>
      <c r="AK679" s="21"/>
    </row>
    <row r="680" spans="1:37" ht="12.75" customHeight="1">
      <c r="A680" s="2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21"/>
      <c r="N680" s="21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1"/>
      <c r="AJ680" s="21"/>
      <c r="AK680" s="21"/>
    </row>
    <row r="681" spans="1:37" ht="12.75" customHeight="1">
      <c r="A681" s="2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21"/>
      <c r="N681" s="21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1"/>
      <c r="AJ681" s="21"/>
      <c r="AK681" s="21"/>
    </row>
    <row r="682" spans="1:37" ht="12.75" customHeight="1">
      <c r="A682" s="2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21"/>
      <c r="N682" s="21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1"/>
      <c r="AJ682" s="21"/>
      <c r="AK682" s="21"/>
    </row>
    <row r="683" spans="1:37" ht="12.75" customHeight="1">
      <c r="A683" s="2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21"/>
      <c r="N683" s="21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1"/>
      <c r="AJ683" s="21"/>
      <c r="AK683" s="21"/>
    </row>
    <row r="684" spans="1:37" ht="12.75" customHeight="1">
      <c r="A684" s="2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21"/>
      <c r="N684" s="21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1"/>
      <c r="AJ684" s="21"/>
      <c r="AK684" s="21"/>
    </row>
    <row r="685" spans="1:37" ht="12.75" customHeight="1">
      <c r="A685" s="2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21"/>
      <c r="N685" s="21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1"/>
      <c r="AJ685" s="21"/>
      <c r="AK685" s="21"/>
    </row>
    <row r="686" spans="1:37" ht="12.75" customHeight="1">
      <c r="A686" s="2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21"/>
      <c r="N686" s="21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1"/>
      <c r="AJ686" s="21"/>
      <c r="AK686" s="21"/>
    </row>
    <row r="687" spans="1:37" ht="12.75" customHeight="1">
      <c r="A687" s="2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21"/>
      <c r="N687" s="21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1"/>
      <c r="AJ687" s="21"/>
      <c r="AK687" s="21"/>
    </row>
    <row r="688" spans="1:37" ht="12.75" customHeight="1">
      <c r="A688" s="2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21"/>
      <c r="N688" s="21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1"/>
      <c r="AJ688" s="21"/>
      <c r="AK688" s="21"/>
    </row>
    <row r="689" spans="1:37" ht="12.75" customHeight="1">
      <c r="A689" s="2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21"/>
      <c r="N689" s="21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1"/>
      <c r="AJ689" s="21"/>
      <c r="AK689" s="21"/>
    </row>
    <row r="690" spans="1:37" ht="12.75" customHeight="1">
      <c r="A690" s="2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21"/>
      <c r="N690" s="21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1"/>
      <c r="AJ690" s="21"/>
      <c r="AK690" s="21"/>
    </row>
    <row r="691" spans="1:37" ht="12.75" customHeight="1">
      <c r="A691" s="2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21"/>
      <c r="N691" s="21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1"/>
      <c r="AJ691" s="21"/>
      <c r="AK691" s="21"/>
    </row>
    <row r="692" spans="1:37" ht="12.75" customHeight="1">
      <c r="A692" s="2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21"/>
      <c r="N692" s="21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1"/>
      <c r="AJ692" s="21"/>
      <c r="AK692" s="21"/>
    </row>
    <row r="693" spans="1:37" ht="12.75" customHeight="1">
      <c r="A693" s="2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21"/>
      <c r="N693" s="21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1"/>
      <c r="AJ693" s="21"/>
      <c r="AK693" s="21"/>
    </row>
    <row r="694" spans="1:37" ht="12.75" customHeight="1">
      <c r="A694" s="2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21"/>
      <c r="N694" s="21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1"/>
      <c r="AJ694" s="21"/>
      <c r="AK694" s="21"/>
    </row>
    <row r="695" spans="1:37" ht="12.75" customHeight="1">
      <c r="A695" s="2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21"/>
      <c r="N695" s="21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1"/>
      <c r="AJ695" s="21"/>
      <c r="AK695" s="21"/>
    </row>
    <row r="696" spans="1:37" ht="12.75" customHeight="1">
      <c r="A696" s="2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21"/>
      <c r="N696" s="21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1"/>
      <c r="AJ696" s="21"/>
      <c r="AK696" s="21"/>
    </row>
    <row r="697" spans="1:37" ht="12.75" customHeight="1">
      <c r="A697" s="2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21"/>
      <c r="N697" s="21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1"/>
      <c r="AJ697" s="21"/>
      <c r="AK697" s="21"/>
    </row>
    <row r="698" spans="1:37" ht="12.75" customHeight="1">
      <c r="A698" s="2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21"/>
      <c r="N698" s="21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1"/>
      <c r="AJ698" s="21"/>
      <c r="AK698" s="21"/>
    </row>
    <row r="699" spans="1:37" ht="12.75" customHeight="1">
      <c r="A699" s="2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21"/>
      <c r="N699" s="21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1"/>
      <c r="AJ699" s="21"/>
      <c r="AK699" s="21"/>
    </row>
    <row r="700" spans="1:37" ht="12.75" customHeight="1">
      <c r="A700" s="2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21"/>
      <c r="N700" s="21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1"/>
      <c r="AJ700" s="21"/>
      <c r="AK700" s="21"/>
    </row>
    <row r="701" spans="1:37" ht="12.75" customHeight="1">
      <c r="A701" s="2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21"/>
      <c r="N701" s="21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1"/>
      <c r="AJ701" s="21"/>
      <c r="AK701" s="21"/>
    </row>
    <row r="702" spans="1:37" ht="12.75" customHeight="1">
      <c r="A702" s="2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21"/>
      <c r="N702" s="21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1"/>
      <c r="AJ702" s="21"/>
      <c r="AK702" s="21"/>
    </row>
    <row r="703" spans="1:37" ht="12.75" customHeight="1">
      <c r="A703" s="2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21"/>
      <c r="N703" s="21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1"/>
      <c r="AJ703" s="21"/>
      <c r="AK703" s="21"/>
    </row>
    <row r="704" spans="1:37" ht="12.75" customHeight="1">
      <c r="A704" s="2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21"/>
      <c r="N704" s="21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1"/>
      <c r="AJ704" s="21"/>
      <c r="AK704" s="21"/>
    </row>
    <row r="705" spans="1:37" ht="12.75" customHeight="1">
      <c r="A705" s="2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21"/>
      <c r="N705" s="21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1"/>
      <c r="AJ705" s="21"/>
      <c r="AK705" s="21"/>
    </row>
    <row r="706" spans="1:37" ht="12.75" customHeight="1">
      <c r="A706" s="2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21"/>
      <c r="N706" s="21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1"/>
      <c r="AJ706" s="21"/>
      <c r="AK706" s="21"/>
    </row>
    <row r="707" spans="1:37" ht="12.75" customHeight="1">
      <c r="A707" s="2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21"/>
      <c r="N707" s="21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1"/>
      <c r="AJ707" s="21"/>
      <c r="AK707" s="21"/>
    </row>
    <row r="708" spans="1:37" ht="12.75" customHeight="1">
      <c r="A708" s="2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21"/>
      <c r="N708" s="21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1"/>
      <c r="AJ708" s="21"/>
      <c r="AK708" s="21"/>
    </row>
    <row r="709" spans="1:37" ht="12.75" customHeight="1">
      <c r="A709" s="2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21"/>
      <c r="N709" s="21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1"/>
      <c r="AJ709" s="21"/>
      <c r="AK709" s="21"/>
    </row>
    <row r="710" spans="1:37" ht="12.75" customHeight="1">
      <c r="A710" s="2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21"/>
      <c r="N710" s="21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1"/>
      <c r="AJ710" s="21"/>
      <c r="AK710" s="21"/>
    </row>
    <row r="711" spans="1:37" ht="12.75" customHeight="1">
      <c r="A711" s="2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21"/>
      <c r="N711" s="21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1"/>
      <c r="AJ711" s="21"/>
      <c r="AK711" s="21"/>
    </row>
    <row r="712" spans="1:37" ht="12.75" customHeight="1">
      <c r="A712" s="2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21"/>
      <c r="N712" s="21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1"/>
      <c r="AJ712" s="21"/>
      <c r="AK712" s="21"/>
    </row>
    <row r="713" spans="1:37" ht="12.75" customHeight="1">
      <c r="A713" s="2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21"/>
      <c r="N713" s="21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1"/>
      <c r="AJ713" s="21"/>
      <c r="AK713" s="21"/>
    </row>
    <row r="714" spans="1:37" ht="12.75" customHeight="1">
      <c r="A714" s="2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21"/>
      <c r="N714" s="21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1"/>
      <c r="AJ714" s="21"/>
      <c r="AK714" s="21"/>
    </row>
    <row r="715" spans="1:37" ht="12.75" customHeight="1">
      <c r="A715" s="2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21"/>
      <c r="N715" s="21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1"/>
      <c r="AJ715" s="21"/>
      <c r="AK715" s="21"/>
    </row>
    <row r="716" spans="1:37" ht="12.75" customHeight="1">
      <c r="A716" s="2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21"/>
      <c r="N716" s="21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1"/>
      <c r="AJ716" s="21"/>
      <c r="AK716" s="21"/>
    </row>
    <row r="717" spans="1:37" ht="12.75" customHeight="1">
      <c r="A717" s="2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21"/>
      <c r="N717" s="21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1"/>
      <c r="AJ717" s="21"/>
      <c r="AK717" s="21"/>
    </row>
    <row r="718" spans="1:37" ht="12.75" customHeight="1">
      <c r="A718" s="2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21"/>
      <c r="N718" s="21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1"/>
      <c r="AJ718" s="21"/>
      <c r="AK718" s="21"/>
    </row>
    <row r="719" spans="1:37" ht="12.75" customHeight="1">
      <c r="A719" s="2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21"/>
      <c r="N719" s="21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1"/>
      <c r="AJ719" s="21"/>
      <c r="AK719" s="21"/>
    </row>
    <row r="720" spans="1:37" ht="12.75" customHeight="1">
      <c r="A720" s="2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21"/>
      <c r="N720" s="21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1"/>
      <c r="AJ720" s="21"/>
      <c r="AK720" s="21"/>
    </row>
    <row r="721" spans="1:37" ht="12.75" customHeight="1">
      <c r="A721" s="2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21"/>
      <c r="N721" s="21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1"/>
      <c r="AJ721" s="21"/>
      <c r="AK721" s="21"/>
    </row>
    <row r="722" spans="1:37" ht="12.75" customHeight="1">
      <c r="A722" s="2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21"/>
      <c r="N722" s="21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1"/>
      <c r="AJ722" s="21"/>
      <c r="AK722" s="21"/>
    </row>
    <row r="723" spans="1:37" ht="12.75" customHeight="1">
      <c r="A723" s="2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21"/>
      <c r="N723" s="21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1"/>
      <c r="AJ723" s="21"/>
      <c r="AK723" s="21"/>
    </row>
    <row r="724" spans="1:37" ht="12.75" customHeight="1">
      <c r="A724" s="2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21"/>
      <c r="N724" s="21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1"/>
      <c r="AJ724" s="21"/>
      <c r="AK724" s="21"/>
    </row>
    <row r="725" spans="1:37" ht="12.75" customHeight="1">
      <c r="A725" s="2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21"/>
      <c r="N725" s="21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1"/>
      <c r="AJ725" s="21"/>
      <c r="AK725" s="21"/>
    </row>
    <row r="726" spans="1:37" ht="12.75" customHeight="1">
      <c r="A726" s="2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21"/>
      <c r="N726" s="21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1"/>
      <c r="AJ726" s="21"/>
      <c r="AK726" s="21"/>
    </row>
    <row r="727" spans="1:37" ht="12.75" customHeight="1">
      <c r="A727" s="2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21"/>
      <c r="N727" s="21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1"/>
      <c r="AJ727" s="21"/>
      <c r="AK727" s="21"/>
    </row>
    <row r="728" spans="1:37" ht="12.75" customHeight="1">
      <c r="A728" s="2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21"/>
      <c r="N728" s="21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21"/>
      <c r="AJ728" s="21"/>
      <c r="AK728" s="21"/>
    </row>
    <row r="729" spans="1:37" ht="12.75" customHeight="1">
      <c r="A729" s="2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21"/>
      <c r="N729" s="21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1"/>
      <c r="AJ729" s="21"/>
      <c r="AK729" s="21"/>
    </row>
    <row r="730" spans="1:37" ht="12.75" customHeight="1">
      <c r="A730" s="2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21"/>
      <c r="N730" s="21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1"/>
      <c r="AJ730" s="21"/>
      <c r="AK730" s="21"/>
    </row>
    <row r="731" spans="1:37" ht="12.75" customHeight="1">
      <c r="A731" s="2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21"/>
      <c r="N731" s="21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1"/>
      <c r="AJ731" s="21"/>
      <c r="AK731" s="21"/>
    </row>
    <row r="732" spans="1:37" ht="12.75" customHeight="1">
      <c r="A732" s="2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21"/>
      <c r="N732" s="21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21"/>
      <c r="AJ732" s="21"/>
      <c r="AK732" s="21"/>
    </row>
    <row r="733" spans="1:37" ht="12.75" customHeight="1">
      <c r="A733" s="2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21"/>
      <c r="N733" s="21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1"/>
      <c r="AJ733" s="21"/>
      <c r="AK733" s="21"/>
    </row>
    <row r="734" spans="1:37" ht="12.75" customHeight="1">
      <c r="A734" s="2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21"/>
      <c r="N734" s="21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21"/>
      <c r="AJ734" s="21"/>
      <c r="AK734" s="21"/>
    </row>
    <row r="735" spans="1:37" ht="12.75" customHeight="1">
      <c r="A735" s="2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21"/>
      <c r="N735" s="21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1"/>
      <c r="AJ735" s="21"/>
      <c r="AK735" s="21"/>
    </row>
    <row r="736" spans="1:37" ht="12.75" customHeight="1">
      <c r="A736" s="2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21"/>
      <c r="N736" s="21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1"/>
      <c r="AJ736" s="21"/>
      <c r="AK736" s="21"/>
    </row>
    <row r="737" spans="1:37" ht="12.75" customHeight="1">
      <c r="A737" s="2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21"/>
      <c r="N737" s="21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21"/>
      <c r="AJ737" s="21"/>
      <c r="AK737" s="21"/>
    </row>
    <row r="738" spans="1:37" ht="12.75" customHeight="1">
      <c r="A738" s="2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21"/>
      <c r="N738" s="21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  <c r="AI738" s="21"/>
      <c r="AJ738" s="21"/>
      <c r="AK738" s="21"/>
    </row>
    <row r="739" spans="1:37" ht="12.75" customHeight="1">
      <c r="A739" s="2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21"/>
      <c r="N739" s="21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21"/>
      <c r="AJ739" s="21"/>
      <c r="AK739" s="21"/>
    </row>
    <row r="740" spans="1:37" ht="12.75" customHeight="1">
      <c r="A740" s="2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21"/>
      <c r="N740" s="21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1"/>
      <c r="AJ740" s="21"/>
      <c r="AK740" s="21"/>
    </row>
    <row r="741" spans="1:37" ht="12.75" customHeight="1">
      <c r="A741" s="2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21"/>
      <c r="N741" s="21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21"/>
      <c r="AJ741" s="21"/>
      <c r="AK741" s="21"/>
    </row>
    <row r="742" spans="1:37" ht="12.75" customHeight="1">
      <c r="A742" s="2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21"/>
      <c r="N742" s="21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1"/>
      <c r="AJ742" s="21"/>
      <c r="AK742" s="21"/>
    </row>
    <row r="743" spans="1:37" ht="12.75" customHeight="1">
      <c r="A743" s="2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21"/>
      <c r="N743" s="21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1"/>
      <c r="AJ743" s="21"/>
      <c r="AK743" s="21"/>
    </row>
    <row r="744" spans="1:37" ht="12.75" customHeight="1">
      <c r="A744" s="2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21"/>
      <c r="N744" s="21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1"/>
      <c r="AJ744" s="21"/>
      <c r="AK744" s="21"/>
    </row>
    <row r="745" spans="1:37" ht="12.75" customHeight="1">
      <c r="A745" s="2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21"/>
      <c r="N745" s="21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1"/>
      <c r="AJ745" s="21"/>
      <c r="AK745" s="21"/>
    </row>
    <row r="746" spans="1:37" ht="12.75" customHeight="1">
      <c r="A746" s="2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21"/>
      <c r="N746" s="21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21"/>
      <c r="AJ746" s="21"/>
      <c r="AK746" s="21"/>
    </row>
    <row r="747" spans="1:37" ht="12.75" customHeight="1">
      <c r="A747" s="2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21"/>
      <c r="N747" s="21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  <c r="AI747" s="21"/>
      <c r="AJ747" s="21"/>
      <c r="AK747" s="21"/>
    </row>
    <row r="748" spans="1:37" ht="12.75" customHeight="1">
      <c r="A748" s="2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21"/>
      <c r="N748" s="21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21"/>
      <c r="AJ748" s="21"/>
      <c r="AK748" s="21"/>
    </row>
    <row r="749" spans="1:37" ht="12.75" customHeight="1">
      <c r="A749" s="2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21"/>
      <c r="N749" s="21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  <c r="AI749" s="21"/>
      <c r="AJ749" s="21"/>
      <c r="AK749" s="21"/>
    </row>
    <row r="750" spans="1:37" ht="12.75" customHeight="1">
      <c r="A750" s="2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21"/>
      <c r="N750" s="21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21"/>
      <c r="AJ750" s="21"/>
      <c r="AK750" s="21"/>
    </row>
    <row r="751" spans="1:37" ht="12.75" customHeight="1">
      <c r="A751" s="2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21"/>
      <c r="N751" s="21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21"/>
      <c r="AJ751" s="21"/>
      <c r="AK751" s="21"/>
    </row>
    <row r="752" spans="1:37" ht="12.75" customHeight="1">
      <c r="A752" s="2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21"/>
      <c r="N752" s="21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1"/>
      <c r="AJ752" s="21"/>
      <c r="AK752" s="21"/>
    </row>
    <row r="753" spans="1:37" ht="12.75" customHeight="1">
      <c r="A753" s="2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21"/>
      <c r="N753" s="21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21"/>
      <c r="AJ753" s="21"/>
      <c r="AK753" s="21"/>
    </row>
    <row r="754" spans="1:37" ht="12.75" customHeight="1">
      <c r="A754" s="2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21"/>
      <c r="N754" s="21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21"/>
      <c r="AJ754" s="21"/>
      <c r="AK754" s="21"/>
    </row>
    <row r="755" spans="1:37" ht="12.75" customHeight="1">
      <c r="A755" s="2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21"/>
      <c r="N755" s="21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21"/>
      <c r="AJ755" s="21"/>
      <c r="AK755" s="21"/>
    </row>
    <row r="756" spans="1:37" ht="12.75" customHeight="1">
      <c r="A756" s="2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21"/>
      <c r="N756" s="21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1"/>
      <c r="AJ756" s="21"/>
      <c r="AK756" s="21"/>
    </row>
    <row r="757" spans="1:37" ht="12.75" customHeight="1">
      <c r="A757" s="2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21"/>
      <c r="N757" s="21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21"/>
      <c r="AJ757" s="21"/>
      <c r="AK757" s="21"/>
    </row>
    <row r="758" spans="1:37" ht="12.75" customHeight="1">
      <c r="A758" s="2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21"/>
      <c r="N758" s="21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1"/>
      <c r="AJ758" s="21"/>
      <c r="AK758" s="21"/>
    </row>
    <row r="759" spans="1:37" ht="12.75" customHeight="1">
      <c r="A759" s="2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21"/>
      <c r="N759" s="21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21"/>
      <c r="AJ759" s="21"/>
      <c r="AK759" s="21"/>
    </row>
    <row r="760" spans="1:37" ht="12.75" customHeight="1">
      <c r="A760" s="2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21"/>
      <c r="N760" s="21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21"/>
      <c r="AJ760" s="21"/>
      <c r="AK760" s="21"/>
    </row>
    <row r="761" spans="1:37" ht="12.75" customHeight="1">
      <c r="A761" s="2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  <c r="N761" s="21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21"/>
      <c r="AJ761" s="21"/>
      <c r="AK761" s="21"/>
    </row>
    <row r="762" spans="1:37" ht="12.75" customHeight="1">
      <c r="A762" s="2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21"/>
      <c r="N762" s="21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1"/>
      <c r="AJ762" s="21"/>
      <c r="AK762" s="21"/>
    </row>
    <row r="763" spans="1:37" ht="12.75" customHeight="1">
      <c r="A763" s="2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21"/>
      <c r="N763" s="21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  <c r="AI763" s="21"/>
      <c r="AJ763" s="21"/>
      <c r="AK763" s="21"/>
    </row>
    <row r="764" spans="1:37" ht="12.75" customHeight="1">
      <c r="A764" s="2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21"/>
      <c r="N764" s="21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1"/>
      <c r="AJ764" s="21"/>
      <c r="AK764" s="21"/>
    </row>
    <row r="765" spans="1:37" ht="12.75" customHeight="1">
      <c r="A765" s="2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21"/>
      <c r="N765" s="21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21"/>
      <c r="AJ765" s="21"/>
      <c r="AK765" s="21"/>
    </row>
    <row r="766" spans="1:37" ht="12.75" customHeight="1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21"/>
      <c r="N766" s="21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  <c r="AI766" s="21"/>
      <c r="AJ766" s="21"/>
      <c r="AK766" s="21"/>
    </row>
    <row r="767" spans="1:37" ht="12.75" customHeight="1">
      <c r="A767" s="2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21"/>
      <c r="N767" s="21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1"/>
      <c r="AJ767" s="21"/>
      <c r="AK767" s="21"/>
    </row>
    <row r="768" spans="1:37" ht="12.75" customHeight="1">
      <c r="A768" s="2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21"/>
      <c r="N768" s="21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21"/>
      <c r="AJ768" s="21"/>
      <c r="AK768" s="21"/>
    </row>
    <row r="769" spans="1:37" ht="12.75" customHeight="1">
      <c r="A769" s="2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21"/>
      <c r="N769" s="21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1"/>
      <c r="AJ769" s="21"/>
      <c r="AK769" s="21"/>
    </row>
    <row r="770" spans="1:37" ht="12.75" customHeight="1">
      <c r="A770" s="2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21"/>
      <c r="N770" s="21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1"/>
      <c r="AJ770" s="21"/>
      <c r="AK770" s="21"/>
    </row>
    <row r="771" spans="1:37" ht="12.75" customHeight="1">
      <c r="A771" s="2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21"/>
      <c r="N771" s="21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  <c r="AI771" s="21"/>
      <c r="AJ771" s="21"/>
      <c r="AK771" s="21"/>
    </row>
    <row r="772" spans="1:37" ht="12.75" customHeight="1">
      <c r="A772" s="2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21"/>
      <c r="N772" s="21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  <c r="AI772" s="21"/>
      <c r="AJ772" s="21"/>
      <c r="AK772" s="21"/>
    </row>
    <row r="773" spans="1:37" ht="12.75" customHeight="1">
      <c r="A773" s="2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21"/>
      <c r="N773" s="21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  <c r="AI773" s="21"/>
      <c r="AJ773" s="21"/>
      <c r="AK773" s="21"/>
    </row>
    <row r="774" spans="1:37" ht="12.75" customHeight="1">
      <c r="A774" s="2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21"/>
      <c r="N774" s="21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  <c r="AI774" s="21"/>
      <c r="AJ774" s="21"/>
      <c r="AK774" s="21"/>
    </row>
    <row r="775" spans="1:37" ht="12.75" customHeight="1">
      <c r="A775" s="2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21"/>
      <c r="N775" s="21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1"/>
      <c r="AJ775" s="21"/>
      <c r="AK775" s="21"/>
    </row>
    <row r="776" spans="1:37" ht="12.75" customHeight="1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21"/>
      <c r="N776" s="21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  <c r="AI776" s="21"/>
      <c r="AJ776" s="21"/>
      <c r="AK776" s="21"/>
    </row>
    <row r="777" spans="1:37" ht="12.75" customHeight="1">
      <c r="A777" s="2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21"/>
      <c r="N777" s="21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  <c r="AI777" s="21"/>
      <c r="AJ777" s="21"/>
      <c r="AK777" s="21"/>
    </row>
    <row r="778" spans="1:37" ht="12.75" customHeight="1">
      <c r="A778" s="2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21"/>
      <c r="N778" s="21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  <c r="AI778" s="21"/>
      <c r="AJ778" s="21"/>
      <c r="AK778" s="21"/>
    </row>
    <row r="779" spans="1:37" ht="12.75" customHeight="1">
      <c r="A779" s="2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21"/>
      <c r="N779" s="21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  <c r="AI779" s="21"/>
      <c r="AJ779" s="21"/>
      <c r="AK779" s="21"/>
    </row>
    <row r="780" spans="1:37" ht="12.75" customHeight="1">
      <c r="A780" s="2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21"/>
      <c r="N780" s="21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  <c r="AI780" s="21"/>
      <c r="AJ780" s="21"/>
      <c r="AK780" s="21"/>
    </row>
    <row r="781" spans="1:37" ht="12.75" customHeight="1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21"/>
      <c r="N781" s="21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  <c r="AI781" s="21"/>
      <c r="AJ781" s="21"/>
      <c r="AK781" s="21"/>
    </row>
    <row r="782" spans="1:37" ht="12.75" customHeight="1">
      <c r="A782" s="2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21"/>
      <c r="N782" s="21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21"/>
      <c r="AJ782" s="21"/>
      <c r="AK782" s="21"/>
    </row>
    <row r="783" spans="1:37" ht="12.75" customHeight="1">
      <c r="A783" s="2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21"/>
      <c r="N783" s="21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  <c r="AI783" s="21"/>
      <c r="AJ783" s="21"/>
      <c r="AK783" s="21"/>
    </row>
    <row r="784" spans="1:37" ht="12.75" customHeight="1">
      <c r="A784" s="2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21"/>
      <c r="N784" s="21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  <c r="AI784" s="21"/>
      <c r="AJ784" s="21"/>
      <c r="AK784" s="21"/>
    </row>
    <row r="785" spans="1:37" ht="12.75" customHeight="1">
      <c r="A785" s="2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21"/>
      <c r="N785" s="21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  <c r="AI785" s="21"/>
      <c r="AJ785" s="21"/>
      <c r="AK785" s="21"/>
    </row>
    <row r="786" spans="1:37" ht="12.75" customHeight="1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21"/>
      <c r="N786" s="21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  <c r="AI786" s="21"/>
      <c r="AJ786" s="21"/>
      <c r="AK786" s="21"/>
    </row>
    <row r="787" spans="1:37" ht="12.75" customHeight="1">
      <c r="A787" s="2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21"/>
      <c r="N787" s="21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  <c r="AI787" s="21"/>
      <c r="AJ787" s="21"/>
      <c r="AK787" s="21"/>
    </row>
    <row r="788" spans="1:37" ht="12.75" customHeight="1">
      <c r="A788" s="2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21"/>
      <c r="N788" s="21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  <c r="AI788" s="21"/>
      <c r="AJ788" s="21"/>
      <c r="AK788" s="21"/>
    </row>
    <row r="789" spans="1:37" ht="12.75" customHeight="1">
      <c r="A789" s="2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21"/>
      <c r="N789" s="21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  <c r="AI789" s="21"/>
      <c r="AJ789" s="21"/>
      <c r="AK789" s="21"/>
    </row>
    <row r="790" spans="1:37" ht="12.75" customHeight="1">
      <c r="A790" s="2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21"/>
      <c r="N790" s="21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  <c r="AI790" s="21"/>
      <c r="AJ790" s="21"/>
      <c r="AK790" s="21"/>
    </row>
    <row r="791" spans="1:37" ht="12.75" customHeight="1">
      <c r="A791" s="2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21"/>
      <c r="N791" s="21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  <c r="AI791" s="21"/>
      <c r="AJ791" s="21"/>
      <c r="AK791" s="21"/>
    </row>
    <row r="792" spans="1:37" ht="12.75" customHeight="1">
      <c r="A792" s="2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21"/>
      <c r="N792" s="21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  <c r="AI792" s="21"/>
      <c r="AJ792" s="21"/>
      <c r="AK792" s="21"/>
    </row>
    <row r="793" spans="1:37" ht="12.75" customHeight="1">
      <c r="A793" s="2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21"/>
      <c r="N793" s="21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21"/>
      <c r="AJ793" s="21"/>
      <c r="AK793" s="21"/>
    </row>
    <row r="794" spans="1:37" ht="12.75" customHeight="1">
      <c r="A794" s="2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21"/>
      <c r="N794" s="21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  <c r="AI794" s="21"/>
      <c r="AJ794" s="21"/>
      <c r="AK794" s="21"/>
    </row>
    <row r="795" spans="1:37" ht="12.75" customHeight="1">
      <c r="A795" s="2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21"/>
      <c r="N795" s="21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  <c r="AI795" s="21"/>
      <c r="AJ795" s="21"/>
      <c r="AK795" s="21"/>
    </row>
    <row r="796" spans="1:37" ht="12.75" customHeight="1">
      <c r="A796" s="2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21"/>
      <c r="N796" s="21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  <c r="AI796" s="21"/>
      <c r="AJ796" s="21"/>
      <c r="AK796" s="21"/>
    </row>
    <row r="797" spans="1:37" ht="12.75" customHeight="1">
      <c r="A797" s="2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21"/>
      <c r="N797" s="21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  <c r="AI797" s="21"/>
      <c r="AJ797" s="21"/>
      <c r="AK797" s="21"/>
    </row>
    <row r="798" spans="1:37" ht="12.75" customHeight="1">
      <c r="A798" s="2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21"/>
      <c r="N798" s="21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  <c r="AI798" s="21"/>
      <c r="AJ798" s="21"/>
      <c r="AK798" s="21"/>
    </row>
    <row r="799" spans="1:37" ht="12.75" customHeight="1">
      <c r="A799" s="2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21"/>
      <c r="N799" s="21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  <c r="AI799" s="21"/>
      <c r="AJ799" s="21"/>
      <c r="AK799" s="21"/>
    </row>
    <row r="800" spans="1:37" ht="12.75" customHeight="1">
      <c r="A800" s="2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21"/>
      <c r="N800" s="21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  <c r="AI800" s="21"/>
      <c r="AJ800" s="21"/>
      <c r="AK800" s="21"/>
    </row>
    <row r="801" spans="1:37" ht="12.75" customHeight="1">
      <c r="A801" s="2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21"/>
      <c r="N801" s="21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1"/>
      <c r="AJ801" s="21"/>
      <c r="AK801" s="21"/>
    </row>
    <row r="802" spans="1:37" ht="12.75" customHeight="1">
      <c r="A802" s="2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21"/>
      <c r="N802" s="21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  <c r="AI802" s="21"/>
      <c r="AJ802" s="21"/>
      <c r="AK802" s="21"/>
    </row>
    <row r="803" spans="1:37" ht="12.75" customHeight="1">
      <c r="A803" s="2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21"/>
      <c r="N803" s="21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  <c r="AI803" s="21"/>
      <c r="AJ803" s="21"/>
      <c r="AK803" s="21"/>
    </row>
    <row r="804" spans="1:37" ht="12.75" customHeight="1">
      <c r="A804" s="2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21"/>
      <c r="N804" s="21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  <c r="AI804" s="21"/>
      <c r="AJ804" s="21"/>
      <c r="AK804" s="21"/>
    </row>
    <row r="805" spans="1:37" ht="12.75" customHeight="1">
      <c r="A805" s="2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21"/>
      <c r="N805" s="21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  <c r="AI805" s="21"/>
      <c r="AJ805" s="21"/>
      <c r="AK805" s="21"/>
    </row>
    <row r="806" spans="1:37" ht="12.75" customHeight="1">
      <c r="A806" s="2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21"/>
      <c r="N806" s="21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  <c r="AI806" s="21"/>
      <c r="AJ806" s="21"/>
      <c r="AK806" s="21"/>
    </row>
    <row r="807" spans="1:37" ht="12.75" customHeight="1">
      <c r="A807" s="2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21"/>
      <c r="N807" s="21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  <c r="AI807" s="21"/>
      <c r="AJ807" s="21"/>
      <c r="AK807" s="21"/>
    </row>
    <row r="808" spans="1:37" ht="12.75" customHeight="1">
      <c r="A808" s="2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21"/>
      <c r="N808" s="21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  <c r="AI808" s="21"/>
      <c r="AJ808" s="21"/>
      <c r="AK808" s="21"/>
    </row>
    <row r="809" spans="1:37" ht="12.75" customHeight="1">
      <c r="A809" s="2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21"/>
      <c r="N809" s="21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  <c r="AI809" s="21"/>
      <c r="AJ809" s="21"/>
      <c r="AK809" s="21"/>
    </row>
    <row r="810" spans="1:37" ht="12.75" customHeight="1">
      <c r="A810" s="2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21"/>
      <c r="N810" s="21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  <c r="AI810" s="21"/>
      <c r="AJ810" s="21"/>
      <c r="AK810" s="21"/>
    </row>
    <row r="811" spans="1:37" ht="12.75" customHeight="1">
      <c r="A811" s="2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21"/>
      <c r="N811" s="21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  <c r="AI811" s="21"/>
      <c r="AJ811" s="21"/>
      <c r="AK811" s="21"/>
    </row>
    <row r="812" spans="1:37" ht="12.75" customHeight="1">
      <c r="A812" s="2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21"/>
      <c r="N812" s="21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  <c r="AI812" s="21"/>
      <c r="AJ812" s="21"/>
      <c r="AK812" s="21"/>
    </row>
    <row r="813" spans="1:37" ht="12.75" customHeight="1">
      <c r="A813" s="2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21"/>
      <c r="N813" s="21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  <c r="AI813" s="21"/>
      <c r="AJ813" s="21"/>
      <c r="AK813" s="21"/>
    </row>
    <row r="814" spans="1:37" ht="12.75" customHeight="1">
      <c r="A814" s="2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21"/>
      <c r="N814" s="21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  <c r="AI814" s="21"/>
      <c r="AJ814" s="21"/>
      <c r="AK814" s="21"/>
    </row>
    <row r="815" spans="1:37" ht="12.75" customHeight="1">
      <c r="A815" s="2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21"/>
      <c r="N815" s="21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  <c r="AI815" s="21"/>
      <c r="AJ815" s="21"/>
      <c r="AK815" s="21"/>
    </row>
    <row r="816" spans="1:37" ht="12.75" customHeight="1">
      <c r="A816" s="2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21"/>
      <c r="N816" s="21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  <c r="AI816" s="21"/>
      <c r="AJ816" s="21"/>
      <c r="AK816" s="21"/>
    </row>
    <row r="817" spans="1:37" ht="12.75" customHeight="1">
      <c r="A817" s="2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21"/>
      <c r="N817" s="21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  <c r="AI817" s="21"/>
      <c r="AJ817" s="21"/>
      <c r="AK817" s="21"/>
    </row>
    <row r="818" spans="1:37" ht="12.75" customHeight="1">
      <c r="A818" s="2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21"/>
      <c r="N818" s="21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  <c r="AI818" s="21"/>
      <c r="AJ818" s="21"/>
      <c r="AK818" s="21"/>
    </row>
    <row r="819" spans="1:37" ht="12.75" customHeight="1">
      <c r="A819" s="2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21"/>
      <c r="N819" s="21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  <c r="AI819" s="21"/>
      <c r="AJ819" s="21"/>
      <c r="AK819" s="21"/>
    </row>
    <row r="820" spans="1:37" ht="12.75" customHeight="1">
      <c r="A820" s="2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21"/>
      <c r="N820" s="21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  <c r="AI820" s="21"/>
      <c r="AJ820" s="21"/>
      <c r="AK820" s="21"/>
    </row>
    <row r="821" spans="1:37" ht="12.75" customHeight="1">
      <c r="A821" s="2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21"/>
      <c r="N821" s="21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  <c r="AI821" s="21"/>
      <c r="AJ821" s="21"/>
      <c r="AK821" s="21"/>
    </row>
    <row r="822" spans="1:37" ht="12.75" customHeight="1">
      <c r="A822" s="2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21"/>
      <c r="N822" s="21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  <c r="AI822" s="21"/>
      <c r="AJ822" s="21"/>
      <c r="AK822" s="21"/>
    </row>
    <row r="823" spans="1:37" ht="12.75" customHeight="1">
      <c r="A823" s="2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21"/>
      <c r="N823" s="21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  <c r="AI823" s="21"/>
      <c r="AJ823" s="21"/>
      <c r="AK823" s="21"/>
    </row>
    <row r="824" spans="1:37" ht="12.75" customHeight="1">
      <c r="A824" s="2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21"/>
      <c r="N824" s="21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21"/>
      <c r="AJ824" s="21"/>
      <c r="AK824" s="21"/>
    </row>
    <row r="825" spans="1:37" ht="12.75" customHeight="1">
      <c r="A825" s="2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21"/>
      <c r="N825" s="21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  <c r="AI825" s="21"/>
      <c r="AJ825" s="21"/>
      <c r="AK825" s="21"/>
    </row>
    <row r="826" spans="1:37" ht="12.75" customHeight="1">
      <c r="A826" s="2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21"/>
      <c r="N826" s="21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  <c r="AI826" s="21"/>
      <c r="AJ826" s="21"/>
      <c r="AK826" s="21"/>
    </row>
    <row r="827" spans="1:37" ht="12.75" customHeight="1">
      <c r="A827" s="2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21"/>
      <c r="N827" s="21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  <c r="AI827" s="21"/>
      <c r="AJ827" s="21"/>
      <c r="AK827" s="21"/>
    </row>
    <row r="828" spans="1:37" ht="12.75" customHeight="1">
      <c r="A828" s="2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21"/>
      <c r="N828" s="21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  <c r="AI828" s="21"/>
      <c r="AJ828" s="21"/>
      <c r="AK828" s="21"/>
    </row>
    <row r="829" spans="1:37" ht="12.75" customHeight="1">
      <c r="A829" s="2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21"/>
      <c r="N829" s="21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  <c r="AI829" s="21"/>
      <c r="AJ829" s="21"/>
      <c r="AK829" s="21"/>
    </row>
    <row r="830" spans="1:37" ht="12.75" customHeight="1">
      <c r="A830" s="2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21"/>
      <c r="N830" s="21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  <c r="AI830" s="21"/>
      <c r="AJ830" s="21"/>
      <c r="AK830" s="21"/>
    </row>
    <row r="831" spans="1:37" ht="12.75" customHeight="1">
      <c r="A831" s="2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21"/>
      <c r="N831" s="21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  <c r="AI831" s="21"/>
      <c r="AJ831" s="21"/>
      <c r="AK831" s="21"/>
    </row>
    <row r="832" spans="1:37" ht="12.75" customHeight="1">
      <c r="A832" s="2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21"/>
      <c r="N832" s="21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  <c r="AI832" s="21"/>
      <c r="AJ832" s="21"/>
      <c r="AK832" s="21"/>
    </row>
    <row r="833" spans="1:37" ht="12.75" customHeight="1">
      <c r="A833" s="2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21"/>
      <c r="N833" s="21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  <c r="AI833" s="21"/>
      <c r="AJ833" s="21"/>
      <c r="AK833" s="21"/>
    </row>
    <row r="834" spans="1:37" ht="12.75" customHeight="1">
      <c r="A834" s="2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21"/>
      <c r="N834" s="21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1"/>
      <c r="AJ834" s="21"/>
      <c r="AK834" s="21"/>
    </row>
    <row r="835" spans="1:37" ht="12.75" customHeight="1">
      <c r="A835" s="2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21"/>
      <c r="N835" s="21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  <c r="AI835" s="21"/>
      <c r="AJ835" s="21"/>
      <c r="AK835" s="21"/>
    </row>
    <row r="836" spans="1:37" ht="12.75" customHeight="1">
      <c r="A836" s="2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21"/>
      <c r="N836" s="21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  <c r="AI836" s="21"/>
      <c r="AJ836" s="21"/>
      <c r="AK836" s="21"/>
    </row>
    <row r="837" spans="1:37" ht="12.75" customHeight="1">
      <c r="A837" s="2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21"/>
      <c r="N837" s="21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  <c r="AI837" s="21"/>
      <c r="AJ837" s="21"/>
      <c r="AK837" s="21"/>
    </row>
    <row r="838" spans="1:37" ht="12.75" customHeight="1">
      <c r="A838" s="2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21"/>
      <c r="N838" s="21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21"/>
      <c r="AJ838" s="21"/>
      <c r="AK838" s="21"/>
    </row>
    <row r="839" spans="1:37" ht="12.75" customHeight="1">
      <c r="A839" s="2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21"/>
      <c r="N839" s="21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  <c r="AI839" s="21"/>
      <c r="AJ839" s="21"/>
      <c r="AK839" s="21"/>
    </row>
    <row r="840" spans="1:37" ht="12.75" customHeight="1">
      <c r="A840" s="2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21"/>
      <c r="N840" s="21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  <c r="AI840" s="21"/>
      <c r="AJ840" s="21"/>
      <c r="AK840" s="21"/>
    </row>
    <row r="841" spans="1:37" ht="12.75" customHeight="1">
      <c r="A841" s="2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21"/>
      <c r="N841" s="21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  <c r="AI841" s="21"/>
      <c r="AJ841" s="21"/>
      <c r="AK841" s="21"/>
    </row>
    <row r="842" spans="1:37" ht="12.75" customHeight="1">
      <c r="A842" s="2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21"/>
      <c r="N842" s="21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  <c r="AI842" s="21"/>
      <c r="AJ842" s="21"/>
      <c r="AK842" s="21"/>
    </row>
    <row r="843" spans="1:37" ht="12.75" customHeight="1">
      <c r="A843" s="2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21"/>
      <c r="N843" s="21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  <c r="AI843" s="21"/>
      <c r="AJ843" s="21"/>
      <c r="AK843" s="21"/>
    </row>
    <row r="844" spans="1:37" ht="12.75" customHeight="1">
      <c r="A844" s="2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21"/>
      <c r="N844" s="21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  <c r="AI844" s="21"/>
      <c r="AJ844" s="21"/>
      <c r="AK844" s="21"/>
    </row>
    <row r="845" spans="1:37" ht="12.75" customHeight="1">
      <c r="A845" s="2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21"/>
      <c r="N845" s="21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  <c r="AI845" s="21"/>
      <c r="AJ845" s="21"/>
      <c r="AK845" s="21"/>
    </row>
    <row r="846" spans="1:37" ht="12.75" customHeight="1">
      <c r="A846" s="2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21"/>
      <c r="N846" s="21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  <c r="AI846" s="21"/>
      <c r="AJ846" s="21"/>
      <c r="AK846" s="21"/>
    </row>
    <row r="847" spans="1:37" ht="12.75" customHeight="1">
      <c r="A847" s="2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21"/>
      <c r="N847" s="21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  <c r="AI847" s="21"/>
      <c r="AJ847" s="21"/>
      <c r="AK847" s="21"/>
    </row>
    <row r="848" spans="1:37" ht="12.75" customHeight="1">
      <c r="A848" s="2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21"/>
      <c r="N848" s="21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  <c r="AI848" s="21"/>
      <c r="AJ848" s="21"/>
      <c r="AK848" s="21"/>
    </row>
    <row r="849" spans="1:37" ht="12.75" customHeight="1">
      <c r="A849" s="2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21"/>
      <c r="N849" s="21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  <c r="AI849" s="21"/>
      <c r="AJ849" s="21"/>
      <c r="AK849" s="21"/>
    </row>
    <row r="850" spans="1:37" ht="12.75" customHeight="1">
      <c r="A850" s="2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21"/>
      <c r="N850" s="21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  <c r="AI850" s="21"/>
      <c r="AJ850" s="21"/>
      <c r="AK850" s="21"/>
    </row>
    <row r="851" spans="1:37" ht="12.75" customHeight="1">
      <c r="A851" s="2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21"/>
      <c r="N851" s="21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  <c r="AI851" s="21"/>
      <c r="AJ851" s="21"/>
      <c r="AK851" s="21"/>
    </row>
    <row r="852" spans="1:37" ht="12.75" customHeight="1">
      <c r="A852" s="2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21"/>
      <c r="N852" s="21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  <c r="AI852" s="21"/>
      <c r="AJ852" s="21"/>
      <c r="AK852" s="21"/>
    </row>
    <row r="853" spans="1:37" ht="12.75" customHeight="1">
      <c r="A853" s="2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21"/>
      <c r="N853" s="21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  <c r="AI853" s="21"/>
      <c r="AJ853" s="21"/>
      <c r="AK853" s="21"/>
    </row>
    <row r="854" spans="1:37" ht="12.75" customHeight="1">
      <c r="A854" s="2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21"/>
      <c r="N854" s="21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  <c r="AI854" s="21"/>
      <c r="AJ854" s="21"/>
      <c r="AK854" s="21"/>
    </row>
    <row r="855" spans="1:37" ht="12.75" customHeight="1">
      <c r="A855" s="2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21"/>
      <c r="N855" s="21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  <c r="AI855" s="21"/>
      <c r="AJ855" s="21"/>
      <c r="AK855" s="21"/>
    </row>
    <row r="856" spans="1:37" ht="12.75" customHeight="1">
      <c r="A856" s="2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21"/>
      <c r="N856" s="21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21"/>
      <c r="AJ856" s="21"/>
      <c r="AK856" s="21"/>
    </row>
    <row r="857" spans="1:37" ht="12.75" customHeight="1">
      <c r="A857" s="2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21"/>
      <c r="N857" s="21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  <c r="AI857" s="21"/>
      <c r="AJ857" s="21"/>
      <c r="AK857" s="21"/>
    </row>
    <row r="858" spans="1:37" ht="12.75" customHeight="1">
      <c r="A858" s="2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21"/>
      <c r="N858" s="21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  <c r="AI858" s="21"/>
      <c r="AJ858" s="21"/>
      <c r="AK858" s="21"/>
    </row>
    <row r="859" spans="1:37" ht="12.75" customHeight="1">
      <c r="A859" s="2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21"/>
      <c r="N859" s="21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  <c r="AI859" s="21"/>
      <c r="AJ859" s="21"/>
      <c r="AK859" s="21"/>
    </row>
    <row r="860" spans="1:37" ht="12.75" customHeight="1">
      <c r="A860" s="2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21"/>
      <c r="N860" s="21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  <c r="AI860" s="21"/>
      <c r="AJ860" s="21"/>
      <c r="AK860" s="21"/>
    </row>
    <row r="861" spans="1:37" ht="12.75" customHeight="1">
      <c r="A861" s="2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21"/>
      <c r="N861" s="21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  <c r="AI861" s="21"/>
      <c r="AJ861" s="21"/>
      <c r="AK861" s="21"/>
    </row>
    <row r="862" spans="1:37" ht="12.75" customHeight="1">
      <c r="A862" s="2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21"/>
      <c r="N862" s="21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  <c r="AI862" s="21"/>
      <c r="AJ862" s="21"/>
      <c r="AK862" s="21"/>
    </row>
    <row r="863" spans="1:37" ht="12.75" customHeight="1">
      <c r="A863" s="2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21"/>
      <c r="N863" s="21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  <c r="AI863" s="21"/>
      <c r="AJ863" s="21"/>
      <c r="AK863" s="21"/>
    </row>
    <row r="864" spans="1:37" ht="12.75" customHeight="1">
      <c r="A864" s="2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21"/>
      <c r="N864" s="21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  <c r="AI864" s="21"/>
      <c r="AJ864" s="21"/>
      <c r="AK864" s="21"/>
    </row>
    <row r="865" spans="1:37" ht="12.75" customHeight="1">
      <c r="A865" s="2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21"/>
      <c r="N865" s="21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21"/>
      <c r="AJ865" s="21"/>
      <c r="AK865" s="21"/>
    </row>
    <row r="866" spans="1:37" ht="12.75" customHeight="1">
      <c r="A866" s="2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21"/>
      <c r="N866" s="21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1"/>
      <c r="AJ866" s="21"/>
      <c r="AK866" s="21"/>
    </row>
    <row r="867" spans="1:37" ht="12.75" customHeight="1">
      <c r="A867" s="2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21"/>
      <c r="N867" s="21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21"/>
      <c r="AJ867" s="21"/>
      <c r="AK867" s="21"/>
    </row>
    <row r="868" spans="1:37" ht="12.75" customHeight="1">
      <c r="A868" s="2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21"/>
      <c r="N868" s="21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  <c r="AI868" s="21"/>
      <c r="AJ868" s="21"/>
      <c r="AK868" s="21"/>
    </row>
    <row r="869" spans="1:37" ht="12.75" customHeight="1">
      <c r="A869" s="2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21"/>
      <c r="N869" s="21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21"/>
      <c r="AJ869" s="21"/>
      <c r="AK869" s="21"/>
    </row>
    <row r="870" spans="1:37" ht="12.75" customHeight="1">
      <c r="A870" s="2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21"/>
      <c r="N870" s="21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  <c r="AI870" s="21"/>
      <c r="AJ870" s="21"/>
      <c r="AK870" s="21"/>
    </row>
    <row r="871" spans="1:37" ht="12.75" customHeight="1">
      <c r="A871" s="2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21"/>
      <c r="N871" s="21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  <c r="AI871" s="21"/>
      <c r="AJ871" s="21"/>
      <c r="AK871" s="21"/>
    </row>
    <row r="872" spans="1:37" ht="12.75" customHeight="1">
      <c r="A872" s="2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21"/>
      <c r="N872" s="21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  <c r="AI872" s="21"/>
      <c r="AJ872" s="21"/>
      <c r="AK872" s="21"/>
    </row>
    <row r="873" spans="1:37" ht="12.75" customHeight="1">
      <c r="A873" s="2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21"/>
      <c r="N873" s="21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  <c r="AI873" s="21"/>
      <c r="AJ873" s="21"/>
      <c r="AK873" s="21"/>
    </row>
    <row r="874" spans="1:37" ht="12.75" customHeight="1">
      <c r="A874" s="2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21"/>
      <c r="N874" s="21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  <c r="AI874" s="21"/>
      <c r="AJ874" s="21"/>
      <c r="AK874" s="21"/>
    </row>
    <row r="875" spans="1:37" ht="12.75" customHeight="1">
      <c r="A875" s="2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21"/>
      <c r="N875" s="21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21"/>
      <c r="AJ875" s="21"/>
      <c r="AK875" s="21"/>
    </row>
    <row r="876" spans="1:37" ht="12.75" customHeight="1">
      <c r="A876" s="2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21"/>
      <c r="N876" s="21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1"/>
      <c r="AJ876" s="21"/>
      <c r="AK876" s="21"/>
    </row>
    <row r="877" spans="1:37" ht="12.75" customHeight="1">
      <c r="A877" s="2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21"/>
      <c r="N877" s="21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  <c r="AI877" s="21"/>
      <c r="AJ877" s="21"/>
      <c r="AK877" s="21"/>
    </row>
    <row r="878" spans="1:37" ht="12.75" customHeight="1">
      <c r="A878" s="2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21"/>
      <c r="N878" s="21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  <c r="AI878" s="21"/>
      <c r="AJ878" s="21"/>
      <c r="AK878" s="21"/>
    </row>
    <row r="879" spans="1:37" ht="12.75" customHeight="1">
      <c r="A879" s="2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21"/>
      <c r="N879" s="21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21"/>
      <c r="AJ879" s="21"/>
      <c r="AK879" s="21"/>
    </row>
    <row r="880" spans="1:37" ht="12.75" customHeight="1">
      <c r="A880" s="2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21"/>
      <c r="N880" s="21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  <c r="AI880" s="21"/>
      <c r="AJ880" s="21"/>
      <c r="AK880" s="21"/>
    </row>
    <row r="881" spans="1:37" ht="12.75" customHeight="1">
      <c r="A881" s="2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21"/>
      <c r="N881" s="21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21"/>
      <c r="AJ881" s="21"/>
      <c r="AK881" s="21"/>
    </row>
    <row r="882" spans="1:37" ht="12.75" customHeight="1">
      <c r="A882" s="2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21"/>
      <c r="N882" s="21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  <c r="AI882" s="21"/>
      <c r="AJ882" s="21"/>
      <c r="AK882" s="21"/>
    </row>
    <row r="883" spans="1:37" ht="12.75" customHeight="1">
      <c r="A883" s="2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21"/>
      <c r="N883" s="21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  <c r="AI883" s="21"/>
      <c r="AJ883" s="21"/>
      <c r="AK883" s="21"/>
    </row>
    <row r="884" spans="1:37" ht="12.75" customHeight="1">
      <c r="A884" s="2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21"/>
      <c r="N884" s="21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21"/>
      <c r="AJ884" s="21"/>
      <c r="AK884" s="21"/>
    </row>
    <row r="885" spans="1:37" ht="12.75" customHeight="1">
      <c r="A885" s="2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21"/>
      <c r="N885" s="21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  <c r="AI885" s="21"/>
      <c r="AJ885" s="21"/>
      <c r="AK885" s="21"/>
    </row>
    <row r="886" spans="1:37" ht="12.75" customHeight="1">
      <c r="A886" s="2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21"/>
      <c r="N886" s="21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21"/>
      <c r="AJ886" s="21"/>
      <c r="AK886" s="21"/>
    </row>
    <row r="887" spans="1:37" ht="12.75" customHeight="1">
      <c r="A887" s="2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21"/>
      <c r="N887" s="21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21"/>
      <c r="AJ887" s="21"/>
      <c r="AK887" s="21"/>
    </row>
    <row r="888" spans="1:37" ht="12.75" customHeight="1">
      <c r="A888" s="2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21"/>
      <c r="N888" s="21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21"/>
      <c r="AJ888" s="21"/>
      <c r="AK888" s="21"/>
    </row>
    <row r="889" spans="1:37" ht="12.75" customHeight="1">
      <c r="A889" s="2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21"/>
      <c r="N889" s="21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1"/>
      <c r="AJ889" s="21"/>
      <c r="AK889" s="21"/>
    </row>
    <row r="890" spans="1:37" ht="12.75" customHeight="1">
      <c r="A890" s="2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21"/>
      <c r="N890" s="21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  <c r="AI890" s="21"/>
      <c r="AJ890" s="21"/>
      <c r="AK890" s="21"/>
    </row>
    <row r="891" spans="1:37" ht="12.75" customHeight="1">
      <c r="A891" s="2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21"/>
      <c r="N891" s="21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  <c r="AI891" s="21"/>
      <c r="AJ891" s="21"/>
      <c r="AK891" s="21"/>
    </row>
    <row r="892" spans="1:37" ht="12.75" customHeight="1">
      <c r="A892" s="2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21"/>
      <c r="N892" s="21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21"/>
      <c r="AJ892" s="21"/>
      <c r="AK892" s="21"/>
    </row>
    <row r="893" spans="1:37" ht="12.75" customHeight="1">
      <c r="A893" s="2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21"/>
      <c r="N893" s="21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  <c r="AI893" s="21"/>
      <c r="AJ893" s="21"/>
      <c r="AK893" s="21"/>
    </row>
    <row r="894" spans="1:37" ht="12.75" customHeight="1">
      <c r="A894" s="2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21"/>
      <c r="N894" s="21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21"/>
      <c r="AJ894" s="21"/>
      <c r="AK894" s="21"/>
    </row>
    <row r="895" spans="1:37" ht="12.75" customHeight="1">
      <c r="A895" s="2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21"/>
      <c r="N895" s="21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  <c r="AH895" s="22"/>
      <c r="AI895" s="21"/>
      <c r="AJ895" s="21"/>
      <c r="AK895" s="21"/>
    </row>
    <row r="896" spans="1:37" ht="12.75" customHeight="1">
      <c r="A896" s="2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21"/>
      <c r="N896" s="21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  <c r="AI896" s="21"/>
      <c r="AJ896" s="21"/>
      <c r="AK896" s="21"/>
    </row>
    <row r="897" spans="1:37" ht="12.75" customHeight="1">
      <c r="A897" s="2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21"/>
      <c r="N897" s="21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  <c r="AH897" s="22"/>
      <c r="AI897" s="21"/>
      <c r="AJ897" s="21"/>
      <c r="AK897" s="21"/>
    </row>
    <row r="898" spans="1:37" ht="12.75" customHeight="1">
      <c r="A898" s="2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21"/>
      <c r="N898" s="21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  <c r="AI898" s="21"/>
      <c r="AJ898" s="21"/>
      <c r="AK898" s="21"/>
    </row>
    <row r="899" spans="1:37" ht="12.75" customHeight="1">
      <c r="A899" s="2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21"/>
      <c r="N899" s="21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22"/>
      <c r="AI899" s="21"/>
      <c r="AJ899" s="21"/>
      <c r="AK899" s="21"/>
    </row>
    <row r="900" spans="1:37" ht="12.75" customHeight="1">
      <c r="A900" s="2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21"/>
      <c r="N900" s="21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  <c r="AI900" s="21"/>
      <c r="AJ900" s="21"/>
      <c r="AK900" s="21"/>
    </row>
    <row r="901" spans="1:37" ht="12.75" customHeight="1">
      <c r="A901" s="2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21"/>
      <c r="N901" s="21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22"/>
      <c r="AI901" s="21"/>
      <c r="AJ901" s="21"/>
      <c r="AK901" s="21"/>
    </row>
    <row r="902" spans="1:37" ht="12.75" customHeight="1">
      <c r="A902" s="2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21"/>
      <c r="N902" s="21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  <c r="AH902" s="22"/>
      <c r="AI902" s="21"/>
      <c r="AJ902" s="21"/>
      <c r="AK902" s="21"/>
    </row>
    <row r="903" spans="1:37" ht="12.75" customHeight="1">
      <c r="A903" s="2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21"/>
      <c r="N903" s="21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  <c r="AI903" s="21"/>
      <c r="AJ903" s="21"/>
      <c r="AK903" s="21"/>
    </row>
    <row r="904" spans="1:37" ht="12.75" customHeight="1">
      <c r="A904" s="2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21"/>
      <c r="N904" s="21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  <c r="AH904" s="22"/>
      <c r="AI904" s="21"/>
      <c r="AJ904" s="21"/>
      <c r="AK904" s="21"/>
    </row>
    <row r="905" spans="1:37" ht="12.75" customHeight="1">
      <c r="A905" s="2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21"/>
      <c r="N905" s="21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  <c r="AH905" s="22"/>
      <c r="AI905" s="21"/>
      <c r="AJ905" s="21"/>
      <c r="AK905" s="21"/>
    </row>
    <row r="906" spans="1:37" ht="12.75" customHeight="1">
      <c r="A906" s="2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21"/>
      <c r="N906" s="21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  <c r="AI906" s="21"/>
      <c r="AJ906" s="21"/>
      <c r="AK906" s="21"/>
    </row>
    <row r="907" spans="1:37" ht="12.75" customHeight="1">
      <c r="A907" s="2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21"/>
      <c r="N907" s="21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22"/>
      <c r="AI907" s="21"/>
      <c r="AJ907" s="21"/>
      <c r="AK907" s="21"/>
    </row>
    <row r="908" spans="1:37" ht="12.75" customHeight="1">
      <c r="A908" s="2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21"/>
      <c r="N908" s="21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  <c r="AI908" s="21"/>
      <c r="AJ908" s="21"/>
      <c r="AK908" s="21"/>
    </row>
    <row r="909" spans="1:37" ht="12.75" customHeight="1">
      <c r="A909" s="2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21"/>
      <c r="N909" s="21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  <c r="AI909" s="21"/>
      <c r="AJ909" s="21"/>
      <c r="AK909" s="21"/>
    </row>
    <row r="910" spans="1:37" ht="12.75" customHeight="1">
      <c r="A910" s="2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21"/>
      <c r="N910" s="21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22"/>
      <c r="AI910" s="21"/>
      <c r="AJ910" s="21"/>
      <c r="AK910" s="21"/>
    </row>
    <row r="911" spans="1:37" ht="12.75" customHeight="1">
      <c r="A911" s="2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21"/>
      <c r="N911" s="21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  <c r="AI911" s="21"/>
      <c r="AJ911" s="21"/>
      <c r="AK911" s="21"/>
    </row>
    <row r="912" spans="1:37" ht="12.75" customHeight="1">
      <c r="A912" s="2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21"/>
      <c r="N912" s="21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  <c r="AI912" s="21"/>
      <c r="AJ912" s="21"/>
      <c r="AK912" s="21"/>
    </row>
    <row r="913" spans="1:37" ht="12.75" customHeight="1">
      <c r="A913" s="2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21"/>
      <c r="N913" s="21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  <c r="AI913" s="21"/>
      <c r="AJ913" s="21"/>
      <c r="AK913" s="21"/>
    </row>
    <row r="914" spans="1:37" ht="12.75" customHeight="1">
      <c r="A914" s="2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21"/>
      <c r="N914" s="21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22"/>
      <c r="AI914" s="21"/>
      <c r="AJ914" s="21"/>
      <c r="AK914" s="21"/>
    </row>
    <row r="915" spans="1:37" ht="12.75" customHeight="1">
      <c r="A915" s="2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21"/>
      <c r="N915" s="21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22"/>
      <c r="AI915" s="21"/>
      <c r="AJ915" s="21"/>
      <c r="AK915" s="21"/>
    </row>
    <row r="916" spans="1:37" ht="12.75" customHeight="1">
      <c r="A916" s="2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21"/>
      <c r="N916" s="21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  <c r="AI916" s="21"/>
      <c r="AJ916" s="21"/>
      <c r="AK916" s="21"/>
    </row>
    <row r="917" spans="1:37" ht="12.75" customHeight="1">
      <c r="A917" s="2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21"/>
      <c r="N917" s="21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21"/>
      <c r="AJ917" s="21"/>
      <c r="AK917" s="21"/>
    </row>
    <row r="918" spans="1:37" ht="12.75" customHeight="1">
      <c r="A918" s="2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21"/>
      <c r="N918" s="21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  <c r="AH918" s="22"/>
      <c r="AI918" s="21"/>
      <c r="AJ918" s="21"/>
      <c r="AK918" s="21"/>
    </row>
    <row r="919" spans="1:37" ht="12.75" customHeight="1">
      <c r="A919" s="2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21"/>
      <c r="N919" s="21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  <c r="AI919" s="21"/>
      <c r="AJ919" s="21"/>
      <c r="AK919" s="21"/>
    </row>
    <row r="920" spans="1:37" ht="12.75" customHeight="1">
      <c r="A920" s="2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21"/>
      <c r="N920" s="21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  <c r="AH920" s="22"/>
      <c r="AI920" s="21"/>
      <c r="AJ920" s="21"/>
      <c r="AK920" s="21"/>
    </row>
    <row r="921" spans="1:37" ht="12.75" customHeight="1">
      <c r="A921" s="2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21"/>
      <c r="N921" s="21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21"/>
      <c r="AJ921" s="21"/>
      <c r="AK921" s="21"/>
    </row>
    <row r="922" spans="1:37" ht="12.75" customHeight="1">
      <c r="A922" s="2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21"/>
      <c r="N922" s="21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  <c r="AI922" s="21"/>
      <c r="AJ922" s="21"/>
      <c r="AK922" s="21"/>
    </row>
    <row r="923" spans="1:37" ht="12.75" customHeight="1">
      <c r="A923" s="2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21"/>
      <c r="N923" s="21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1"/>
      <c r="AJ923" s="21"/>
      <c r="AK923" s="21"/>
    </row>
    <row r="924" spans="1:37" ht="12.75" customHeight="1">
      <c r="A924" s="2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21"/>
      <c r="N924" s="21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1"/>
      <c r="AJ924" s="21"/>
      <c r="AK924" s="21"/>
    </row>
    <row r="925" spans="1:37" ht="12.75" customHeight="1">
      <c r="A925" s="2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21"/>
      <c r="N925" s="21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22"/>
      <c r="AI925" s="21"/>
      <c r="AJ925" s="21"/>
      <c r="AK925" s="21"/>
    </row>
    <row r="926" spans="1:37" ht="12.75" customHeight="1">
      <c r="A926" s="2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21"/>
      <c r="N926" s="21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22"/>
      <c r="AI926" s="21"/>
      <c r="AJ926" s="21"/>
      <c r="AK926" s="21"/>
    </row>
    <row r="927" spans="1:37" ht="12.75" customHeight="1">
      <c r="A927" s="2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21"/>
      <c r="N927" s="21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  <c r="AI927" s="21"/>
      <c r="AJ927" s="21"/>
      <c r="AK927" s="21"/>
    </row>
    <row r="928" spans="1:37" ht="12.75" customHeight="1">
      <c r="A928" s="2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21"/>
      <c r="N928" s="21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  <c r="AI928" s="21"/>
      <c r="AJ928" s="21"/>
      <c r="AK928" s="21"/>
    </row>
    <row r="929" spans="1:37" ht="12.75" customHeight="1">
      <c r="A929" s="2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21"/>
      <c r="N929" s="21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  <c r="AI929" s="21"/>
      <c r="AJ929" s="21"/>
      <c r="AK929" s="21"/>
    </row>
    <row r="930" spans="1:37" ht="12.75" customHeight="1">
      <c r="A930" s="2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21"/>
      <c r="N930" s="21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21"/>
      <c r="AJ930" s="21"/>
      <c r="AK930" s="21"/>
    </row>
    <row r="931" spans="1:37" ht="12.75" customHeight="1">
      <c r="A931" s="2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21"/>
      <c r="N931" s="21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  <c r="AI931" s="21"/>
      <c r="AJ931" s="21"/>
      <c r="AK931" s="21"/>
    </row>
    <row r="932" spans="1:37" ht="12.75" customHeight="1">
      <c r="A932" s="2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21"/>
      <c r="N932" s="21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22"/>
      <c r="AI932" s="21"/>
      <c r="AJ932" s="21"/>
      <c r="AK932" s="21"/>
    </row>
    <row r="933" spans="1:37" ht="12.75" customHeight="1">
      <c r="A933" s="2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21"/>
      <c r="N933" s="21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  <c r="AI933" s="21"/>
      <c r="AJ933" s="21"/>
      <c r="AK933" s="21"/>
    </row>
    <row r="934" spans="1:37" ht="12.75" customHeight="1">
      <c r="A934" s="2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21"/>
      <c r="N934" s="21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  <c r="AI934" s="21"/>
      <c r="AJ934" s="21"/>
      <c r="AK934" s="21"/>
    </row>
    <row r="935" spans="1:37" ht="12.75" customHeight="1">
      <c r="A935" s="2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21"/>
      <c r="N935" s="21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  <c r="AI935" s="21"/>
      <c r="AJ935" s="21"/>
      <c r="AK935" s="21"/>
    </row>
    <row r="936" spans="1:37" ht="12.75" customHeight="1">
      <c r="A936" s="2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21"/>
      <c r="N936" s="21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22"/>
      <c r="AI936" s="21"/>
      <c r="AJ936" s="21"/>
      <c r="AK936" s="21"/>
    </row>
    <row r="937" spans="1:37" ht="12.75" customHeight="1">
      <c r="A937" s="2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21"/>
      <c r="N937" s="21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  <c r="AI937" s="21"/>
      <c r="AJ937" s="21"/>
      <c r="AK937" s="21"/>
    </row>
    <row r="938" spans="1:37" ht="12.75" customHeight="1">
      <c r="A938" s="2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21"/>
      <c r="N938" s="21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22"/>
      <c r="AI938" s="21"/>
      <c r="AJ938" s="21"/>
      <c r="AK938" s="21"/>
    </row>
    <row r="939" spans="1:37" ht="12.75" customHeight="1">
      <c r="A939" s="2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21"/>
      <c r="N939" s="21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22"/>
      <c r="AI939" s="21"/>
      <c r="AJ939" s="21"/>
      <c r="AK939" s="21"/>
    </row>
    <row r="940" spans="1:37" ht="12.75" customHeight="1">
      <c r="A940" s="2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21"/>
      <c r="N940" s="21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  <c r="AH940" s="22"/>
      <c r="AI940" s="21"/>
      <c r="AJ940" s="21"/>
      <c r="AK940" s="21"/>
    </row>
    <row r="941" spans="1:37" ht="12.75" customHeight="1">
      <c r="A941" s="2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21"/>
      <c r="N941" s="21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  <c r="AH941" s="22"/>
      <c r="AI941" s="21"/>
      <c r="AJ941" s="21"/>
      <c r="AK941" s="21"/>
    </row>
    <row r="942" spans="1:37" ht="12.75" customHeight="1">
      <c r="A942" s="2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21"/>
      <c r="N942" s="21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  <c r="AH942" s="22"/>
      <c r="AI942" s="21"/>
      <c r="AJ942" s="21"/>
      <c r="AK942" s="21"/>
    </row>
    <row r="943" spans="1:37" ht="12.75" customHeight="1">
      <c r="A943" s="2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21"/>
      <c r="N943" s="21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  <c r="AI943" s="21"/>
      <c r="AJ943" s="21"/>
      <c r="AK943" s="21"/>
    </row>
    <row r="944" spans="1:37" ht="12.75" customHeight="1">
      <c r="A944" s="2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21"/>
      <c r="N944" s="21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22"/>
      <c r="AI944" s="21"/>
      <c r="AJ944" s="21"/>
      <c r="AK944" s="21"/>
    </row>
    <row r="945" spans="1:37" ht="12.75" customHeight="1">
      <c r="A945" s="2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21"/>
      <c r="N945" s="21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22"/>
      <c r="AI945" s="21"/>
      <c r="AJ945" s="21"/>
      <c r="AK945" s="21"/>
    </row>
    <row r="946" spans="1:37" ht="12.75" customHeight="1">
      <c r="A946" s="2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21"/>
      <c r="N946" s="21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  <c r="AH946" s="22"/>
      <c r="AI946" s="21"/>
      <c r="AJ946" s="21"/>
      <c r="AK946" s="21"/>
    </row>
    <row r="947" spans="1:37" ht="12.75" customHeight="1">
      <c r="A947" s="2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21"/>
      <c r="N947" s="21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22"/>
      <c r="AI947" s="21"/>
      <c r="AJ947" s="21"/>
      <c r="AK947" s="21"/>
    </row>
    <row r="948" spans="1:37" ht="12.75" customHeight="1">
      <c r="A948" s="2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21"/>
      <c r="N948" s="21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  <c r="AH948" s="22"/>
      <c r="AI948" s="21"/>
      <c r="AJ948" s="21"/>
      <c r="AK948" s="21"/>
    </row>
    <row r="949" spans="1:37" ht="12.75" customHeight="1">
      <c r="A949" s="2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21"/>
      <c r="N949" s="21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  <c r="AI949" s="21"/>
      <c r="AJ949" s="21"/>
      <c r="AK949" s="21"/>
    </row>
    <row r="950" spans="1:37" ht="12.75" customHeight="1">
      <c r="A950" s="2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21"/>
      <c r="N950" s="21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  <c r="AH950" s="22"/>
      <c r="AI950" s="21"/>
      <c r="AJ950" s="21"/>
      <c r="AK950" s="21"/>
    </row>
    <row r="951" spans="1:37" ht="12.75" customHeight="1">
      <c r="A951" s="2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21"/>
      <c r="N951" s="21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  <c r="AH951" s="22"/>
      <c r="AI951" s="21"/>
      <c r="AJ951" s="21"/>
      <c r="AK951" s="21"/>
    </row>
    <row r="952" spans="1:37" ht="12.75" customHeight="1">
      <c r="A952" s="2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21"/>
      <c r="N952" s="21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  <c r="AI952" s="21"/>
      <c r="AJ952" s="21"/>
      <c r="AK952" s="21"/>
    </row>
    <row r="953" spans="1:37" ht="12.75" customHeight="1">
      <c r="A953" s="2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21"/>
      <c r="N953" s="21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  <c r="AH953" s="22"/>
      <c r="AI953" s="21"/>
      <c r="AJ953" s="21"/>
      <c r="AK953" s="21"/>
    </row>
    <row r="954" spans="1:37" ht="12.75" customHeight="1">
      <c r="A954" s="2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21"/>
      <c r="N954" s="21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  <c r="AI954" s="21"/>
      <c r="AJ954" s="21"/>
      <c r="AK954" s="21"/>
    </row>
    <row r="955" spans="1:37" ht="12.75" customHeight="1">
      <c r="A955" s="2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21"/>
      <c r="N955" s="21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  <c r="AI955" s="21"/>
      <c r="AJ955" s="21"/>
      <c r="AK955" s="21"/>
    </row>
    <row r="956" spans="1:37" ht="12.75" customHeight="1">
      <c r="A956" s="2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21"/>
      <c r="N956" s="21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/>
      <c r="AI956" s="21"/>
      <c r="AJ956" s="21"/>
      <c r="AK956" s="21"/>
    </row>
    <row r="957" spans="1:37" ht="12.75" customHeight="1">
      <c r="A957" s="2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21"/>
      <c r="N957" s="21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  <c r="AH957" s="22"/>
      <c r="AI957" s="21"/>
      <c r="AJ957" s="21"/>
      <c r="AK957" s="21"/>
    </row>
    <row r="958" spans="1:37" ht="12.75" customHeight="1">
      <c r="A958" s="2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21"/>
      <c r="N958" s="21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  <c r="AH958" s="22"/>
      <c r="AI958" s="21"/>
      <c r="AJ958" s="21"/>
      <c r="AK958" s="21"/>
    </row>
    <row r="959" spans="1:37" ht="12.75" customHeight="1">
      <c r="A959" s="2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21"/>
      <c r="N959" s="21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  <c r="AI959" s="21"/>
      <c r="AJ959" s="21"/>
      <c r="AK959" s="21"/>
    </row>
    <row r="960" spans="1:37" ht="12.75" customHeight="1">
      <c r="A960" s="2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21"/>
      <c r="N960" s="21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  <c r="AI960" s="21"/>
      <c r="AJ960" s="21"/>
      <c r="AK960" s="21"/>
    </row>
    <row r="961" spans="1:37" ht="12.75" customHeight="1">
      <c r="A961" s="2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21"/>
      <c r="N961" s="21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  <c r="AH961" s="22"/>
      <c r="AI961" s="21"/>
      <c r="AJ961" s="21"/>
      <c r="AK961" s="21"/>
    </row>
    <row r="962" spans="1:37" ht="12.75" customHeight="1">
      <c r="A962" s="2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21"/>
      <c r="N962" s="21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  <c r="AH962" s="22"/>
      <c r="AI962" s="21"/>
      <c r="AJ962" s="21"/>
      <c r="AK962" s="21"/>
    </row>
    <row r="963" spans="1:37" ht="12.75" customHeight="1">
      <c r="A963" s="2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21"/>
      <c r="N963" s="21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21"/>
      <c r="AJ963" s="21"/>
      <c r="AK963" s="21"/>
    </row>
    <row r="964" spans="1:37" ht="12.75" customHeight="1">
      <c r="A964" s="2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21"/>
      <c r="N964" s="21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  <c r="AH964" s="22"/>
      <c r="AI964" s="21"/>
      <c r="AJ964" s="21"/>
      <c r="AK964" s="21"/>
    </row>
    <row r="965" spans="1:37" ht="12.75" customHeight="1">
      <c r="A965" s="2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21"/>
      <c r="N965" s="21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  <c r="AH965" s="22"/>
      <c r="AI965" s="21"/>
      <c r="AJ965" s="21"/>
      <c r="AK965" s="21"/>
    </row>
    <row r="966" spans="1:37" ht="12.75" customHeight="1">
      <c r="A966" s="2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21"/>
      <c r="N966" s="21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  <c r="AH966" s="22"/>
      <c r="AI966" s="21"/>
      <c r="AJ966" s="21"/>
      <c r="AK966" s="21"/>
    </row>
    <row r="967" spans="1:37" ht="12.75" customHeight="1">
      <c r="A967" s="2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21"/>
      <c r="N967" s="21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  <c r="AH967" s="22"/>
      <c r="AI967" s="21"/>
      <c r="AJ967" s="21"/>
      <c r="AK967" s="21"/>
    </row>
    <row r="968" spans="1:37" ht="12.75" customHeight="1">
      <c r="A968" s="2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21"/>
      <c r="N968" s="21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1"/>
      <c r="AJ968" s="21"/>
      <c r="AK968" s="21"/>
    </row>
    <row r="969" spans="1:37" ht="12.75" customHeight="1">
      <c r="A969" s="2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21"/>
      <c r="N969" s="21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  <c r="AI969" s="21"/>
      <c r="AJ969" s="21"/>
      <c r="AK969" s="21"/>
    </row>
    <row r="970" spans="1:37" ht="12.75" customHeight="1">
      <c r="A970" s="2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21"/>
      <c r="N970" s="21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  <c r="AH970" s="22"/>
      <c r="AI970" s="21"/>
      <c r="AJ970" s="21"/>
      <c r="AK970" s="21"/>
    </row>
    <row r="971" spans="1:37" ht="12.75" customHeight="1">
      <c r="A971" s="2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21"/>
      <c r="N971" s="21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  <c r="AH971" s="22"/>
      <c r="AI971" s="21"/>
      <c r="AJ971" s="21"/>
      <c r="AK971" s="21"/>
    </row>
    <row r="972" spans="1:37" ht="12.75" customHeight="1">
      <c r="A972" s="2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21"/>
      <c r="N972" s="21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  <c r="AH972" s="22"/>
      <c r="AI972" s="21"/>
      <c r="AJ972" s="21"/>
      <c r="AK972" s="21"/>
    </row>
    <row r="973" spans="1:37" ht="12.75" customHeight="1">
      <c r="A973" s="2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21"/>
      <c r="N973" s="21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  <c r="AH973" s="22"/>
      <c r="AI973" s="21"/>
      <c r="AJ973" s="21"/>
      <c r="AK973" s="21"/>
    </row>
    <row r="974" spans="1:37" ht="12.75" customHeight="1">
      <c r="A974" s="2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21"/>
      <c r="N974" s="21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  <c r="AI974" s="21"/>
      <c r="AJ974" s="21"/>
      <c r="AK974" s="21"/>
    </row>
    <row r="975" spans="1:37" ht="12.75" customHeight="1">
      <c r="A975" s="2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21"/>
      <c r="N975" s="21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  <c r="AH975" s="22"/>
      <c r="AI975" s="21"/>
      <c r="AJ975" s="21"/>
      <c r="AK975" s="21"/>
    </row>
    <row r="976" spans="1:37" ht="12.75" customHeight="1">
      <c r="A976" s="2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21"/>
      <c r="N976" s="21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  <c r="AI976" s="21"/>
      <c r="AJ976" s="21"/>
      <c r="AK976" s="21"/>
    </row>
    <row r="977" spans="1:37" ht="12.75" customHeight="1">
      <c r="A977" s="2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21"/>
      <c r="N977" s="21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  <c r="AH977" s="22"/>
      <c r="AI977" s="21"/>
      <c r="AJ977" s="21"/>
      <c r="AK977" s="21"/>
    </row>
    <row r="978" spans="1:37" ht="12.75" customHeight="1">
      <c r="A978" s="2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21"/>
      <c r="N978" s="21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  <c r="AI978" s="21"/>
      <c r="AJ978" s="21"/>
      <c r="AK978" s="21"/>
    </row>
    <row r="979" spans="1:37" ht="12.75" customHeight="1">
      <c r="A979" s="2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21"/>
      <c r="N979" s="21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  <c r="AI979" s="21"/>
      <c r="AJ979" s="21"/>
      <c r="AK979" s="21"/>
    </row>
    <row r="980" spans="1:37" ht="12.75" customHeight="1">
      <c r="A980" s="2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21"/>
      <c r="N980" s="21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22"/>
      <c r="AI980" s="21"/>
      <c r="AJ980" s="21"/>
      <c r="AK980" s="21"/>
    </row>
    <row r="981" spans="1:37" ht="12.75" customHeight="1">
      <c r="A981" s="2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21"/>
      <c r="N981" s="21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22"/>
      <c r="AI981" s="21"/>
      <c r="AJ981" s="21"/>
      <c r="AK981" s="21"/>
    </row>
    <row r="982" spans="1:37" ht="12.75" customHeight="1">
      <c r="A982" s="2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21"/>
      <c r="N982" s="21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  <c r="AI982" s="21"/>
      <c r="AJ982" s="21"/>
      <c r="AK982" s="21"/>
    </row>
    <row r="983" spans="1:37" ht="12.75" customHeight="1">
      <c r="A983" s="2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21"/>
      <c r="N983" s="21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  <c r="AI983" s="21"/>
      <c r="AJ983" s="21"/>
      <c r="AK983" s="21"/>
    </row>
    <row r="984" spans="1:37" ht="12.75" customHeight="1">
      <c r="A984" s="2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21"/>
      <c r="N984" s="21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  <c r="AI984" s="21"/>
      <c r="AJ984" s="21"/>
      <c r="AK984" s="21"/>
    </row>
    <row r="985" spans="1:37" ht="12.75" customHeight="1">
      <c r="A985" s="2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21"/>
      <c r="N985" s="21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  <c r="AI985" s="21"/>
      <c r="AJ985" s="21"/>
      <c r="AK985" s="21"/>
    </row>
    <row r="986" spans="1:37" ht="12.75" customHeight="1">
      <c r="A986" s="2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21"/>
      <c r="N986" s="21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22"/>
      <c r="AI986" s="21"/>
      <c r="AJ986" s="21"/>
      <c r="AK986" s="21"/>
    </row>
    <row r="987" spans="1:37" ht="12.75" customHeight="1">
      <c r="A987" s="2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21"/>
      <c r="N987" s="21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  <c r="AI987" s="21"/>
      <c r="AJ987" s="21"/>
      <c r="AK987" s="21"/>
    </row>
    <row r="988" spans="1:37" ht="12.75" customHeight="1">
      <c r="A988" s="2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21"/>
      <c r="N988" s="21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22"/>
      <c r="AI988" s="21"/>
      <c r="AJ988" s="21"/>
      <c r="AK988" s="21"/>
    </row>
    <row r="989" spans="1:37" ht="12.75" customHeight="1">
      <c r="A989" s="2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21"/>
      <c r="N989" s="21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22"/>
      <c r="AI989" s="21"/>
      <c r="AJ989" s="21"/>
      <c r="AK989" s="21"/>
    </row>
    <row r="990" spans="1:37" ht="12.75" customHeight="1">
      <c r="A990" s="2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21"/>
      <c r="N990" s="21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22"/>
      <c r="AI990" s="21"/>
      <c r="AJ990" s="21"/>
      <c r="AK990" s="21"/>
    </row>
    <row r="991" spans="1:37" ht="12.75" customHeight="1">
      <c r="A991" s="2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21"/>
      <c r="N991" s="21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  <c r="AH991" s="22"/>
      <c r="AI991" s="21"/>
      <c r="AJ991" s="21"/>
      <c r="AK991" s="21"/>
    </row>
    <row r="992" spans="1:37" ht="12.75" customHeight="1">
      <c r="A992" s="2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21"/>
      <c r="N992" s="21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  <c r="AH992" s="22"/>
      <c r="AI992" s="21"/>
      <c r="AJ992" s="21"/>
      <c r="AK992" s="21"/>
    </row>
    <row r="993" spans="1:37" ht="12.75" customHeight="1">
      <c r="A993" s="2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21"/>
      <c r="N993" s="21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  <c r="AH993" s="22"/>
      <c r="AI993" s="21"/>
      <c r="AJ993" s="21"/>
      <c r="AK993" s="21"/>
    </row>
    <row r="994" spans="1:37" ht="12.75" customHeight="1">
      <c r="A994" s="2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21"/>
      <c r="N994" s="21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22"/>
      <c r="AI994" s="21"/>
      <c r="AJ994" s="21"/>
      <c r="AK994" s="21"/>
    </row>
    <row r="995" spans="1:37" ht="12.75" customHeight="1">
      <c r="A995" s="2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21"/>
      <c r="N995" s="21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22"/>
      <c r="AI995" s="21"/>
      <c r="AJ995" s="21"/>
      <c r="AK995" s="21"/>
    </row>
    <row r="996" spans="1:37" ht="12.75" customHeight="1">
      <c r="A996" s="2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21"/>
      <c r="N996" s="21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21"/>
      <c r="AJ996" s="21"/>
      <c r="AK996" s="21"/>
    </row>
    <row r="997" spans="1:37" ht="12.75" customHeight="1">
      <c r="A997" s="2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21"/>
      <c r="N997" s="21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  <c r="AI997" s="21"/>
      <c r="AJ997" s="21"/>
      <c r="AK997" s="21"/>
    </row>
    <row r="998" spans="1:37" ht="12.75" customHeight="1">
      <c r="A998" s="2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21"/>
      <c r="N998" s="21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  <c r="AI998" s="21"/>
      <c r="AJ998" s="21"/>
      <c r="AK998" s="21"/>
    </row>
    <row r="999" spans="1:37" ht="12.75" customHeight="1">
      <c r="A999" s="2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21"/>
      <c r="N999" s="21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  <c r="AE999" s="22"/>
      <c r="AF999" s="22"/>
      <c r="AG999" s="22"/>
      <c r="AH999" s="22"/>
      <c r="AI999" s="21"/>
      <c r="AJ999" s="21"/>
      <c r="AK999" s="21"/>
    </row>
    <row r="1000" spans="1:37" ht="12.75" customHeight="1">
      <c r="A1000" s="2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21"/>
      <c r="N1000" s="21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21"/>
      <c r="AJ1000" s="21"/>
      <c r="AK1000" s="21"/>
    </row>
    <row r="1001" spans="1:37" ht="15" customHeight="1">
      <c r="AF1001" s="22"/>
    </row>
    <row r="1002" spans="1:37" ht="15" customHeight="1">
      <c r="AF1002" s="22"/>
    </row>
  </sheetData>
  <sheetProtection algorithmName="SHA-512" hashValue="Qah+bD/gJki07Vte24ZO8zXcPUbLpHe5p0gZnFhae3EC9ND2TCbMh8NfhelYQgUk0fMmHA0uHmwJYL0J2jQn5w==" saltValue="YJ/0Hdiy/tCFF3K0M9P+5w==" spinCount="100000" sheet="1" objects="1" scenarios="1"/>
  <protectedRanges>
    <protectedRange sqref="H44:K44" name="Intervallo1"/>
  </protectedRanges>
  <mergeCells count="135">
    <mergeCell ref="N12:O12"/>
    <mergeCell ref="N13:O18"/>
    <mergeCell ref="N20:O20"/>
    <mergeCell ref="C21:L21"/>
    <mergeCell ref="N21:O23"/>
    <mergeCell ref="C22:L22"/>
    <mergeCell ref="C23:L23"/>
    <mergeCell ref="C25:K25"/>
    <mergeCell ref="C26:K26"/>
    <mergeCell ref="N26:O29"/>
    <mergeCell ref="C28:K28"/>
    <mergeCell ref="C30:D30"/>
    <mergeCell ref="J30:K30"/>
    <mergeCell ref="E30:F30"/>
    <mergeCell ref="H30:I30"/>
    <mergeCell ref="E31:F31"/>
    <mergeCell ref="H31:J31"/>
    <mergeCell ref="E32:F32"/>
    <mergeCell ref="J32:K32"/>
    <mergeCell ref="E33:K33"/>
    <mergeCell ref="C35:K35"/>
    <mergeCell ref="E37:K37"/>
    <mergeCell ref="E38:F38"/>
    <mergeCell ref="I38:K38"/>
    <mergeCell ref="E39:F39"/>
    <mergeCell ref="I39:K39"/>
    <mergeCell ref="I40:K40"/>
    <mergeCell ref="E40:F40"/>
    <mergeCell ref="D44:E44"/>
    <mergeCell ref="F44:G44"/>
    <mergeCell ref="H44:K44"/>
    <mergeCell ref="C46:D46"/>
    <mergeCell ref="F47:K47"/>
    <mergeCell ref="C49:K49"/>
    <mergeCell ref="G50:K50"/>
    <mergeCell ref="G51:K51"/>
    <mergeCell ref="F46:K46"/>
    <mergeCell ref="C52:F52"/>
    <mergeCell ref="G52:K52"/>
    <mergeCell ref="C53:K53"/>
    <mergeCell ref="C54:J54"/>
    <mergeCell ref="C55:K57"/>
    <mergeCell ref="C59:K59"/>
    <mergeCell ref="D61:J61"/>
    <mergeCell ref="D62:J62"/>
    <mergeCell ref="N65:O65"/>
    <mergeCell ref="N66:O70"/>
    <mergeCell ref="D68:G68"/>
    <mergeCell ref="I68:J68"/>
    <mergeCell ref="I69:J69"/>
    <mergeCell ref="I70:J70"/>
    <mergeCell ref="D86:G86"/>
    <mergeCell ref="I86:J86"/>
    <mergeCell ref="D87:G87"/>
    <mergeCell ref="I87:J87"/>
    <mergeCell ref="D69:G69"/>
    <mergeCell ref="D70:G70"/>
    <mergeCell ref="D71:G71"/>
    <mergeCell ref="I71:J71"/>
    <mergeCell ref="D72:G72"/>
    <mergeCell ref="I72:J72"/>
    <mergeCell ref="I73:J73"/>
    <mergeCell ref="I76:J76"/>
    <mergeCell ref="I77:J77"/>
    <mergeCell ref="D73:G73"/>
    <mergeCell ref="D74:G74"/>
    <mergeCell ref="I74:J74"/>
    <mergeCell ref="D75:G75"/>
    <mergeCell ref="I75:J75"/>
    <mergeCell ref="D76:G76"/>
    <mergeCell ref="D77:G77"/>
    <mergeCell ref="D78:G78"/>
    <mergeCell ref="I78:J78"/>
    <mergeCell ref="D79:G79"/>
    <mergeCell ref="I79:J79"/>
    <mergeCell ref="I93:J93"/>
    <mergeCell ref="D94:G94"/>
    <mergeCell ref="I94:J94"/>
    <mergeCell ref="D95:G95"/>
    <mergeCell ref="I95:J95"/>
    <mergeCell ref="I96:J96"/>
    <mergeCell ref="D96:G96"/>
    <mergeCell ref="D88:G88"/>
    <mergeCell ref="I88:J88"/>
    <mergeCell ref="I89:J89"/>
    <mergeCell ref="D89:G89"/>
    <mergeCell ref="D90:G90"/>
    <mergeCell ref="I90:J90"/>
    <mergeCell ref="D91:G91"/>
    <mergeCell ref="I91:J91"/>
    <mergeCell ref="D92:G92"/>
    <mergeCell ref="D93:G93"/>
    <mergeCell ref="I92:J92"/>
    <mergeCell ref="C109:J109"/>
    <mergeCell ref="C111:F111"/>
    <mergeCell ref="G111:I111"/>
    <mergeCell ref="J111:K111"/>
    <mergeCell ref="C113:K113"/>
    <mergeCell ref="C115:K115"/>
    <mergeCell ref="D103:G103"/>
    <mergeCell ref="D104:G104"/>
    <mergeCell ref="I104:J104"/>
    <mergeCell ref="D105:G105"/>
    <mergeCell ref="I105:J105"/>
    <mergeCell ref="D106:G106"/>
    <mergeCell ref="D107:G107"/>
    <mergeCell ref="I107:J107"/>
    <mergeCell ref="D108:G108"/>
    <mergeCell ref="I108:J108"/>
    <mergeCell ref="I106:J106"/>
    <mergeCell ref="D80:G80"/>
    <mergeCell ref="I80:J80"/>
    <mergeCell ref="I81:J81"/>
    <mergeCell ref="I84:J84"/>
    <mergeCell ref="I85:J85"/>
    <mergeCell ref="D81:G81"/>
    <mergeCell ref="D82:G82"/>
    <mergeCell ref="I82:J82"/>
    <mergeCell ref="D83:G83"/>
    <mergeCell ref="I83:J83"/>
    <mergeCell ref="D84:G84"/>
    <mergeCell ref="D85:G85"/>
    <mergeCell ref="D102:G102"/>
    <mergeCell ref="I102:J102"/>
    <mergeCell ref="I103:J103"/>
    <mergeCell ref="D97:G97"/>
    <mergeCell ref="I97:J97"/>
    <mergeCell ref="D98:G98"/>
    <mergeCell ref="I98:J98"/>
    <mergeCell ref="D99:G99"/>
    <mergeCell ref="D100:G100"/>
    <mergeCell ref="I99:J99"/>
    <mergeCell ref="I100:J100"/>
    <mergeCell ref="D101:G101"/>
    <mergeCell ref="I101:J101"/>
  </mergeCells>
  <conditionalFormatting sqref="C54:J54">
    <cfRule type="cellIs" dxfId="0" priority="1" operator="equal">
      <formula>"-"</formula>
    </cfRule>
  </conditionalFormatting>
  <dataValidations count="2">
    <dataValidation type="list" allowBlank="1" showInputMessage="1" showErrorMessage="1" sqref="F46:K46" xr:uid="{CD77006E-07BD-44CF-A054-05AD31D3CAC3}">
      <formula1>$AF$6:$AF$13</formula1>
    </dataValidation>
    <dataValidation type="list" allowBlank="1" showInputMessage="1" showErrorMessage="1" sqref="H44:K44" xr:uid="{362A5D66-AFFD-47B3-83A7-3D689E6441F0}">
      <formula1>$AE$6:$AE$9</formula1>
    </dataValidation>
  </dataValidation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BC3505F38C884CA92D032235F2CFF9" ma:contentTypeVersion="14" ma:contentTypeDescription="Creare un nuovo documento." ma:contentTypeScope="" ma:versionID="6f692c3e335578d2f7e94b2f7c237bdd">
  <xsd:schema xmlns:xsd="http://www.w3.org/2001/XMLSchema" xmlns:xs="http://www.w3.org/2001/XMLSchema" xmlns:p="http://schemas.microsoft.com/office/2006/metadata/properties" xmlns:ns2="bb49efb6-1493-4b0c-be2d-dc8a95f42a12" xmlns:ns3="99a24dd7-2f8a-4d6c-9f49-5acda8dd8cbe" targetNamespace="http://schemas.microsoft.com/office/2006/metadata/properties" ma:root="true" ma:fieldsID="bf0be0744e7037e67a4012345f731fc3" ns2:_="" ns3:_="">
    <xsd:import namespace="bb49efb6-1493-4b0c-be2d-dc8a95f42a12"/>
    <xsd:import namespace="99a24dd7-2f8a-4d6c-9f49-5acda8dd8c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9efb6-1493-4b0c-be2d-dc8a95f42a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1b0026b0-1aff-43e1-897f-d8dda1b3c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24dd7-2f8a-4d6c-9f49-5acda8dd8c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0057286-ccdc-40bc-8181-1937395449d9}" ma:internalName="TaxCatchAll" ma:showField="CatchAllData" ma:web="99a24dd7-2f8a-4d6c-9f49-5acda8dd8c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a24dd7-2f8a-4d6c-9f49-5acda8dd8cbe" xsi:nil="true"/>
    <lcf76f155ced4ddcb4097134ff3c332f xmlns="bb49efb6-1493-4b0c-be2d-dc8a95f42a1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1B2B30-22E4-402D-8E29-9BED39CE9990}"/>
</file>

<file path=customXml/itemProps2.xml><?xml version="1.0" encoding="utf-8"?>
<ds:datastoreItem xmlns:ds="http://schemas.openxmlformats.org/officeDocument/2006/customXml" ds:itemID="{7A006A60-E605-4932-BFE9-DDE1DB7AFBFC}"/>
</file>

<file path=customXml/itemProps3.xml><?xml version="1.0" encoding="utf-8"?>
<ds:datastoreItem xmlns:ds="http://schemas.openxmlformats.org/officeDocument/2006/customXml" ds:itemID="{99E61B83-4E02-4EB3-876C-869CB941F8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MELANIA FERRARA</cp:lastModifiedBy>
  <cp:revision/>
  <dcterms:created xsi:type="dcterms:W3CDTF">2012-09-19T07:58:30Z</dcterms:created>
  <dcterms:modified xsi:type="dcterms:W3CDTF">2023-10-25T15:06:24Z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0x010100C0BC3505F38C884CA92D032235F2CFF9</vt:lpwstr>
  </property>
  <property fmtid="{D5CDD505-2E9C-101B-9397-08002B2CF9AE}" pid="3" name="MediaServiceImageTags">
    <vt:lpwstr/>
  </property>
</Properties>
</file>