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Backup pc nuovo\A.A. 2022-2023\Ingegneria delle transizioni\II gruppo di percorsi\"/>
    </mc:Choice>
  </mc:AlternateContent>
  <bookViews>
    <workbookView xWindow="21480" yWindow="-2925" windowWidth="29040" windowHeight="15840" tabRatio="500"/>
  </bookViews>
  <sheets>
    <sheet name="SmartInfr" sheetId="3" r:id="rId1"/>
    <sheet name="GreenTech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2" i="4" l="1"/>
  <c r="M41" i="4"/>
  <c r="M40" i="4"/>
  <c r="M39" i="4"/>
  <c r="O40" i="4" s="1"/>
  <c r="M29" i="4"/>
  <c r="M28" i="4"/>
  <c r="O27" i="4"/>
  <c r="M27" i="4"/>
  <c r="M26" i="4"/>
  <c r="O28" i="4" s="1"/>
  <c r="M16" i="4"/>
  <c r="M15" i="4"/>
  <c r="M14" i="4"/>
  <c r="M13" i="4"/>
  <c r="O14" i="4" s="1"/>
  <c r="O15" i="4" l="1"/>
  <c r="O41" i="4"/>
  <c r="M16" i="3" l="1"/>
  <c r="O15" i="3"/>
  <c r="M15" i="3"/>
  <c r="M14" i="3"/>
  <c r="M13" i="3"/>
  <c r="O14" i="3" s="1"/>
  <c r="M29" i="3"/>
  <c r="M28" i="3"/>
  <c r="M59" i="3"/>
  <c r="M56" i="3"/>
  <c r="O58" i="3"/>
  <c r="O57" i="3"/>
  <c r="M41" i="3"/>
  <c r="O42" i="3" s="1"/>
  <c r="M42" i="3"/>
  <c r="M43" i="3"/>
  <c r="M26" i="3"/>
  <c r="O28" i="3" s="1"/>
  <c r="M27" i="3"/>
  <c r="O43" i="3" l="1"/>
  <c r="O27" i="3"/>
</calcChain>
</file>

<file path=xl/sharedStrings.xml><?xml version="1.0" encoding="utf-8"?>
<sst xmlns="http://schemas.openxmlformats.org/spreadsheetml/2006/main" count="460" uniqueCount="174">
  <si>
    <t>II</t>
  </si>
  <si>
    <t>I</t>
  </si>
  <si>
    <t>SSD docente</t>
  </si>
  <si>
    <t>CFU</t>
  </si>
  <si>
    <t>NOME INSEGNAMENTO</t>
  </si>
  <si>
    <t>MOD</t>
  </si>
  <si>
    <t>SEM</t>
  </si>
  <si>
    <t>ANNO</t>
  </si>
  <si>
    <t>SSD insegn.</t>
  </si>
  <si>
    <t>DIPART. Docente</t>
  </si>
  <si>
    <t>Eventuale mutuazione (indicare il CdS)</t>
  </si>
  <si>
    <t>T.A.F.</t>
  </si>
  <si>
    <t>DOCENTE 
(Cognome e Nome)</t>
  </si>
  <si>
    <t>Ruolo</t>
  </si>
  <si>
    <t>Lingua</t>
  </si>
  <si>
    <t>1-2</t>
  </si>
  <si>
    <t>ICAR/02</t>
  </si>
  <si>
    <t>IT</t>
  </si>
  <si>
    <t>3-4</t>
  </si>
  <si>
    <t>PO</t>
  </si>
  <si>
    <t>ICAR/07</t>
  </si>
  <si>
    <t>PA</t>
  </si>
  <si>
    <t>ICAR/01</t>
  </si>
  <si>
    <t>Tucciarelli Tullio</t>
  </si>
  <si>
    <t>Gestione delle risorse idriche</t>
  </si>
  <si>
    <t>Mazzola Rosario</t>
  </si>
  <si>
    <t>CORSO DI LAUREA in Ingegneria Civile Magistrale  Classe LM23    - Dipartimento di Ingegneria</t>
  </si>
  <si>
    <r>
      <rPr>
        <sz val="8"/>
        <rFont val="Arial"/>
        <family val="2"/>
      </rPr>
      <t>II</t>
    </r>
  </si>
  <si>
    <r>
      <rPr>
        <sz val="8"/>
        <rFont val="Arial"/>
        <family val="2"/>
      </rPr>
      <t>1-2</t>
    </r>
  </si>
  <si>
    <r>
      <rPr>
        <sz val="8"/>
        <rFont val="Arial"/>
        <family val="2"/>
      </rPr>
      <t>ICAR/04</t>
    </r>
  </si>
  <si>
    <r>
      <rPr>
        <sz val="8"/>
        <rFont val="Arial"/>
        <family val="2"/>
      </rPr>
      <t>B (Caratt.)</t>
    </r>
  </si>
  <si>
    <r>
      <rPr>
        <sz val="8"/>
        <rFont val="Arial"/>
        <family val="2"/>
      </rPr>
      <t>IT</t>
    </r>
  </si>
  <si>
    <r>
      <rPr>
        <sz val="8"/>
        <rFont val="Arial"/>
        <family val="2"/>
      </rPr>
      <t>DI</t>
    </r>
  </si>
  <si>
    <t>ING-INF/05</t>
  </si>
  <si>
    <t>Internet</t>
  </si>
  <si>
    <t>ING-INF/07</t>
  </si>
  <si>
    <t>COSENTINO</t>
  </si>
  <si>
    <t>Ing. ELETTRICA</t>
  </si>
  <si>
    <t>LA COMMARE</t>
  </si>
  <si>
    <t>DI</t>
  </si>
  <si>
    <t>ING-INF/03</t>
  </si>
  <si>
    <t>EN</t>
  </si>
  <si>
    <t>Ing. ELETTRONICA</t>
  </si>
  <si>
    <t>TOTALE CFU</t>
  </si>
  <si>
    <t>MAGGIORE DI 30</t>
  </si>
  <si>
    <t>AMBITI NON CARATTERIZZANTI</t>
  </si>
  <si>
    <t>MAGGIORE DI 2/3</t>
  </si>
  <si>
    <t>IN ECCESSO SUI 120</t>
  </si>
  <si>
    <t>MAGGIORE DI 1/3</t>
  </si>
  <si>
    <t>Attività formative a scelta da piano di studi</t>
  </si>
  <si>
    <r>
      <rPr>
        <b/>
        <sz val="8"/>
        <rFont val="Arial"/>
        <family val="2"/>
      </rPr>
      <t>COMPLEMENTI DI STRADE, FERROVIE ED AEROPORTI</t>
    </r>
  </si>
  <si>
    <r>
      <rPr>
        <b/>
        <sz val="8"/>
        <rFont val="Arial"/>
        <family val="2"/>
      </rPr>
      <t>LO PRESTI DAVIDE</t>
    </r>
  </si>
  <si>
    <t>ING/INF05</t>
  </si>
  <si>
    <t>ING-INf/07</t>
  </si>
  <si>
    <t>Measurement Systems for Smart-grid and Automation</t>
  </si>
  <si>
    <r>
      <rPr>
        <sz val="9"/>
        <rFont val="Arial"/>
        <family val="2"/>
      </rPr>
      <t>PA</t>
    </r>
  </si>
  <si>
    <t>ICAR/08 - ICAR/06</t>
  </si>
  <si>
    <t>DINAMICA SPERIMENTALE E MONITORAGGIO</t>
  </si>
  <si>
    <t>DI MATTEO ALBERTO -     LO BRUTTO MAURO</t>
  </si>
  <si>
    <t>ICAR/08 - ICAR06</t>
  </si>
  <si>
    <t>RD - PA</t>
  </si>
  <si>
    <t>mutuato con LM24</t>
  </si>
  <si>
    <t>ING-IND/33</t>
  </si>
  <si>
    <t xml:space="preserve">Smart-Grid </t>
  </si>
  <si>
    <t>RIVA SANSEVERINO</t>
  </si>
  <si>
    <t>Profilo trasversale: GREEN TECH 1 (infrastrutture viarie e trasporti)</t>
  </si>
  <si>
    <t>ING-IND/32</t>
  </si>
  <si>
    <t>SISTEMI A PROPULSIONE ELETTRICA E IBRIDA</t>
  </si>
  <si>
    <t>Di DIO</t>
  </si>
  <si>
    <t>Ing. ENERGETICA e  NUCLEARE</t>
  </si>
  <si>
    <t>FONDAMENTI DI ECONOMIA CIRCOLARE</t>
  </si>
  <si>
    <t>LONGO</t>
  </si>
  <si>
    <t>ING-IND/11</t>
  </si>
  <si>
    <t>Ing. e TECNOLOGIE INNOVATIVE PER L'AMBIENTE</t>
  </si>
  <si>
    <t>Profilo trasversale: GREEN TECH 2 (Strutture e geotecnica)</t>
  </si>
  <si>
    <t>CI PRESTAZIONE ENERGETICHE E INDOOR DELL'EDIFICIO</t>
  </si>
  <si>
    <t>Ing. dei SISTEMI EDILIZI</t>
  </si>
  <si>
    <t>FERRARI</t>
  </si>
  <si>
    <t>IMPIANTI GEOTERMICI E BIOMASSA</t>
  </si>
  <si>
    <t>ING-IND/10</t>
  </si>
  <si>
    <t>PRODUZIONE DI ENERGIA ELETTRICA DA FONTI RINNOVABILI</t>
  </si>
  <si>
    <t>DI DIO</t>
  </si>
  <si>
    <t>ing/ind/32</t>
  </si>
  <si>
    <t>Profilo trasversale: GREEN TECH 3 (Idraulica)</t>
  </si>
  <si>
    <t xml:space="preserve">NB: </t>
  </si>
  <si>
    <t>B (Caratt)</t>
  </si>
  <si>
    <t>Teoria dei Segnali</t>
  </si>
  <si>
    <t>Garbo Giovanni</t>
  </si>
  <si>
    <t>Ingegneria Informatica</t>
  </si>
  <si>
    <t>Ingegneria e tecnologie innovative per l'ambiente</t>
  </si>
  <si>
    <t>Fondamenti di economia circolare</t>
  </si>
  <si>
    <t>Longo Sonia</t>
  </si>
  <si>
    <t>In eccesso sui 120</t>
  </si>
  <si>
    <t>RTDA</t>
  </si>
  <si>
    <t>Fondamenti di Energie Rinnovabili</t>
  </si>
  <si>
    <t>Solar Energy Systems</t>
  </si>
  <si>
    <t>Elettrotecnica</t>
  </si>
  <si>
    <t>B(Caratt.)</t>
  </si>
  <si>
    <t>Beccali Marco</t>
  </si>
  <si>
    <t>Lo Brano Valerio</t>
  </si>
  <si>
    <t>Romano Pietro</t>
  </si>
  <si>
    <t>ING-IND/31</t>
  </si>
  <si>
    <t>Distribuzione dell'Energia Elettrica</t>
  </si>
  <si>
    <t>Ippolito Mariano</t>
  </si>
  <si>
    <t>Viola Fabio</t>
  </si>
  <si>
    <t>Ingegneria dell'innovazione per le imprese digitali</t>
  </si>
  <si>
    <t>ING. ELETTRICA</t>
  </si>
  <si>
    <t>Profilo trasversale: SMART INFRASTRUCTURES (Strutture e geotecnica)</t>
  </si>
  <si>
    <t>Profilo trasversale: SMART INFRASTRUCTURES (infrastrutture viarie e trasporti - Ambito Management)</t>
  </si>
  <si>
    <t>ok</t>
  </si>
  <si>
    <t>ING-IND/16</t>
  </si>
  <si>
    <t> ING-IND/17</t>
  </si>
  <si>
    <t> Ing. GESTIONALE</t>
  </si>
  <si>
    <t>DATA AND MODELS FOR MANAGERIAL DECISIONS </t>
  </si>
  <si>
    <t> SECS-P/03</t>
  </si>
  <si>
    <t> SCIENZE STATISTICHE</t>
  </si>
  <si>
    <t>In questo caso verrebbero utilizzati 18/18 CFU delle materie a scelta di indirizzo</t>
  </si>
  <si>
    <t>ANDOLINA</t>
  </si>
  <si>
    <t>ARTIFICIAL INTELLIGENCE AND DEEP LEARNING</t>
  </si>
  <si>
    <t>LO BOSCO GIOSUE'</t>
  </si>
  <si>
    <t>ING-INF/01</t>
  </si>
  <si>
    <t>RETI INTERNET</t>
  </si>
  <si>
    <t>In questo caso verrebbero utilizzati 12/18 CFU delle materie a scelta di indirizzo</t>
  </si>
  <si>
    <t>Profilo trasversale: SMART INFRASTRUCTURES (Idraulica)</t>
  </si>
  <si>
    <t>Profilo trasversale: SMART INFRASTRUCTURES (infrastrutture viarie e trasporti - Ambito Big data)</t>
  </si>
  <si>
    <t>In questo caso verrebbero utilizzati 15/18 CFU delle materie a scelta di indirizzo</t>
  </si>
  <si>
    <t>MASSIMO 18</t>
  </si>
  <si>
    <t>OFFERTA FORMATIVA LM SPERIMENTALI</t>
  </si>
  <si>
    <t>INFORMATICA</t>
  </si>
  <si>
    <t>DMI</t>
  </si>
  <si>
    <t>PROJECT MANAGEMENT</t>
  </si>
  <si>
    <t>INNOVATION MANAGEMENT</t>
  </si>
  <si>
    <t>Ing. GESTIONALE</t>
  </si>
  <si>
    <t>FONDAMENTI DI SCIENZA DEI DATI</t>
  </si>
  <si>
    <t>INF/01</t>
  </si>
  <si>
    <t>Basi di dati</t>
  </si>
  <si>
    <t>Ferraro</t>
  </si>
  <si>
    <t>Innovazione imprese digitali</t>
  </si>
  <si>
    <t>NOTE</t>
  </si>
  <si>
    <t>ICAR/17</t>
  </si>
  <si>
    <t>BIM PER LE STRUTTURE E PER LE INFRASTRUTTURE</t>
  </si>
  <si>
    <t>INZERILLO</t>
  </si>
  <si>
    <t>GIALLANZA</t>
  </si>
  <si>
    <t>ELETTROTECNIA E IMPIANTI ELETTRICI</t>
  </si>
  <si>
    <t>Ingegneria ambientale</t>
  </si>
  <si>
    <t>SENSORS AND SIGNAL CONDITIONING FOR DIGITAL MEASUREMENTS</t>
  </si>
  <si>
    <t>ELECTRONICS ENGINEERING</t>
  </si>
  <si>
    <t>ARTALE GIOVANNI</t>
  </si>
  <si>
    <t>RTD</t>
  </si>
  <si>
    <t>Agate Vincenzo</t>
  </si>
  <si>
    <t>MANGIONE STEFANO</t>
  </si>
  <si>
    <t>TEORIA DEI SISTEMI DI TRASPORTO (22/23)
PIANIFICAZIONE E PROGETTAZIONE DEI SISTEMI DI TRASPORTO (23/24)</t>
  </si>
  <si>
    <t>TRAZIONE ELETTRICA (22/23)</t>
  </si>
  <si>
    <t>DI TOMMASO</t>
  </si>
  <si>
    <t>ELECTRIC AUTOMOTIVE (22/23)</t>
  </si>
  <si>
    <t>MICELI</t>
  </si>
  <si>
    <t>Attività formative a scelta/opzionali da piano di studi</t>
  </si>
  <si>
    <t>ADVANCED GEOMECHANICS</t>
  </si>
  <si>
    <t>PERI - LA GENNUSA</t>
  </si>
  <si>
    <t>LO BRANO</t>
  </si>
  <si>
    <t>ING-INF/32</t>
  </si>
  <si>
    <t>IDRIDINAMICA DELLE RETI E DEI CORPI IDRICI NATURALI (22/23)
C.I.:EFFICIENTAMENTO ENERGETICO DEGLI IMPIANTI E PRODUZIONE IDROELETTRICA (23/24) 12 CFU</t>
  </si>
  <si>
    <t>Ingegneria dell'energia</t>
  </si>
  <si>
    <t>Ingegneria Energetica e Nucleare</t>
  </si>
  <si>
    <t>LT Ingegneria Elettronica</t>
  </si>
  <si>
    <t>III</t>
  </si>
  <si>
    <t xml:space="preserve">LT Ingegneria dell'Energia </t>
  </si>
  <si>
    <t>ICAR/05</t>
  </si>
  <si>
    <t>B (Caratt.)</t>
  </si>
  <si>
    <t>MIGLIORE MARCO</t>
  </si>
  <si>
    <t>ICAR/04</t>
  </si>
  <si>
    <t>MANAGEMENT DELLE INFRASTRUTTURE VIARIE</t>
  </si>
  <si>
    <t>DI MINO GAETANO</t>
  </si>
  <si>
    <t> DARDANONI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</si>
</sst>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B050"/>
      <name val="Times New Roman"/>
      <family val="1"/>
    </font>
    <font>
      <sz val="10"/>
      <color rgb="FF000000"/>
      <name val="Arial"/>
      <family val="2"/>
    </font>
    <font>
      <b/>
      <u/>
      <sz val="10"/>
      <color rgb="FF000000"/>
      <name val="Times New Roman"/>
      <family val="1"/>
    </font>
    <font>
      <sz val="10"/>
      <name val="Times New Roman"/>
      <family val="1"/>
    </font>
    <font>
      <i/>
      <sz val="8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b/>
      <u/>
      <sz val="10"/>
      <color theme="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4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</cellStyleXfs>
  <cellXfs count="318">
    <xf numFmtId="0" fontId="0" fillId="0" borderId="0" xfId="0"/>
    <xf numFmtId="0" fontId="1" fillId="0" borderId="0" xfId="0" applyFont="1"/>
    <xf numFmtId="0" fontId="9" fillId="0" borderId="0" xfId="43" applyAlignment="1">
      <alignment horizontal="left" vertical="top"/>
    </xf>
    <xf numFmtId="0" fontId="15" fillId="0" borderId="0" xfId="43" applyFont="1" applyAlignment="1">
      <alignment horizontal="left" vertical="top"/>
    </xf>
    <xf numFmtId="0" fontId="5" fillId="0" borderId="0" xfId="43" applyFont="1" applyAlignment="1">
      <alignment horizontal="left" vertical="top" wrapText="1"/>
    </xf>
    <xf numFmtId="164" fontId="14" fillId="0" borderId="0" xfId="43" applyNumberFormat="1" applyFont="1" applyAlignment="1">
      <alignment horizontal="center" vertical="top" wrapText="1"/>
    </xf>
    <xf numFmtId="0" fontId="9" fillId="0" borderId="0" xfId="43" applyFill="1" applyAlignment="1">
      <alignment horizontal="left" vertical="top"/>
    </xf>
    <xf numFmtId="0" fontId="5" fillId="0" borderId="0" xfId="43" applyFont="1" applyFill="1" applyBorder="1" applyAlignment="1">
      <alignment horizontal="left" vertical="top" wrapText="1"/>
    </xf>
    <xf numFmtId="164" fontId="14" fillId="0" borderId="0" xfId="43" applyNumberFormat="1" applyFont="1" applyFill="1" applyBorder="1" applyAlignment="1">
      <alignment horizontal="center" vertical="top" wrapText="1"/>
    </xf>
    <xf numFmtId="0" fontId="17" fillId="0" borderId="0" xfId="43" applyFont="1" applyFill="1" applyAlignment="1">
      <alignment horizontal="left" vertical="top"/>
    </xf>
    <xf numFmtId="0" fontId="25" fillId="0" borderId="0" xfId="43" applyFont="1" applyFill="1" applyAlignment="1">
      <alignment horizontal="left" vertical="top"/>
    </xf>
    <xf numFmtId="0" fontId="26" fillId="0" borderId="0" xfId="43" applyFont="1" applyFill="1" applyAlignment="1">
      <alignment horizontal="left" vertical="top"/>
    </xf>
    <xf numFmtId="0" fontId="16" fillId="0" borderId="0" xfId="43" applyFont="1" applyAlignment="1">
      <alignment horizontal="left" vertical="top"/>
    </xf>
    <xf numFmtId="0" fontId="16" fillId="0" borderId="0" xfId="43" applyFont="1" applyAlignment="1">
      <alignment vertical="top"/>
    </xf>
    <xf numFmtId="0" fontId="16" fillId="0" borderId="0" xfId="43" applyFont="1" applyFill="1" applyBorder="1" applyAlignment="1">
      <alignment vertical="top"/>
    </xf>
    <xf numFmtId="0" fontId="16" fillId="0" borderId="6" xfId="43" applyFont="1" applyFill="1" applyBorder="1" applyAlignment="1">
      <alignment vertical="top"/>
    </xf>
    <xf numFmtId="0" fontId="16" fillId="0" borderId="8" xfId="43" applyFont="1" applyFill="1" applyBorder="1" applyAlignment="1">
      <alignment vertical="center" wrapText="1"/>
    </xf>
    <xf numFmtId="0" fontId="1" fillId="0" borderId="1" xfId="43" applyFont="1" applyFill="1" applyBorder="1" applyAlignment="1">
      <alignment vertical="center"/>
    </xf>
    <xf numFmtId="0" fontId="17" fillId="0" borderId="0" xfId="0" applyFont="1" applyFill="1" applyAlignment="1">
      <alignment horizontal="right" vertical="top"/>
    </xf>
    <xf numFmtId="0" fontId="20" fillId="0" borderId="1" xfId="0" applyFont="1" applyFill="1" applyBorder="1" applyAlignment="1">
      <alignment vertical="center"/>
    </xf>
    <xf numFmtId="0" fontId="15" fillId="0" borderId="0" xfId="43" applyFont="1" applyFill="1" applyAlignment="1">
      <alignment horizontal="left" vertical="top"/>
    </xf>
    <xf numFmtId="0" fontId="22" fillId="0" borderId="1" xfId="0" applyFont="1" applyFill="1" applyBorder="1" applyAlignment="1">
      <alignment vertical="center" wrapText="1"/>
    </xf>
    <xf numFmtId="0" fontId="16" fillId="0" borderId="0" xfId="43" applyFont="1" applyFill="1" applyAlignment="1">
      <alignment vertical="top"/>
    </xf>
    <xf numFmtId="1" fontId="15" fillId="0" borderId="0" xfId="43" applyNumberFormat="1" applyFont="1" applyFill="1" applyAlignment="1">
      <alignment horizontal="left" vertical="top"/>
    </xf>
    <xf numFmtId="165" fontId="15" fillId="0" borderId="0" xfId="43" applyNumberFormat="1" applyFont="1" applyFill="1" applyAlignment="1">
      <alignment horizontal="left" vertical="top"/>
    </xf>
    <xf numFmtId="0" fontId="16" fillId="0" borderId="2" xfId="43" applyFont="1" applyFill="1" applyBorder="1" applyAlignment="1">
      <alignment vertical="center"/>
    </xf>
    <xf numFmtId="0" fontId="16" fillId="0" borderId="1" xfId="43" applyFont="1" applyFill="1" applyBorder="1" applyAlignment="1">
      <alignment vertical="center" wrapText="1"/>
    </xf>
    <xf numFmtId="0" fontId="13" fillId="0" borderId="1" xfId="43" applyFont="1" applyFill="1" applyBorder="1" applyAlignment="1">
      <alignment vertical="top" wrapText="1"/>
    </xf>
    <xf numFmtId="0" fontId="16" fillId="0" borderId="1" xfId="43" applyFont="1" applyFill="1" applyBorder="1" applyAlignment="1">
      <alignment vertical="top"/>
    </xf>
    <xf numFmtId="0" fontId="16" fillId="0" borderId="1" xfId="43" applyFont="1" applyFill="1" applyBorder="1" applyAlignment="1">
      <alignment vertical="top" wrapText="1"/>
    </xf>
    <xf numFmtId="0" fontId="13" fillId="0" borderId="13" xfId="43" applyFont="1" applyFill="1" applyBorder="1" applyAlignment="1">
      <alignment horizontal="left" vertical="top" wrapText="1"/>
    </xf>
    <xf numFmtId="0" fontId="13" fillId="0" borderId="12" xfId="43" applyFont="1" applyFill="1" applyBorder="1" applyAlignment="1">
      <alignment horizontal="left" vertical="top" wrapText="1"/>
    </xf>
    <xf numFmtId="0" fontId="4" fillId="0" borderId="13" xfId="43" applyFont="1" applyFill="1" applyBorder="1" applyAlignment="1">
      <alignment horizontal="center" vertical="top" wrapText="1"/>
    </xf>
    <xf numFmtId="0" fontId="4" fillId="0" borderId="12" xfId="43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3" fillId="0" borderId="13" xfId="43" applyFont="1" applyFill="1" applyBorder="1" applyAlignment="1">
      <alignment horizontal="center" vertical="top" wrapText="1"/>
    </xf>
    <xf numFmtId="0" fontId="13" fillId="0" borderId="15" xfId="43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3" xfId="43" applyFont="1" applyFill="1" applyBorder="1" applyAlignment="1">
      <alignment horizontal="left" vertical="top" wrapText="1"/>
    </xf>
    <xf numFmtId="0" fontId="5" fillId="0" borderId="14" xfId="43" applyFont="1" applyFill="1" applyBorder="1" applyAlignment="1">
      <alignment horizontal="left" vertical="top" wrapText="1"/>
    </xf>
    <xf numFmtId="0" fontId="5" fillId="0" borderId="12" xfId="43" applyFont="1" applyFill="1" applyBorder="1" applyAlignment="1">
      <alignment horizontal="left" vertical="top" wrapText="1"/>
    </xf>
    <xf numFmtId="164" fontId="14" fillId="0" borderId="13" xfId="43" applyNumberFormat="1" applyFont="1" applyFill="1" applyBorder="1" applyAlignment="1">
      <alignment horizontal="center" vertical="top" wrapText="1"/>
    </xf>
    <xf numFmtId="164" fontId="14" fillId="0" borderId="12" xfId="4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3" xfId="43" applyFont="1" applyFill="1" applyBorder="1" applyAlignment="1">
      <alignment horizontal="center" vertical="center" wrapText="1"/>
    </xf>
    <xf numFmtId="0" fontId="13" fillId="0" borderId="12" xfId="43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2" fillId="5" borderId="3" xfId="43" applyFont="1" applyFill="1" applyBorder="1" applyAlignment="1">
      <alignment horizontal="center" vertical="center"/>
    </xf>
    <xf numFmtId="0" fontId="12" fillId="5" borderId="5" xfId="43" applyFont="1" applyFill="1" applyBorder="1" applyAlignment="1">
      <alignment horizontal="center" vertical="center"/>
    </xf>
    <xf numFmtId="0" fontId="12" fillId="5" borderId="7" xfId="43" applyFont="1" applyFill="1" applyBorder="1" applyAlignment="1">
      <alignment horizontal="center" vertical="center"/>
    </xf>
    <xf numFmtId="0" fontId="12" fillId="5" borderId="4" xfId="43" applyFont="1" applyFill="1" applyBorder="1" applyAlignment="1">
      <alignment horizontal="center" vertical="center"/>
    </xf>
    <xf numFmtId="0" fontId="12" fillId="5" borderId="5" xfId="43" applyFont="1" applyFill="1" applyBorder="1" applyAlignment="1">
      <alignment horizontal="left" vertical="center"/>
    </xf>
    <xf numFmtId="0" fontId="12" fillId="5" borderId="7" xfId="43" applyFont="1" applyFill="1" applyBorder="1" applyAlignment="1">
      <alignment horizontal="left" vertical="center"/>
    </xf>
    <xf numFmtId="0" fontId="12" fillId="5" borderId="4" xfId="43" applyFont="1" applyFill="1" applyBorder="1" applyAlignment="1">
      <alignment horizontal="left" vertical="center"/>
    </xf>
    <xf numFmtId="0" fontId="5" fillId="0" borderId="13" xfId="43" applyFont="1" applyFill="1" applyBorder="1" applyAlignment="1">
      <alignment horizontal="center" vertical="top" wrapText="1"/>
    </xf>
    <xf numFmtId="0" fontId="5" fillId="0" borderId="14" xfId="43" applyFont="1" applyFill="1" applyBorder="1" applyAlignment="1">
      <alignment horizontal="center" vertical="top" wrapText="1"/>
    </xf>
    <xf numFmtId="0" fontId="13" fillId="0" borderId="12" xfId="43" applyFont="1" applyFill="1" applyBorder="1" applyAlignment="1">
      <alignment horizontal="center" vertical="top" wrapText="1"/>
    </xf>
    <xf numFmtId="164" fontId="24" fillId="0" borderId="13" xfId="43" applyNumberFormat="1" applyFont="1" applyFill="1" applyBorder="1" applyAlignment="1">
      <alignment horizontal="center" vertical="top" wrapText="1"/>
    </xf>
    <xf numFmtId="164" fontId="24" fillId="0" borderId="12" xfId="43" applyNumberFormat="1" applyFont="1" applyFill="1" applyBorder="1" applyAlignment="1">
      <alignment horizontal="center" vertical="top" wrapText="1"/>
    </xf>
    <xf numFmtId="49" fontId="24" fillId="0" borderId="13" xfId="43" applyNumberFormat="1" applyFont="1" applyFill="1" applyBorder="1" applyAlignment="1">
      <alignment horizontal="center" vertical="top" wrapText="1"/>
    </xf>
    <xf numFmtId="49" fontId="24" fillId="0" borderId="12" xfId="43" applyNumberFormat="1" applyFont="1" applyFill="1" applyBorder="1" applyAlignment="1">
      <alignment horizontal="center" vertical="top" wrapText="1"/>
    </xf>
    <xf numFmtId="0" fontId="13" fillId="0" borderId="14" xfId="43" applyFont="1" applyFill="1" applyBorder="1" applyAlignment="1">
      <alignment horizontal="center" vertical="top" wrapText="1"/>
    </xf>
    <xf numFmtId="0" fontId="13" fillId="0" borderId="13" xfId="43" applyFont="1" applyFill="1" applyBorder="1" applyAlignment="1">
      <alignment horizontal="left" vertical="top" wrapText="1"/>
    </xf>
    <xf numFmtId="0" fontId="13" fillId="0" borderId="12" xfId="43" applyFont="1" applyFill="1" applyBorder="1" applyAlignment="1">
      <alignment horizontal="left" vertical="top" wrapText="1"/>
    </xf>
    <xf numFmtId="0" fontId="5" fillId="0" borderId="9" xfId="43" applyFont="1" applyFill="1" applyBorder="1" applyAlignment="1">
      <alignment horizontal="left" vertical="center" wrapText="1"/>
    </xf>
    <xf numFmtId="0" fontId="5" fillId="0" borderId="11" xfId="43" applyFont="1" applyFill="1" applyBorder="1" applyAlignment="1">
      <alignment horizontal="left" vertical="center" wrapText="1"/>
    </xf>
    <xf numFmtId="0" fontId="5" fillId="0" borderId="10" xfId="43" applyFont="1" applyFill="1" applyBorder="1" applyAlignment="1">
      <alignment horizontal="left" vertical="center" wrapText="1"/>
    </xf>
    <xf numFmtId="0" fontId="13" fillId="0" borderId="13" xfId="43" applyFont="1" applyFill="1" applyBorder="1" applyAlignment="1">
      <alignment horizontal="left" vertical="center" wrapText="1"/>
    </xf>
    <xf numFmtId="0" fontId="13" fillId="0" borderId="12" xfId="43" applyFont="1" applyFill="1" applyBorder="1" applyAlignment="1">
      <alignment horizontal="left" vertical="center" wrapText="1"/>
    </xf>
    <xf numFmtId="49" fontId="24" fillId="0" borderId="13" xfId="43" applyNumberFormat="1" applyFont="1" applyFill="1" applyBorder="1" applyAlignment="1">
      <alignment horizontal="left" vertical="top" wrapText="1"/>
    </xf>
    <xf numFmtId="49" fontId="24" fillId="0" borderId="12" xfId="43" applyNumberFormat="1" applyFont="1" applyFill="1" applyBorder="1" applyAlignment="1">
      <alignment horizontal="left" vertical="top" wrapText="1"/>
    </xf>
    <xf numFmtId="0" fontId="13" fillId="0" borderId="1" xfId="43" applyFont="1" applyFill="1" applyBorder="1" applyAlignment="1">
      <alignment horizontal="left" vertical="top" wrapText="1"/>
    </xf>
    <xf numFmtId="0" fontId="4" fillId="0" borderId="14" xfId="43" applyFont="1" applyFill="1" applyBorder="1" applyAlignment="1">
      <alignment horizontal="center" vertical="top" wrapText="1"/>
    </xf>
    <xf numFmtId="0" fontId="4" fillId="0" borderId="12" xfId="43" applyFont="1" applyFill="1" applyBorder="1" applyAlignment="1">
      <alignment horizontal="center" vertical="top" wrapText="1"/>
    </xf>
    <xf numFmtId="0" fontId="24" fillId="0" borderId="13" xfId="43" applyFont="1" applyFill="1" applyBorder="1" applyAlignment="1">
      <alignment horizontal="center" vertical="center" wrapText="1"/>
    </xf>
    <xf numFmtId="0" fontId="24" fillId="0" borderId="12" xfId="43" applyFont="1" applyFill="1" applyBorder="1" applyAlignment="1">
      <alignment horizontal="center" vertical="center" wrapText="1"/>
    </xf>
    <xf numFmtId="0" fontId="24" fillId="0" borderId="9" xfId="43" applyFont="1" applyFill="1" applyBorder="1" applyAlignment="1">
      <alignment horizontal="center" vertical="center" wrapText="1"/>
    </xf>
    <xf numFmtId="0" fontId="24" fillId="0" borderId="10" xfId="43" applyFont="1" applyFill="1" applyBorder="1" applyAlignment="1">
      <alignment horizontal="center" vertical="center" wrapText="1"/>
    </xf>
    <xf numFmtId="0" fontId="5" fillId="8" borderId="13" xfId="43" applyFont="1" applyFill="1" applyBorder="1" applyAlignment="1">
      <alignment horizontal="left" vertical="top" wrapText="1"/>
    </xf>
    <xf numFmtId="0" fontId="5" fillId="8" borderId="14" xfId="43" applyFont="1" applyFill="1" applyBorder="1" applyAlignment="1">
      <alignment horizontal="left" vertical="top" wrapText="1"/>
    </xf>
    <xf numFmtId="164" fontId="5" fillId="0" borderId="18" xfId="43" applyNumberFormat="1" applyFont="1" applyFill="1" applyBorder="1" applyAlignment="1">
      <alignment horizontal="center" vertical="top" wrapText="1"/>
    </xf>
    <xf numFmtId="164" fontId="5" fillId="0" borderId="22" xfId="43" applyNumberFormat="1" applyFont="1" applyFill="1" applyBorder="1" applyAlignment="1">
      <alignment horizontal="center" vertical="top" wrapText="1"/>
    </xf>
    <xf numFmtId="164" fontId="14" fillId="0" borderId="16" xfId="43" applyNumberFormat="1" applyFont="1" applyFill="1" applyBorder="1" applyAlignment="1">
      <alignment horizontal="center" vertical="top" wrapText="1"/>
    </xf>
    <xf numFmtId="164" fontId="14" fillId="0" borderId="17" xfId="43" applyNumberFormat="1" applyFont="1" applyFill="1" applyBorder="1" applyAlignment="1">
      <alignment horizontal="center" vertical="top" wrapText="1"/>
    </xf>
    <xf numFmtId="164" fontId="5" fillId="0" borderId="5" xfId="43" applyNumberFormat="1" applyFont="1" applyFill="1" applyBorder="1" applyAlignment="1">
      <alignment horizontal="center" vertical="top" wrapText="1"/>
    </xf>
    <xf numFmtId="164" fontId="5" fillId="0" borderId="4" xfId="43" applyNumberFormat="1" applyFont="1" applyFill="1" applyBorder="1" applyAlignment="1">
      <alignment horizontal="center" vertical="top" wrapText="1"/>
    </xf>
    <xf numFmtId="164" fontId="5" fillId="0" borderId="1" xfId="43" applyNumberFormat="1" applyFont="1" applyFill="1" applyBorder="1" applyAlignment="1">
      <alignment horizontal="center" vertical="top" wrapText="1"/>
    </xf>
    <xf numFmtId="0" fontId="5" fillId="0" borderId="1" xfId="43" applyFont="1" applyFill="1" applyBorder="1" applyAlignment="1">
      <alignment horizontal="center" vertical="top" wrapText="1"/>
    </xf>
    <xf numFmtId="0" fontId="13" fillId="0" borderId="9" xfId="43" applyFont="1" applyFill="1" applyBorder="1" applyAlignment="1">
      <alignment horizontal="left" vertical="top" wrapText="1"/>
    </xf>
    <xf numFmtId="0" fontId="13" fillId="0" borderId="10" xfId="43" applyFont="1" applyFill="1" applyBorder="1" applyAlignment="1">
      <alignment horizontal="left" vertical="top" wrapText="1"/>
    </xf>
    <xf numFmtId="0" fontId="4" fillId="0" borderId="13" xfId="43" applyFont="1" applyFill="1" applyBorder="1" applyAlignment="1">
      <alignment horizontal="center" vertical="top" wrapText="1"/>
    </xf>
    <xf numFmtId="164" fontId="24" fillId="0" borderId="9" xfId="43" applyNumberFormat="1" applyFont="1" applyFill="1" applyBorder="1" applyAlignment="1">
      <alignment horizontal="center" vertical="top" wrapText="1"/>
    </xf>
    <xf numFmtId="164" fontId="24" fillId="0" borderId="10" xfId="43" applyNumberFormat="1" applyFont="1" applyFill="1" applyBorder="1" applyAlignment="1">
      <alignment horizontal="center" vertical="top" wrapText="1"/>
    </xf>
    <xf numFmtId="49" fontId="24" fillId="0" borderId="9" xfId="43" applyNumberFormat="1" applyFont="1" applyFill="1" applyBorder="1" applyAlignment="1">
      <alignment horizontal="left" vertical="top" wrapText="1"/>
    </xf>
    <xf numFmtId="49" fontId="24" fillId="0" borderId="10" xfId="43" applyNumberFormat="1" applyFont="1" applyFill="1" applyBorder="1" applyAlignment="1">
      <alignment horizontal="left" vertical="top" wrapText="1"/>
    </xf>
    <xf numFmtId="164" fontId="14" fillId="0" borderId="9" xfId="43" applyNumberFormat="1" applyFont="1" applyFill="1" applyBorder="1" applyAlignment="1">
      <alignment horizontal="center" vertical="top" wrapText="1"/>
    </xf>
    <xf numFmtId="164" fontId="14" fillId="0" borderId="10" xfId="43" applyNumberFormat="1" applyFont="1" applyFill="1" applyBorder="1" applyAlignment="1">
      <alignment horizontal="center" vertical="top" wrapText="1"/>
    </xf>
    <xf numFmtId="0" fontId="13" fillId="0" borderId="9" xfId="43" applyFont="1" applyFill="1" applyBorder="1" applyAlignment="1">
      <alignment horizontal="center" vertical="top" wrapText="1"/>
    </xf>
    <xf numFmtId="0" fontId="13" fillId="0" borderId="11" xfId="43" applyFont="1" applyFill="1" applyBorder="1" applyAlignment="1">
      <alignment horizontal="center" vertical="top" wrapText="1"/>
    </xf>
    <xf numFmtId="0" fontId="13" fillId="0" borderId="16" xfId="43" applyFont="1" applyFill="1" applyBorder="1" applyAlignment="1">
      <alignment horizontal="left" vertical="center" wrapText="1"/>
    </xf>
    <xf numFmtId="0" fontId="13" fillId="0" borderId="17" xfId="43" applyFont="1" applyFill="1" applyBorder="1" applyAlignment="1">
      <alignment horizontal="left" vertical="center" wrapText="1"/>
    </xf>
    <xf numFmtId="0" fontId="13" fillId="0" borderId="9" xfId="43" applyFont="1" applyFill="1" applyBorder="1" applyAlignment="1">
      <alignment horizontal="center" vertical="center" wrapText="1"/>
    </xf>
    <xf numFmtId="0" fontId="13" fillId="0" borderId="11" xfId="43" applyFont="1" applyFill="1" applyBorder="1" applyAlignment="1">
      <alignment horizontal="center" vertical="center" wrapText="1"/>
    </xf>
    <xf numFmtId="0" fontId="13" fillId="0" borderId="10" xfId="43" applyFont="1" applyFill="1" applyBorder="1" applyAlignment="1">
      <alignment horizontal="center" vertical="center" wrapText="1"/>
    </xf>
    <xf numFmtId="0" fontId="5" fillId="0" borderId="13" xfId="43" applyFont="1" applyFill="1" applyBorder="1" applyAlignment="1">
      <alignment horizontal="left" vertical="center" wrapText="1"/>
    </xf>
    <xf numFmtId="0" fontId="5" fillId="0" borderId="14" xfId="43" applyFont="1" applyFill="1" applyBorder="1" applyAlignment="1">
      <alignment horizontal="left" vertical="center" wrapText="1"/>
    </xf>
    <xf numFmtId="0" fontId="5" fillId="0" borderId="12" xfId="43" applyFont="1" applyFill="1" applyBorder="1" applyAlignment="1">
      <alignment horizontal="left" vertical="center" wrapText="1"/>
    </xf>
    <xf numFmtId="164" fontId="14" fillId="0" borderId="16" xfId="43" applyNumberFormat="1" applyFont="1" applyFill="1" applyBorder="1" applyAlignment="1">
      <alignment horizontal="center" vertical="center" wrapText="1"/>
    </xf>
    <xf numFmtId="164" fontId="14" fillId="0" borderId="17" xfId="43" applyNumberFormat="1" applyFont="1" applyFill="1" applyBorder="1" applyAlignment="1">
      <alignment horizontal="center" vertical="center" wrapText="1"/>
    </xf>
    <xf numFmtId="0" fontId="13" fillId="0" borderId="14" xfId="43" applyFont="1" applyFill="1" applyBorder="1" applyAlignment="1">
      <alignment horizontal="center" vertical="center" wrapText="1"/>
    </xf>
    <xf numFmtId="164" fontId="24" fillId="0" borderId="13" xfId="43" applyNumberFormat="1" applyFont="1" applyFill="1" applyBorder="1" applyAlignment="1">
      <alignment horizontal="center" vertical="center" wrapText="1"/>
    </xf>
    <xf numFmtId="164" fontId="24" fillId="0" borderId="12" xfId="43" applyNumberFormat="1" applyFont="1" applyFill="1" applyBorder="1" applyAlignment="1">
      <alignment horizontal="center" vertical="center" wrapText="1"/>
    </xf>
    <xf numFmtId="49" fontId="24" fillId="0" borderId="13" xfId="43" applyNumberFormat="1" applyFont="1" applyFill="1" applyBorder="1" applyAlignment="1">
      <alignment horizontal="left" vertical="center" wrapText="1"/>
    </xf>
    <xf numFmtId="49" fontId="24" fillId="0" borderId="12" xfId="43" applyNumberFormat="1" applyFont="1" applyFill="1" applyBorder="1" applyAlignment="1">
      <alignment horizontal="left" vertical="center" wrapText="1"/>
    </xf>
    <xf numFmtId="0" fontId="13" fillId="0" borderId="15" xfId="43" applyFont="1" applyFill="1" applyBorder="1" applyAlignment="1">
      <alignment horizontal="center" vertical="center" wrapText="1"/>
    </xf>
    <xf numFmtId="0" fontId="5" fillId="0" borderId="15" xfId="43" applyFont="1" applyFill="1" applyBorder="1" applyAlignment="1">
      <alignment horizontal="left" vertical="top" wrapText="1"/>
    </xf>
    <xf numFmtId="164" fontId="5" fillId="0" borderId="24" xfId="43" applyNumberFormat="1" applyFont="1" applyFill="1" applyBorder="1" applyAlignment="1">
      <alignment horizontal="center" vertical="top" wrapText="1"/>
    </xf>
    <xf numFmtId="164" fontId="5" fillId="0" borderId="16" xfId="43" applyNumberFormat="1" applyFont="1" applyFill="1" applyBorder="1" applyAlignment="1">
      <alignment horizontal="center" vertical="top" wrapText="1"/>
    </xf>
    <xf numFmtId="164" fontId="5" fillId="0" borderId="20" xfId="43" applyNumberFormat="1" applyFont="1" applyFill="1" applyBorder="1" applyAlignment="1">
      <alignment horizontal="center" vertical="top" wrapText="1"/>
    </xf>
    <xf numFmtId="164" fontId="14" fillId="0" borderId="13" xfId="43" applyNumberFormat="1" applyFont="1" applyFill="1" applyBorder="1" applyAlignment="1">
      <alignment horizontal="center" vertical="center" wrapText="1"/>
    </xf>
    <xf numFmtId="164" fontId="14" fillId="0" borderId="12" xfId="43" applyNumberFormat="1" applyFont="1" applyFill="1" applyBorder="1" applyAlignment="1">
      <alignment horizontal="center" vertical="center" wrapText="1"/>
    </xf>
    <xf numFmtId="0" fontId="4" fillId="0" borderId="13" xfId="43" applyFont="1" applyFill="1" applyBorder="1" applyAlignment="1">
      <alignment horizontal="center" vertical="center" wrapText="1"/>
    </xf>
    <xf numFmtId="0" fontId="4" fillId="0" borderId="12" xfId="43" applyFont="1" applyFill="1" applyBorder="1" applyAlignment="1">
      <alignment horizontal="center" vertical="center" wrapText="1"/>
    </xf>
    <xf numFmtId="0" fontId="24" fillId="0" borderId="16" xfId="43" applyFont="1" applyFill="1" applyBorder="1" applyAlignment="1">
      <alignment horizontal="center" vertical="center" wrapText="1"/>
    </xf>
    <xf numFmtId="0" fontId="24" fillId="0" borderId="17" xfId="43" applyFont="1" applyFill="1" applyBorder="1" applyAlignment="1">
      <alignment horizontal="center" vertical="center" wrapText="1"/>
    </xf>
    <xf numFmtId="0" fontId="5" fillId="0" borderId="9" xfId="43" applyFont="1" applyFill="1" applyBorder="1" applyAlignment="1">
      <alignment horizontal="left" vertical="top" wrapText="1"/>
    </xf>
    <xf numFmtId="0" fontId="5" fillId="0" borderId="11" xfId="43" applyFont="1" applyFill="1" applyBorder="1" applyAlignment="1">
      <alignment horizontal="left" vertical="top" wrapText="1"/>
    </xf>
    <xf numFmtId="164" fontId="5" fillId="0" borderId="2" xfId="43" applyNumberFormat="1" applyFont="1" applyFill="1" applyBorder="1" applyAlignment="1">
      <alignment horizontal="center" vertical="top" wrapText="1"/>
    </xf>
    <xf numFmtId="0" fontId="5" fillId="0" borderId="2" xfId="43" applyFont="1" applyFill="1" applyBorder="1" applyAlignment="1">
      <alignment horizontal="center" vertical="top" wrapText="1"/>
    </xf>
    <xf numFmtId="0" fontId="4" fillId="0" borderId="9" xfId="43" applyFont="1" applyFill="1" applyBorder="1" applyAlignment="1">
      <alignment horizontal="center" vertical="center" wrapText="1"/>
    </xf>
    <xf numFmtId="0" fontId="4" fillId="0" borderId="10" xfId="43" applyFont="1" applyFill="1" applyBorder="1" applyAlignment="1">
      <alignment horizontal="center" vertical="center" wrapText="1"/>
    </xf>
    <xf numFmtId="0" fontId="13" fillId="0" borderId="30" xfId="43" applyFont="1" applyFill="1" applyBorder="1" applyAlignment="1">
      <alignment horizontal="center" vertical="center" wrapText="1"/>
    </xf>
    <xf numFmtId="0" fontId="5" fillId="0" borderId="15" xfId="43" applyFont="1" applyFill="1" applyBorder="1" applyAlignment="1">
      <alignment horizontal="left" vertical="center" wrapText="1"/>
    </xf>
    <xf numFmtId="0" fontId="13" fillId="0" borderId="5" xfId="43" applyFont="1" applyFill="1" applyBorder="1" applyAlignment="1">
      <alignment horizontal="left" vertical="center" wrapText="1"/>
    </xf>
    <xf numFmtId="0" fontId="13" fillId="0" borderId="4" xfId="43" applyFont="1" applyFill="1" applyBorder="1" applyAlignment="1">
      <alignment horizontal="left" vertical="center" wrapText="1"/>
    </xf>
    <xf numFmtId="0" fontId="4" fillId="0" borderId="23" xfId="43" applyFont="1" applyFill="1" applyBorder="1" applyAlignment="1">
      <alignment horizontal="center" vertical="center" wrapText="1"/>
    </xf>
    <xf numFmtId="164" fontId="24" fillId="0" borderId="16" xfId="43" applyNumberFormat="1" applyFont="1" applyFill="1" applyBorder="1" applyAlignment="1">
      <alignment horizontal="center" vertical="center" wrapText="1"/>
    </xf>
    <xf numFmtId="164" fontId="24" fillId="0" borderId="17" xfId="43" applyNumberFormat="1" applyFont="1" applyFill="1" applyBorder="1" applyAlignment="1">
      <alignment horizontal="center" vertical="center" wrapText="1"/>
    </xf>
    <xf numFmtId="49" fontId="24" fillId="0" borderId="16" xfId="43" applyNumberFormat="1" applyFont="1" applyFill="1" applyBorder="1" applyAlignment="1">
      <alignment horizontal="left" vertical="center" wrapText="1"/>
    </xf>
    <xf numFmtId="49" fontId="24" fillId="0" borderId="17" xfId="43" applyNumberFormat="1" applyFont="1" applyFill="1" applyBorder="1" applyAlignment="1">
      <alignment horizontal="left" vertical="center" wrapText="1"/>
    </xf>
    <xf numFmtId="164" fontId="24" fillId="0" borderId="9" xfId="43" applyNumberFormat="1" applyFont="1" applyFill="1" applyBorder="1" applyAlignment="1">
      <alignment horizontal="center" vertical="center" wrapText="1"/>
    </xf>
    <xf numFmtId="164" fontId="24" fillId="0" borderId="10" xfId="43" applyNumberFormat="1" applyFont="1" applyFill="1" applyBorder="1" applyAlignment="1">
      <alignment horizontal="center" vertical="center" wrapText="1"/>
    </xf>
    <xf numFmtId="0" fontId="24" fillId="0" borderId="9" xfId="43" applyFont="1" applyFill="1" applyBorder="1" applyAlignment="1">
      <alignment horizontal="left" vertical="center" wrapText="1"/>
    </xf>
    <xf numFmtId="0" fontId="24" fillId="0" borderId="10" xfId="43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3" fillId="0" borderId="9" xfId="43" applyFont="1" applyFill="1" applyBorder="1" applyAlignment="1">
      <alignment horizontal="left" vertical="center" wrapText="1"/>
    </xf>
    <xf numFmtId="0" fontId="13" fillId="0" borderId="10" xfId="43" applyFont="1" applyFill="1" applyBorder="1" applyAlignment="1">
      <alignment horizontal="left" vertical="center" wrapText="1"/>
    </xf>
    <xf numFmtId="0" fontId="5" fillId="0" borderId="9" xfId="43" applyFont="1" applyFill="1" applyBorder="1" applyAlignment="1">
      <alignment horizontal="center" vertical="top" wrapText="1"/>
    </xf>
    <xf numFmtId="0" fontId="5" fillId="0" borderId="11" xfId="43" applyFont="1" applyFill="1" applyBorder="1" applyAlignment="1">
      <alignment horizontal="center" vertical="top" wrapText="1"/>
    </xf>
    <xf numFmtId="0" fontId="5" fillId="0" borderId="26" xfId="43" applyFont="1" applyFill="1" applyBorder="1" applyAlignment="1">
      <alignment horizontal="left" vertical="center" wrapText="1"/>
    </xf>
    <xf numFmtId="0" fontId="5" fillId="0" borderId="0" xfId="43" applyFont="1" applyFill="1" applyBorder="1" applyAlignment="1">
      <alignment horizontal="left" vertical="center" wrapText="1"/>
    </xf>
    <xf numFmtId="0" fontId="5" fillId="0" borderId="29" xfId="43" applyFont="1" applyFill="1" applyBorder="1" applyAlignment="1">
      <alignment horizontal="left" vertical="center" wrapText="1"/>
    </xf>
    <xf numFmtId="0" fontId="5" fillId="0" borderId="27" xfId="43" applyFont="1" applyFill="1" applyBorder="1" applyAlignment="1">
      <alignment horizontal="left" vertical="center" wrapText="1"/>
    </xf>
    <xf numFmtId="49" fontId="13" fillId="0" borderId="13" xfId="43" applyNumberFormat="1" applyFont="1" applyFill="1" applyBorder="1" applyAlignment="1">
      <alignment horizontal="left" vertical="center" wrapText="1"/>
    </xf>
    <xf numFmtId="49" fontId="13" fillId="0" borderId="14" xfId="43" applyNumberFormat="1" applyFont="1" applyFill="1" applyBorder="1" applyAlignment="1">
      <alignment horizontal="left" vertical="center" wrapText="1"/>
    </xf>
    <xf numFmtId="0" fontId="13" fillId="0" borderId="1" xfId="43" applyFont="1" applyFill="1" applyBorder="1" applyAlignment="1">
      <alignment horizontal="left" vertical="center" wrapText="1"/>
    </xf>
    <xf numFmtId="0" fontId="13" fillId="0" borderId="26" xfId="43" applyFont="1" applyFill="1" applyBorder="1" applyAlignment="1">
      <alignment horizontal="center" vertical="center" wrapText="1"/>
    </xf>
    <xf numFmtId="0" fontId="13" fillId="0" borderId="0" xfId="43" applyFont="1" applyFill="1" applyBorder="1" applyAlignment="1">
      <alignment horizontal="center" vertical="center" wrapText="1"/>
    </xf>
    <xf numFmtId="0" fontId="13" fillId="0" borderId="25" xfId="43" applyFont="1" applyFill="1" applyBorder="1" applyAlignment="1">
      <alignment horizontal="center" vertical="center" wrapText="1"/>
    </xf>
    <xf numFmtId="0" fontId="4" fillId="0" borderId="28" xfId="43" applyFont="1" applyFill="1" applyBorder="1" applyAlignment="1">
      <alignment horizontal="center" vertical="center" wrapText="1"/>
    </xf>
    <xf numFmtId="0" fontId="4" fillId="0" borderId="27" xfId="43" applyFont="1" applyFill="1" applyBorder="1" applyAlignment="1">
      <alignment horizontal="center" vertical="center" wrapText="1"/>
    </xf>
    <xf numFmtId="0" fontId="13" fillId="0" borderId="28" xfId="43" applyFont="1" applyFill="1" applyBorder="1" applyAlignment="1">
      <alignment horizontal="center" vertical="center" wrapText="1"/>
    </xf>
    <xf numFmtId="0" fontId="13" fillId="0" borderId="29" xfId="43" applyFont="1" applyFill="1" applyBorder="1" applyAlignment="1">
      <alignment horizontal="center" vertical="center" wrapText="1"/>
    </xf>
    <xf numFmtId="0" fontId="13" fillId="0" borderId="27" xfId="43" applyFont="1" applyFill="1" applyBorder="1" applyAlignment="1">
      <alignment horizontal="center" vertical="center" wrapText="1"/>
    </xf>
    <xf numFmtId="164" fontId="14" fillId="0" borderId="9" xfId="43" applyNumberFormat="1" applyFont="1" applyFill="1" applyBorder="1" applyAlignment="1">
      <alignment horizontal="center" vertical="center" wrapText="1"/>
    </xf>
    <xf numFmtId="164" fontId="14" fillId="0" borderId="10" xfId="43" applyNumberFormat="1" applyFont="1" applyFill="1" applyBorder="1" applyAlignment="1">
      <alignment horizontal="center" vertical="center" wrapText="1"/>
    </xf>
    <xf numFmtId="0" fontId="13" fillId="0" borderId="26" xfId="43" applyFont="1" applyFill="1" applyBorder="1" applyAlignment="1">
      <alignment horizontal="left" vertical="center" wrapText="1"/>
    </xf>
    <xf numFmtId="0" fontId="13" fillId="0" borderId="25" xfId="43" applyFont="1" applyFill="1" applyBorder="1" applyAlignment="1">
      <alignment horizontal="left" vertical="center" wrapText="1"/>
    </xf>
    <xf numFmtId="0" fontId="5" fillId="0" borderId="25" xfId="43" applyFont="1" applyFill="1" applyBorder="1" applyAlignment="1">
      <alignment horizontal="left" vertical="center" wrapText="1"/>
    </xf>
    <xf numFmtId="164" fontId="14" fillId="0" borderId="26" xfId="43" applyNumberFormat="1" applyFont="1" applyFill="1" applyBorder="1" applyAlignment="1">
      <alignment horizontal="center" vertical="center" wrapText="1"/>
    </xf>
    <xf numFmtId="164" fontId="14" fillId="0" borderId="25" xfId="43" applyNumberFormat="1" applyFont="1" applyFill="1" applyBorder="1" applyAlignment="1">
      <alignment horizontal="center" vertical="center" wrapText="1"/>
    </xf>
    <xf numFmtId="0" fontId="13" fillId="0" borderId="13" xfId="43" applyFont="1" applyBorder="1" applyAlignment="1">
      <alignment horizontal="center" vertical="center" wrapText="1"/>
    </xf>
    <xf numFmtId="0" fontId="13" fillId="0" borderId="12" xfId="43" applyFont="1" applyBorder="1" applyAlignment="1">
      <alignment horizontal="center" vertical="center" wrapText="1"/>
    </xf>
    <xf numFmtId="49" fontId="13" fillId="0" borderId="13" xfId="43" applyNumberFormat="1" applyFont="1" applyBorder="1" applyAlignment="1">
      <alignment horizontal="left" vertical="center" wrapText="1"/>
    </xf>
    <xf numFmtId="49" fontId="13" fillId="0" borderId="14" xfId="43" applyNumberFormat="1" applyFont="1" applyBorder="1" applyAlignment="1">
      <alignment horizontal="left" vertical="center" wrapText="1"/>
    </xf>
    <xf numFmtId="0" fontId="5" fillId="0" borderId="13" xfId="43" applyFont="1" applyBorder="1" applyAlignment="1">
      <alignment horizontal="center" vertical="top" wrapText="1"/>
    </xf>
    <xf numFmtId="0" fontId="5" fillId="0" borderId="14" xfId="43" applyFont="1" applyBorder="1" applyAlignment="1">
      <alignment horizontal="center" vertical="top" wrapText="1"/>
    </xf>
    <xf numFmtId="0" fontId="5" fillId="0" borderId="9" xfId="43" applyFont="1" applyBorder="1" applyAlignment="1">
      <alignment horizontal="left" vertical="top" wrapText="1"/>
    </xf>
    <xf numFmtId="0" fontId="5" fillId="0" borderId="11" xfId="43" applyFont="1" applyBorder="1" applyAlignment="1">
      <alignment horizontal="left" vertical="top" wrapText="1"/>
    </xf>
    <xf numFmtId="164" fontId="5" fillId="0" borderId="2" xfId="43" applyNumberFormat="1" applyFont="1" applyBorder="1" applyAlignment="1">
      <alignment horizontal="center" vertical="top" wrapText="1"/>
    </xf>
    <xf numFmtId="0" fontId="5" fillId="0" borderId="2" xfId="43" applyFont="1" applyBorder="1" applyAlignment="1">
      <alignment horizontal="center" vertical="top" wrapText="1"/>
    </xf>
    <xf numFmtId="0" fontId="5" fillId="0" borderId="13" xfId="43" applyFont="1" applyBorder="1" applyAlignment="1">
      <alignment horizontal="left" vertical="top" wrapText="1"/>
    </xf>
    <xf numFmtId="0" fontId="5" fillId="0" borderId="14" xfId="43" applyFont="1" applyBorder="1" applyAlignment="1">
      <alignment horizontal="left" vertical="top" wrapText="1"/>
    </xf>
    <xf numFmtId="0" fontId="5" fillId="0" borderId="12" xfId="43" applyFont="1" applyBorder="1" applyAlignment="1">
      <alignment horizontal="left" vertical="top" wrapText="1"/>
    </xf>
    <xf numFmtId="164" fontId="5" fillId="0" borderId="1" xfId="43" applyNumberFormat="1" applyFont="1" applyBorder="1" applyAlignment="1">
      <alignment horizontal="center" vertical="top" wrapText="1"/>
    </xf>
    <xf numFmtId="0" fontId="5" fillId="0" borderId="1" xfId="43" applyFont="1" applyBorder="1" applyAlignment="1">
      <alignment horizontal="center" vertical="top" wrapText="1"/>
    </xf>
    <xf numFmtId="0" fontId="10" fillId="4" borderId="0" xfId="43" applyFont="1" applyFill="1" applyAlignment="1">
      <alignment horizontal="center" vertical="top"/>
    </xf>
    <xf numFmtId="0" fontId="11" fillId="4" borderId="0" xfId="43" applyFont="1" applyFill="1" applyAlignment="1">
      <alignment horizontal="center" vertical="top"/>
    </xf>
    <xf numFmtId="0" fontId="13" fillId="0" borderId="9" xfId="43" applyFont="1" applyBorder="1" applyAlignment="1">
      <alignment horizontal="center" vertical="center" wrapText="1"/>
    </xf>
    <xf numFmtId="0" fontId="13" fillId="0" borderId="10" xfId="43" applyFont="1" applyBorder="1" applyAlignment="1">
      <alignment horizontal="center" vertical="center" wrapText="1"/>
    </xf>
    <xf numFmtId="0" fontId="13" fillId="0" borderId="9" xfId="43" applyFont="1" applyBorder="1" applyAlignment="1">
      <alignment horizontal="left" vertical="center" wrapText="1"/>
    </xf>
    <xf numFmtId="0" fontId="13" fillId="0" borderId="11" xfId="43" applyFont="1" applyBorder="1" applyAlignment="1">
      <alignment horizontal="left" vertical="center" wrapText="1"/>
    </xf>
    <xf numFmtId="0" fontId="13" fillId="0" borderId="8" xfId="43" applyFont="1" applyBorder="1" applyAlignment="1">
      <alignment horizontal="left" vertical="center" wrapText="1"/>
    </xf>
    <xf numFmtId="0" fontId="5" fillId="0" borderId="0" xfId="43" applyFont="1" applyAlignment="1">
      <alignment horizontal="left" vertical="center" wrapText="1"/>
    </xf>
    <xf numFmtId="0" fontId="5" fillId="0" borderId="25" xfId="43" applyFont="1" applyBorder="1" applyAlignment="1">
      <alignment horizontal="left" vertical="center" wrapText="1"/>
    </xf>
    <xf numFmtId="0" fontId="13" fillId="0" borderId="26" xfId="43" applyFont="1" applyBorder="1" applyAlignment="1">
      <alignment horizontal="left" vertical="center" wrapText="1"/>
    </xf>
    <xf numFmtId="0" fontId="13" fillId="0" borderId="25" xfId="43" applyFont="1" applyBorder="1" applyAlignment="1">
      <alignment horizontal="left" vertical="center" wrapText="1"/>
    </xf>
    <xf numFmtId="0" fontId="13" fillId="0" borderId="26" xfId="43" applyFont="1" applyBorder="1" applyAlignment="1">
      <alignment horizontal="center" vertical="center" wrapText="1"/>
    </xf>
    <xf numFmtId="0" fontId="13" fillId="0" borderId="0" xfId="43" applyFont="1" applyAlignment="1">
      <alignment horizontal="center" vertical="center" wrapText="1"/>
    </xf>
    <xf numFmtId="0" fontId="13" fillId="0" borderId="25" xfId="43" applyFont="1" applyBorder="1" applyAlignment="1">
      <alignment horizontal="center" vertical="center" wrapText="1"/>
    </xf>
    <xf numFmtId="0" fontId="5" fillId="0" borderId="26" xfId="43" applyFont="1" applyBorder="1" applyAlignment="1">
      <alignment horizontal="left" vertical="center" wrapText="1"/>
    </xf>
    <xf numFmtId="0" fontId="4" fillId="0" borderId="26" xfId="43" applyFont="1" applyBorder="1" applyAlignment="1">
      <alignment horizontal="center" vertical="center" wrapText="1"/>
    </xf>
    <xf numFmtId="0" fontId="4" fillId="0" borderId="25" xfId="43" applyFont="1" applyBorder="1" applyAlignment="1">
      <alignment horizontal="center" vertical="center" wrapText="1"/>
    </xf>
    <xf numFmtId="164" fontId="5" fillId="0" borderId="18" xfId="43" applyNumberFormat="1" applyFont="1" applyBorder="1" applyAlignment="1">
      <alignment horizontal="center" vertical="top" wrapText="1"/>
    </xf>
    <xf numFmtId="164" fontId="5" fillId="0" borderId="22" xfId="43" applyNumberFormat="1" applyFont="1" applyBorder="1" applyAlignment="1">
      <alignment horizontal="center" vertical="top" wrapText="1"/>
    </xf>
    <xf numFmtId="164" fontId="14" fillId="0" borderId="13" xfId="43" applyNumberFormat="1" applyFont="1" applyBorder="1" applyAlignment="1">
      <alignment horizontal="center" vertical="top" wrapText="1"/>
    </xf>
    <xf numFmtId="164" fontId="14" fillId="0" borderId="12" xfId="43" applyNumberFormat="1" applyFont="1" applyBorder="1" applyAlignment="1">
      <alignment horizontal="center" vertical="top" wrapText="1"/>
    </xf>
    <xf numFmtId="0" fontId="5" fillId="6" borderId="9" xfId="43" applyFont="1" applyFill="1" applyBorder="1" applyAlignment="1">
      <alignment horizontal="left" vertical="top" wrapText="1"/>
    </xf>
    <xf numFmtId="0" fontId="5" fillId="6" borderId="11" xfId="43" applyFont="1" applyFill="1" applyBorder="1" applyAlignment="1">
      <alignment horizontal="left" vertical="top" wrapText="1"/>
    </xf>
    <xf numFmtId="164" fontId="5" fillId="6" borderId="5" xfId="43" applyNumberFormat="1" applyFont="1" applyFill="1" applyBorder="1" applyAlignment="1">
      <alignment horizontal="center" vertical="top" wrapText="1"/>
    </xf>
    <xf numFmtId="164" fontId="5" fillId="6" borderId="4" xfId="43" applyNumberFormat="1" applyFont="1" applyFill="1" applyBorder="1" applyAlignment="1">
      <alignment horizontal="center" vertical="top" wrapText="1"/>
    </xf>
    <xf numFmtId="0" fontId="5" fillId="5" borderId="13" xfId="43" applyFont="1" applyFill="1" applyBorder="1" applyAlignment="1">
      <alignment horizontal="left" vertical="top" wrapText="1"/>
    </xf>
    <xf numFmtId="0" fontId="5" fillId="5" borderId="14" xfId="43" applyFont="1" applyFill="1" applyBorder="1" applyAlignment="1">
      <alignment horizontal="left" vertical="top" wrapText="1"/>
    </xf>
    <xf numFmtId="0" fontId="5" fillId="5" borderId="12" xfId="43" applyFont="1" applyFill="1" applyBorder="1" applyAlignment="1">
      <alignment horizontal="left" vertical="top" wrapText="1"/>
    </xf>
    <xf numFmtId="164" fontId="5" fillId="5" borderId="21" xfId="43" applyNumberFormat="1" applyFont="1" applyFill="1" applyBorder="1" applyAlignment="1">
      <alignment horizontal="center" vertical="top" wrapText="1"/>
    </xf>
    <xf numFmtId="164" fontId="5" fillId="5" borderId="4" xfId="43" applyNumberFormat="1" applyFont="1" applyFill="1" applyBorder="1" applyAlignment="1">
      <alignment horizontal="center" vertical="top" wrapText="1"/>
    </xf>
    <xf numFmtId="164" fontId="5" fillId="8" borderId="1" xfId="43" applyNumberFormat="1" applyFont="1" applyFill="1" applyBorder="1" applyAlignment="1">
      <alignment horizontal="center" vertical="top" wrapText="1"/>
    </xf>
    <xf numFmtId="0" fontId="5" fillId="8" borderId="1" xfId="43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5" fillId="7" borderId="13" xfId="43" applyFont="1" applyFill="1" applyBorder="1" applyAlignment="1">
      <alignment horizontal="left" vertical="top" wrapText="1"/>
    </xf>
    <xf numFmtId="0" fontId="5" fillId="7" borderId="14" xfId="43" applyFont="1" applyFill="1" applyBorder="1" applyAlignment="1">
      <alignment horizontal="left" vertical="top" wrapText="1"/>
    </xf>
    <xf numFmtId="0" fontId="5" fillId="7" borderId="12" xfId="43" applyFont="1" applyFill="1" applyBorder="1" applyAlignment="1">
      <alignment horizontal="left" vertical="top" wrapText="1"/>
    </xf>
    <xf numFmtId="164" fontId="14" fillId="7" borderId="13" xfId="43" applyNumberFormat="1" applyFont="1" applyFill="1" applyBorder="1" applyAlignment="1">
      <alignment horizontal="center" vertical="top" wrapText="1"/>
    </xf>
    <xf numFmtId="164" fontId="14" fillId="7" borderId="12" xfId="43" applyNumberFormat="1" applyFont="1" applyFill="1" applyBorder="1" applyAlignment="1">
      <alignment horizontal="center" vertical="top" wrapText="1"/>
    </xf>
    <xf numFmtId="0" fontId="5" fillId="6" borderId="13" xfId="43" applyFont="1" applyFill="1" applyBorder="1" applyAlignment="1">
      <alignment horizontal="left" vertical="top" wrapText="1"/>
    </xf>
    <xf numFmtId="0" fontId="5" fillId="6" borderId="14" xfId="43" applyFont="1" applyFill="1" applyBorder="1" applyAlignment="1">
      <alignment horizontal="left" vertical="top" wrapText="1"/>
    </xf>
    <xf numFmtId="164" fontId="5" fillId="6" borderId="1" xfId="43" applyNumberFormat="1" applyFont="1" applyFill="1" applyBorder="1" applyAlignment="1">
      <alignment horizontal="center" vertical="top" wrapText="1"/>
    </xf>
    <xf numFmtId="0" fontId="5" fillId="6" borderId="1" xfId="43" applyFont="1" applyFill="1" applyBorder="1" applyAlignment="1">
      <alignment horizontal="center" vertical="top" wrapText="1"/>
    </xf>
    <xf numFmtId="164" fontId="5" fillId="5" borderId="1" xfId="43" applyNumberFormat="1" applyFont="1" applyFill="1" applyBorder="1" applyAlignment="1">
      <alignment horizontal="center" vertical="top" wrapText="1"/>
    </xf>
    <xf numFmtId="0" fontId="5" fillId="5" borderId="1" xfId="43" applyFont="1" applyFill="1" applyBorder="1" applyAlignment="1">
      <alignment horizontal="center" vertical="top" wrapText="1"/>
    </xf>
    <xf numFmtId="164" fontId="14" fillId="7" borderId="9" xfId="43" applyNumberFormat="1" applyFont="1" applyFill="1" applyBorder="1" applyAlignment="1">
      <alignment horizontal="center" vertical="top" wrapText="1"/>
    </xf>
    <xf numFmtId="164" fontId="14" fillId="7" borderId="10" xfId="43" applyNumberFormat="1" applyFont="1" applyFill="1" applyBorder="1" applyAlignment="1">
      <alignment horizontal="center" vertical="top" wrapText="1"/>
    </xf>
    <xf numFmtId="0" fontId="12" fillId="8" borderId="1" xfId="43" applyFont="1" applyFill="1" applyBorder="1" applyAlignment="1">
      <alignment horizontal="left" vertical="center"/>
    </xf>
    <xf numFmtId="0" fontId="12" fillId="8" borderId="5" xfId="43" applyFont="1" applyFill="1" applyBorder="1" applyAlignment="1">
      <alignment horizontal="left" vertical="center"/>
    </xf>
    <xf numFmtId="0" fontId="12" fillId="8" borderId="7" xfId="43" applyFont="1" applyFill="1" applyBorder="1" applyAlignment="1">
      <alignment horizontal="left" vertical="center"/>
    </xf>
    <xf numFmtId="0" fontId="12" fillId="8" borderId="4" xfId="43" applyFont="1" applyFill="1" applyBorder="1" applyAlignment="1">
      <alignment horizontal="left" vertical="center"/>
    </xf>
    <xf numFmtId="49" fontId="13" fillId="0" borderId="9" xfId="43" applyNumberFormat="1" applyFont="1" applyFill="1" applyBorder="1" applyAlignment="1">
      <alignment horizontal="left" vertical="center" wrapText="1"/>
    </xf>
    <xf numFmtId="49" fontId="13" fillId="0" borderId="11" xfId="43" applyNumberFormat="1" applyFont="1" applyFill="1" applyBorder="1" applyAlignment="1">
      <alignment horizontal="left" vertical="center" wrapText="1"/>
    </xf>
    <xf numFmtId="0" fontId="1" fillId="0" borderId="1" xfId="43" applyFont="1" applyFill="1" applyBorder="1" applyAlignment="1">
      <alignment vertical="top" wrapText="1"/>
    </xf>
    <xf numFmtId="0" fontId="13" fillId="2" borderId="16" xfId="43" applyFont="1" applyFill="1" applyBorder="1" applyAlignment="1">
      <alignment horizontal="center" vertical="top" wrapText="1"/>
    </xf>
    <xf numFmtId="0" fontId="13" fillId="2" borderId="17" xfId="43" applyFont="1" applyFill="1" applyBorder="1" applyAlignment="1">
      <alignment horizontal="center" vertical="top" wrapText="1"/>
    </xf>
    <xf numFmtId="0" fontId="13" fillId="2" borderId="16" xfId="43" applyFont="1" applyFill="1" applyBorder="1" applyAlignment="1">
      <alignment horizontal="left" vertical="top" wrapText="1"/>
    </xf>
    <xf numFmtId="0" fontId="13" fillId="2" borderId="17" xfId="43" applyFont="1" applyFill="1" applyBorder="1" applyAlignment="1">
      <alignment horizontal="left" vertical="top" wrapText="1"/>
    </xf>
    <xf numFmtId="0" fontId="13" fillId="2" borderId="9" xfId="43" applyFont="1" applyFill="1" applyBorder="1" applyAlignment="1">
      <alignment horizontal="center" vertical="top" wrapText="1"/>
    </xf>
    <xf numFmtId="0" fontId="13" fillId="2" borderId="11" xfId="43" applyFont="1" applyFill="1" applyBorder="1" applyAlignment="1">
      <alignment horizontal="center" vertical="top" wrapText="1"/>
    </xf>
    <xf numFmtId="0" fontId="13" fillId="2" borderId="10" xfId="43" applyFont="1" applyFill="1" applyBorder="1" applyAlignment="1">
      <alignment horizontal="center" vertical="top" wrapText="1"/>
    </xf>
    <xf numFmtId="0" fontId="5" fillId="2" borderId="13" xfId="43" applyFont="1" applyFill="1" applyBorder="1" applyAlignment="1">
      <alignment horizontal="left" vertical="top" wrapText="1"/>
    </xf>
    <xf numFmtId="0" fontId="5" fillId="2" borderId="14" xfId="43" applyFont="1" applyFill="1" applyBorder="1" applyAlignment="1">
      <alignment horizontal="left" vertical="top" wrapText="1"/>
    </xf>
    <xf numFmtId="0" fontId="5" fillId="2" borderId="12" xfId="43" applyFont="1" applyFill="1" applyBorder="1" applyAlignment="1">
      <alignment horizontal="left" vertical="top" wrapText="1"/>
    </xf>
    <xf numFmtId="0" fontId="13" fillId="2" borderId="13" xfId="43" applyFont="1" applyFill="1" applyBorder="1" applyAlignment="1">
      <alignment horizontal="left" vertical="top" wrapText="1"/>
    </xf>
    <xf numFmtId="0" fontId="13" fillId="2" borderId="12" xfId="43" applyFont="1" applyFill="1" applyBorder="1" applyAlignment="1">
      <alignment horizontal="left" vertical="top" wrapText="1"/>
    </xf>
    <xf numFmtId="0" fontId="4" fillId="2" borderId="13" xfId="43" applyFont="1" applyFill="1" applyBorder="1" applyAlignment="1">
      <alignment horizontal="center" vertical="top" wrapText="1"/>
    </xf>
    <xf numFmtId="0" fontId="4" fillId="2" borderId="12" xfId="43" applyFont="1" applyFill="1" applyBorder="1" applyAlignment="1">
      <alignment horizontal="center" vertical="top" wrapText="1"/>
    </xf>
    <xf numFmtId="0" fontId="13" fillId="2" borderId="13" xfId="43" applyFont="1" applyFill="1" applyBorder="1" applyAlignment="1">
      <alignment horizontal="center" vertical="top" wrapText="1"/>
    </xf>
    <xf numFmtId="0" fontId="13" fillId="2" borderId="14" xfId="43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right" vertical="top"/>
    </xf>
    <xf numFmtId="0" fontId="18" fillId="2" borderId="0" xfId="0" applyFont="1" applyFill="1" applyAlignment="1">
      <alignment horizontal="left" vertical="top" wrapText="1"/>
    </xf>
    <xf numFmtId="0" fontId="13" fillId="2" borderId="12" xfId="43" applyFont="1" applyFill="1" applyBorder="1" applyAlignment="1">
      <alignment horizontal="center" vertical="top" wrapText="1"/>
    </xf>
    <xf numFmtId="49" fontId="13" fillId="2" borderId="13" xfId="43" applyNumberFormat="1" applyFont="1" applyFill="1" applyBorder="1" applyAlignment="1">
      <alignment horizontal="left" vertical="top" wrapText="1"/>
    </xf>
    <xf numFmtId="49" fontId="13" fillId="2" borderId="12" xfId="43" applyNumberFormat="1" applyFont="1" applyFill="1" applyBorder="1" applyAlignment="1">
      <alignment horizontal="left" vertical="top" wrapText="1"/>
    </xf>
    <xf numFmtId="0" fontId="13" fillId="2" borderId="15" xfId="43" applyFont="1" applyFill="1" applyBorder="1" applyAlignment="1">
      <alignment horizontal="center" vertical="top" wrapText="1"/>
    </xf>
    <xf numFmtId="164" fontId="13" fillId="2" borderId="16" xfId="43" applyNumberFormat="1" applyFont="1" applyFill="1" applyBorder="1" applyAlignment="1">
      <alignment horizontal="center" vertical="top" wrapText="1"/>
    </xf>
    <xf numFmtId="164" fontId="13" fillId="2" borderId="17" xfId="43" applyNumberFormat="1" applyFont="1" applyFill="1" applyBorder="1" applyAlignment="1">
      <alignment horizontal="center" vertical="top" wrapText="1"/>
    </xf>
    <xf numFmtId="164" fontId="13" fillId="2" borderId="9" xfId="43" applyNumberFormat="1" applyFont="1" applyFill="1" applyBorder="1" applyAlignment="1">
      <alignment horizontal="center" vertical="top" wrapText="1"/>
    </xf>
    <xf numFmtId="164" fontId="13" fillId="2" borderId="10" xfId="43" applyNumberFormat="1" applyFont="1" applyFill="1" applyBorder="1" applyAlignment="1">
      <alignment horizontal="center" vertical="top" wrapText="1"/>
    </xf>
    <xf numFmtId="0" fontId="1" fillId="2" borderId="1" xfId="43" applyFont="1" applyFill="1" applyBorder="1" applyAlignment="1">
      <alignment horizontal="left" vertical="top" wrapText="1"/>
    </xf>
    <xf numFmtId="0" fontId="18" fillId="2" borderId="0" xfId="43" applyFont="1" applyFill="1" applyAlignment="1">
      <alignment horizontal="left" vertical="top"/>
    </xf>
    <xf numFmtId="164" fontId="13" fillId="2" borderId="13" xfId="43" applyNumberFormat="1" applyFont="1" applyFill="1" applyBorder="1" applyAlignment="1">
      <alignment horizontal="center" vertical="top" wrapText="1"/>
    </xf>
    <xf numFmtId="164" fontId="13" fillId="2" borderId="12" xfId="43" applyNumberFormat="1" applyFont="1" applyFill="1" applyBorder="1" applyAlignment="1">
      <alignment horizontal="center" vertical="top" wrapText="1"/>
    </xf>
    <xf numFmtId="0" fontId="1" fillId="2" borderId="1" xfId="43" applyFont="1" applyFill="1" applyBorder="1" applyAlignment="1">
      <alignment horizontal="left" vertical="center" wrapText="1"/>
    </xf>
    <xf numFmtId="164" fontId="13" fillId="2" borderId="18" xfId="43" applyNumberFormat="1" applyFont="1" applyFill="1" applyBorder="1" applyAlignment="1">
      <alignment horizontal="center" vertical="top" wrapText="1"/>
    </xf>
    <xf numFmtId="164" fontId="13" fillId="2" borderId="19" xfId="43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18" fillId="0" borderId="0" xfId="43" applyFont="1" applyAlignment="1">
      <alignment horizontal="left" vertical="top"/>
    </xf>
    <xf numFmtId="0" fontId="13" fillId="2" borderId="9" xfId="43" applyFont="1" applyFill="1" applyBorder="1" applyAlignment="1">
      <alignment horizontal="left" vertical="top" wrapText="1"/>
    </xf>
    <xf numFmtId="0" fontId="13" fillId="2" borderId="10" xfId="43" applyFont="1" applyFill="1" applyBorder="1" applyAlignment="1">
      <alignment horizontal="left" vertical="top" wrapText="1"/>
    </xf>
    <xf numFmtId="0" fontId="1" fillId="2" borderId="1" xfId="43" applyFont="1" applyFill="1" applyBorder="1" applyAlignment="1">
      <alignment horizontal="left" vertical="top"/>
    </xf>
    <xf numFmtId="0" fontId="13" fillId="2" borderId="0" xfId="43" applyFont="1" applyFill="1" applyAlignment="1">
      <alignment horizontal="center" vertical="top" wrapText="1"/>
    </xf>
    <xf numFmtId="164" fontId="13" fillId="2" borderId="0" xfId="43" applyNumberFormat="1" applyFont="1" applyFill="1" applyAlignment="1">
      <alignment horizontal="center" vertical="top" wrapText="1"/>
    </xf>
    <xf numFmtId="49" fontId="13" fillId="2" borderId="0" xfId="43" applyNumberFormat="1" applyFont="1" applyFill="1" applyAlignment="1">
      <alignment horizontal="left" vertical="top" wrapText="1"/>
    </xf>
    <xf numFmtId="0" fontId="13" fillId="2" borderId="0" xfId="43" applyFont="1" applyFill="1" applyAlignment="1">
      <alignment horizontal="left" vertical="top" wrapText="1"/>
    </xf>
    <xf numFmtId="0" fontId="5" fillId="2" borderId="0" xfId="43" applyFont="1" applyFill="1" applyAlignment="1">
      <alignment horizontal="left" vertical="top" wrapText="1"/>
    </xf>
    <xf numFmtId="164" fontId="13" fillId="2" borderId="0" xfId="43" applyNumberFormat="1" applyFont="1" applyFill="1" applyAlignment="1">
      <alignment horizontal="left" vertical="top" wrapText="1"/>
    </xf>
    <xf numFmtId="0" fontId="4" fillId="2" borderId="0" xfId="43" applyFont="1" applyFill="1" applyAlignment="1">
      <alignment horizontal="center" vertical="top" wrapText="1"/>
    </xf>
    <xf numFmtId="0" fontId="13" fillId="2" borderId="0" xfId="43" applyFont="1" applyFill="1" applyAlignment="1">
      <alignment horizontal="center" vertical="top" wrapText="1"/>
    </xf>
    <xf numFmtId="0" fontId="1" fillId="2" borderId="0" xfId="43" applyFont="1" applyFill="1" applyAlignment="1">
      <alignment horizontal="center" vertical="top"/>
    </xf>
    <xf numFmtId="0" fontId="19" fillId="2" borderId="14" xfId="43" applyFont="1" applyFill="1" applyBorder="1" applyAlignment="1">
      <alignment horizontal="center" vertical="top" wrapText="1"/>
    </xf>
    <xf numFmtId="0" fontId="19" fillId="2" borderId="12" xfId="43" applyFont="1" applyFill="1" applyBorder="1" applyAlignment="1">
      <alignment horizontal="center" vertical="top" wrapText="1"/>
    </xf>
    <xf numFmtId="0" fontId="13" fillId="2" borderId="1" xfId="43" applyFont="1" applyFill="1" applyBorder="1" applyAlignment="1">
      <alignment horizontal="left" vertical="top" wrapText="1"/>
    </xf>
    <xf numFmtId="16" fontId="13" fillId="2" borderId="13" xfId="43" applyNumberFormat="1" applyFont="1" applyFill="1" applyBorder="1" applyAlignment="1">
      <alignment horizontal="left" vertical="top" wrapText="1"/>
    </xf>
    <xf numFmtId="0" fontId="13" fillId="2" borderId="12" xfId="43" applyNumberFormat="1" applyFont="1" applyFill="1" applyBorder="1" applyAlignment="1">
      <alignment horizontal="left" vertical="top" wrapText="1"/>
    </xf>
    <xf numFmtId="164" fontId="13" fillId="0" borderId="9" xfId="43" applyNumberFormat="1" applyFont="1" applyBorder="1" applyAlignment="1">
      <alignment horizontal="center" vertical="center" wrapText="1"/>
    </xf>
    <xf numFmtId="164" fontId="13" fillId="0" borderId="10" xfId="43" applyNumberFormat="1" applyFont="1" applyBorder="1" applyAlignment="1">
      <alignment horizontal="center" vertical="center" wrapText="1"/>
    </xf>
    <xf numFmtId="164" fontId="13" fillId="0" borderId="26" xfId="43" applyNumberFormat="1" applyFont="1" applyBorder="1" applyAlignment="1">
      <alignment horizontal="center" vertical="center" wrapText="1"/>
    </xf>
    <xf numFmtId="164" fontId="13" fillId="0" borderId="25" xfId="43" applyNumberFormat="1" applyFont="1" applyBorder="1" applyAlignment="1">
      <alignment horizontal="center" vertical="center" wrapText="1"/>
    </xf>
    <xf numFmtId="0" fontId="1" fillId="0" borderId="8" xfId="43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3" fillId="0" borderId="13" xfId="43" applyNumberFormat="1" applyFont="1" applyBorder="1" applyAlignment="1">
      <alignment horizontal="center" vertical="center" wrapText="1"/>
    </xf>
    <xf numFmtId="164" fontId="13" fillId="0" borderId="12" xfId="4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44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Normale" xfId="0" builtinId="0"/>
    <cellStyle name="Normale 2" xfId="1"/>
    <cellStyle name="Normale 3" xfId="43"/>
    <cellStyle name="Percentuale 2" xfId="2"/>
  </cellStyles>
  <dxfs count="0"/>
  <tableStyles count="0" defaultTableStyle="TableStyleMedium9" defaultPivotStyle="PivotStyleMedium4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zoomScaleNormal="100" workbookViewId="0">
      <selection activeCell="I9" sqref="I9:L9"/>
    </sheetView>
  </sheetViews>
  <sheetFormatPr defaultColWidth="7.42578125" defaultRowHeight="12.75" x14ac:dyDescent="0.2"/>
  <cols>
    <col min="1" max="1" width="4.85546875" style="2" customWidth="1"/>
    <col min="2" max="2" width="1" style="2" customWidth="1"/>
    <col min="3" max="3" width="3.85546875" style="2" customWidth="1"/>
    <col min="4" max="4" width="2.7109375" style="2" customWidth="1"/>
    <col min="5" max="5" width="4.85546875" style="2" customWidth="1"/>
    <col min="6" max="6" width="1.42578125" style="2" customWidth="1"/>
    <col min="7" max="7" width="9.42578125" style="2" customWidth="1"/>
    <col min="8" max="8" width="1" style="2" customWidth="1"/>
    <col min="9" max="9" width="2.85546875" style="2" customWidth="1"/>
    <col min="10" max="10" width="32" style="2" customWidth="1"/>
    <col min="11" max="11" width="3.85546875" style="2" customWidth="1"/>
    <col min="12" max="12" width="1" style="2" customWidth="1"/>
    <col min="13" max="13" width="3.85546875" style="2" customWidth="1"/>
    <col min="14" max="14" width="2" style="2" customWidth="1"/>
    <col min="15" max="15" width="6.7109375" style="2" customWidth="1"/>
    <col min="16" max="17" width="1" style="2" customWidth="1"/>
    <col min="18" max="18" width="5.7109375" style="2" customWidth="1"/>
    <col min="19" max="19" width="1.7109375" style="2" customWidth="1"/>
    <col min="20" max="20" width="1.85546875" style="2" customWidth="1"/>
    <col min="21" max="21" width="20.28515625" style="2" customWidth="1"/>
    <col min="22" max="23" width="1" style="2" customWidth="1"/>
    <col min="24" max="24" width="8.7109375" style="2" customWidth="1"/>
    <col min="25" max="25" width="1.42578125" style="2" customWidth="1"/>
    <col min="26" max="26" width="7.85546875" style="2" customWidth="1"/>
    <col min="27" max="27" width="1" style="2" customWidth="1"/>
    <col min="28" max="28" width="6.7109375" style="2" customWidth="1"/>
    <col min="29" max="29" width="3.42578125" style="2" customWidth="1"/>
    <col min="30" max="30" width="26.85546875" style="13" customWidth="1"/>
    <col min="31" max="31" width="25.42578125" style="2" customWidth="1"/>
    <col min="32" max="32" width="7.42578125" style="2"/>
    <col min="33" max="33" width="33.85546875" style="2" customWidth="1"/>
    <col min="34" max="34" width="7.42578125" style="2"/>
    <col min="35" max="35" width="23.28515625" style="2" customWidth="1"/>
    <col min="36" max="16384" width="7.42578125" style="2"/>
  </cols>
  <sheetData>
    <row r="1" spans="1:33" ht="15" customHeight="1" x14ac:dyDescent="0.2">
      <c r="A1" s="200" t="s">
        <v>127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E1" s="9"/>
      <c r="AF1" s="6"/>
      <c r="AG1" s="6"/>
    </row>
    <row r="2" spans="1:33" ht="17.100000000000001" customHeight="1" x14ac:dyDescent="0.2">
      <c r="A2" s="201" t="s">
        <v>26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E2" s="6"/>
      <c r="AF2" s="6"/>
      <c r="AG2" s="6"/>
    </row>
    <row r="3" spans="1:33" x14ac:dyDescent="0.2">
      <c r="AE3" s="6"/>
      <c r="AF3" s="6"/>
      <c r="AG3" s="6"/>
    </row>
    <row r="5" spans="1:33" ht="29.25" customHeight="1" x14ac:dyDescent="0.2">
      <c r="A5" s="51" t="s">
        <v>108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33" s="1" customFormat="1" ht="16.5" customHeight="1" x14ac:dyDescent="0.2">
      <c r="A6" s="41" t="s">
        <v>7</v>
      </c>
      <c r="B6" s="41"/>
      <c r="C6" s="40" t="s">
        <v>6</v>
      </c>
      <c r="D6" s="40"/>
      <c r="E6" s="40" t="s">
        <v>5</v>
      </c>
      <c r="F6" s="40"/>
      <c r="G6" s="40" t="s">
        <v>8</v>
      </c>
      <c r="H6" s="40"/>
      <c r="I6" s="39" t="s">
        <v>4</v>
      </c>
      <c r="J6" s="39"/>
      <c r="K6" s="39"/>
      <c r="L6" s="39"/>
      <c r="M6" s="40" t="s">
        <v>3</v>
      </c>
      <c r="N6" s="40"/>
      <c r="O6" s="38" t="s">
        <v>11</v>
      </c>
      <c r="P6" s="38"/>
      <c r="Q6" s="38" t="s">
        <v>14</v>
      </c>
      <c r="R6" s="38"/>
      <c r="S6" s="38"/>
      <c r="T6" s="39" t="s">
        <v>12</v>
      </c>
      <c r="U6" s="39"/>
      <c r="V6" s="39"/>
      <c r="W6" s="39"/>
      <c r="X6" s="38" t="s">
        <v>2</v>
      </c>
      <c r="Y6" s="38"/>
      <c r="Z6" s="39" t="s">
        <v>13</v>
      </c>
      <c r="AA6" s="39"/>
      <c r="AB6" s="40" t="s">
        <v>9</v>
      </c>
      <c r="AC6" s="40"/>
      <c r="AD6" s="40" t="s">
        <v>10</v>
      </c>
      <c r="AE6" s="40" t="s">
        <v>138</v>
      </c>
    </row>
    <row r="7" spans="1:33" s="1" customFormat="1" ht="16.149999999999999" customHeight="1" x14ac:dyDescent="0.2">
      <c r="A7" s="41"/>
      <c r="B7" s="41"/>
      <c r="C7" s="40"/>
      <c r="D7" s="40"/>
      <c r="E7" s="40"/>
      <c r="F7" s="40"/>
      <c r="G7" s="40"/>
      <c r="H7" s="40"/>
      <c r="I7" s="39"/>
      <c r="J7" s="39"/>
      <c r="K7" s="39"/>
      <c r="L7" s="39"/>
      <c r="M7" s="40"/>
      <c r="N7" s="40"/>
      <c r="O7" s="38"/>
      <c r="P7" s="38"/>
      <c r="Q7" s="38"/>
      <c r="R7" s="38"/>
      <c r="S7" s="38"/>
      <c r="T7" s="39"/>
      <c r="U7" s="39"/>
      <c r="V7" s="39"/>
      <c r="W7" s="39"/>
      <c r="X7" s="38"/>
      <c r="Y7" s="38"/>
      <c r="Z7" s="39"/>
      <c r="AA7" s="39"/>
      <c r="AB7" s="40"/>
      <c r="AC7" s="40"/>
      <c r="AD7" s="40"/>
      <c r="AE7" s="40"/>
    </row>
    <row r="8" spans="1:33" s="287" customFormat="1" ht="26.45" customHeight="1" x14ac:dyDescent="0.2">
      <c r="A8" s="202" t="s">
        <v>0</v>
      </c>
      <c r="B8" s="203"/>
      <c r="C8" s="305">
        <v>1</v>
      </c>
      <c r="D8" s="306"/>
      <c r="E8" s="204" t="s">
        <v>15</v>
      </c>
      <c r="F8" s="205"/>
      <c r="G8" s="206" t="s">
        <v>170</v>
      </c>
      <c r="H8" s="206"/>
      <c r="I8" s="207" t="s">
        <v>171</v>
      </c>
      <c r="J8" s="207"/>
      <c r="K8" s="207"/>
      <c r="L8" s="208"/>
      <c r="M8" s="307">
        <v>6</v>
      </c>
      <c r="N8" s="308"/>
      <c r="O8" s="209" t="s">
        <v>168</v>
      </c>
      <c r="P8" s="210"/>
      <c r="Q8" s="211" t="s">
        <v>17</v>
      </c>
      <c r="R8" s="212"/>
      <c r="S8" s="213"/>
      <c r="T8" s="214" t="s">
        <v>172</v>
      </c>
      <c r="U8" s="207"/>
      <c r="V8" s="207"/>
      <c r="W8" s="208"/>
      <c r="X8" s="211" t="s">
        <v>170</v>
      </c>
      <c r="Y8" s="213"/>
      <c r="Z8" s="215"/>
      <c r="AA8" s="216"/>
      <c r="AB8" s="211" t="s">
        <v>39</v>
      </c>
      <c r="AC8" s="212"/>
      <c r="AD8" s="309"/>
      <c r="AE8" s="310"/>
      <c r="AF8" s="232" t="s">
        <v>122</v>
      </c>
      <c r="AG8" s="232"/>
    </row>
    <row r="9" spans="1:33" s="287" customFormat="1" ht="26.45" customHeight="1" x14ac:dyDescent="0.2">
      <c r="A9" s="185" t="s">
        <v>1</v>
      </c>
      <c r="B9" s="186"/>
      <c r="C9" s="311"/>
      <c r="D9" s="312"/>
      <c r="E9" s="187"/>
      <c r="F9" s="188"/>
      <c r="G9" s="313" t="s">
        <v>139</v>
      </c>
      <c r="H9" s="313"/>
      <c r="I9" s="314" t="s">
        <v>140</v>
      </c>
      <c r="J9" s="314"/>
      <c r="K9" s="314"/>
      <c r="L9" s="314"/>
      <c r="M9" s="315">
        <v>6</v>
      </c>
      <c r="N9" s="315"/>
      <c r="O9" s="313"/>
      <c r="P9" s="313"/>
      <c r="Q9" s="315" t="s">
        <v>17</v>
      </c>
      <c r="R9" s="315"/>
      <c r="S9" s="315"/>
      <c r="T9" s="314" t="s">
        <v>141</v>
      </c>
      <c r="U9" s="314"/>
      <c r="V9" s="314"/>
      <c r="W9" s="314"/>
      <c r="X9" s="315" t="s">
        <v>139</v>
      </c>
      <c r="Y9" s="315"/>
      <c r="Z9" s="316"/>
      <c r="AA9" s="316"/>
      <c r="AB9" s="315" t="s">
        <v>39</v>
      </c>
      <c r="AC9" s="315"/>
      <c r="AD9" s="310"/>
      <c r="AE9" s="310"/>
      <c r="AF9" s="35"/>
      <c r="AG9" s="35"/>
    </row>
    <row r="10" spans="1:33" s="287" customFormat="1" ht="25.5" customHeight="1" x14ac:dyDescent="0.2">
      <c r="A10" s="185" t="s">
        <v>1</v>
      </c>
      <c r="B10" s="186"/>
      <c r="C10" s="311"/>
      <c r="D10" s="312"/>
      <c r="E10" s="187"/>
      <c r="F10" s="188"/>
      <c r="G10" s="313" t="s">
        <v>110</v>
      </c>
      <c r="H10" s="313"/>
      <c r="I10" s="314" t="s">
        <v>131</v>
      </c>
      <c r="J10" s="314"/>
      <c r="K10" s="314"/>
      <c r="L10" s="314"/>
      <c r="M10" s="315">
        <v>6</v>
      </c>
      <c r="N10" s="315"/>
      <c r="O10" s="313"/>
      <c r="P10" s="313"/>
      <c r="Q10" s="315" t="s">
        <v>41</v>
      </c>
      <c r="R10" s="315"/>
      <c r="S10" s="315"/>
      <c r="T10" s="314" t="s">
        <v>38</v>
      </c>
      <c r="U10" s="314"/>
      <c r="V10" s="314"/>
      <c r="W10" s="314"/>
      <c r="X10" s="313" t="s">
        <v>110</v>
      </c>
      <c r="Y10" s="313"/>
      <c r="Z10" s="316"/>
      <c r="AA10" s="316"/>
      <c r="AB10" s="315" t="s">
        <v>39</v>
      </c>
      <c r="AC10" s="315"/>
      <c r="AD10" s="310" t="s">
        <v>132</v>
      </c>
      <c r="AE10" s="310"/>
    </row>
    <row r="11" spans="1:33" s="287" customFormat="1" x14ac:dyDescent="0.2">
      <c r="A11" s="185" t="s">
        <v>1</v>
      </c>
      <c r="B11" s="186"/>
      <c r="C11" s="311"/>
      <c r="D11" s="312"/>
      <c r="E11" s="187"/>
      <c r="F11" s="188"/>
      <c r="G11" s="313" t="s">
        <v>111</v>
      </c>
      <c r="H11" s="313"/>
      <c r="I11" s="314" t="s">
        <v>130</v>
      </c>
      <c r="J11" s="314"/>
      <c r="K11" s="314"/>
      <c r="L11" s="314"/>
      <c r="M11" s="189">
        <v>6</v>
      </c>
      <c r="N11" s="190"/>
      <c r="O11" s="313"/>
      <c r="P11" s="313"/>
      <c r="Q11" s="315" t="s">
        <v>41</v>
      </c>
      <c r="R11" s="315"/>
      <c r="S11" s="315"/>
      <c r="T11" s="314" t="s">
        <v>142</v>
      </c>
      <c r="U11" s="314"/>
      <c r="V11" s="314"/>
      <c r="W11" s="314"/>
      <c r="X11" s="313" t="s">
        <v>111</v>
      </c>
      <c r="Y11" s="313"/>
      <c r="Z11" s="316"/>
      <c r="AA11" s="316"/>
      <c r="AB11" s="315" t="s">
        <v>39</v>
      </c>
      <c r="AC11" s="315"/>
      <c r="AD11" s="310" t="s">
        <v>112</v>
      </c>
      <c r="AE11" s="310"/>
    </row>
    <row r="12" spans="1:33" s="287" customFormat="1" ht="24.75" customHeight="1" x14ac:dyDescent="0.2">
      <c r="A12" s="185" t="s">
        <v>0</v>
      </c>
      <c r="B12" s="186"/>
      <c r="C12" s="311"/>
      <c r="D12" s="312"/>
      <c r="E12" s="187"/>
      <c r="F12" s="188"/>
      <c r="G12" s="313" t="s">
        <v>114</v>
      </c>
      <c r="H12" s="313"/>
      <c r="I12" s="314" t="s">
        <v>113</v>
      </c>
      <c r="J12" s="314"/>
      <c r="K12" s="314"/>
      <c r="L12" s="314"/>
      <c r="M12" s="315">
        <v>6</v>
      </c>
      <c r="N12" s="315"/>
      <c r="O12" s="313"/>
      <c r="P12" s="313"/>
      <c r="Q12" s="315" t="s">
        <v>41</v>
      </c>
      <c r="R12" s="315"/>
      <c r="S12" s="315"/>
      <c r="T12" s="314" t="s">
        <v>173</v>
      </c>
      <c r="U12" s="314"/>
      <c r="V12" s="314"/>
      <c r="W12" s="314"/>
      <c r="X12" s="313" t="s">
        <v>114</v>
      </c>
      <c r="Y12" s="313"/>
      <c r="Z12" s="316"/>
      <c r="AA12" s="316"/>
      <c r="AB12" s="315" t="s">
        <v>39</v>
      </c>
      <c r="AC12" s="315"/>
      <c r="AD12" s="317" t="s">
        <v>115</v>
      </c>
      <c r="AE12" s="310"/>
    </row>
    <row r="13" spans="1:33" x14ac:dyDescent="0.2">
      <c r="I13" s="191" t="s">
        <v>43</v>
      </c>
      <c r="J13" s="192"/>
      <c r="K13" s="192"/>
      <c r="L13" s="192"/>
      <c r="M13" s="193">
        <f>M11+M8++M12+M10+M9</f>
        <v>30</v>
      </c>
      <c r="N13" s="194"/>
      <c r="R13" s="2" t="s">
        <v>44</v>
      </c>
    </row>
    <row r="14" spans="1:33" x14ac:dyDescent="0.2">
      <c r="I14" s="195" t="s">
        <v>45</v>
      </c>
      <c r="J14" s="196"/>
      <c r="K14" s="196"/>
      <c r="L14" s="197"/>
      <c r="M14" s="198">
        <f>M11+M12+M10+M9</f>
        <v>24</v>
      </c>
      <c r="N14" s="199"/>
      <c r="O14" s="3">
        <f>M13/3*2</f>
        <v>20</v>
      </c>
      <c r="R14" s="2" t="s">
        <v>46</v>
      </c>
    </row>
    <row r="15" spans="1:33" ht="12.75" customHeight="1" x14ac:dyDescent="0.2">
      <c r="I15" s="195" t="s">
        <v>47</v>
      </c>
      <c r="J15" s="196"/>
      <c r="K15" s="196"/>
      <c r="L15" s="197"/>
      <c r="M15" s="217">
        <f>M12+M10</f>
        <v>12</v>
      </c>
      <c r="N15" s="218"/>
      <c r="O15" s="3">
        <f>M13/3</f>
        <v>10</v>
      </c>
      <c r="R15" s="2" t="s">
        <v>48</v>
      </c>
    </row>
    <row r="16" spans="1:33" ht="12.75" customHeight="1" x14ac:dyDescent="0.2">
      <c r="I16" s="195" t="s">
        <v>49</v>
      </c>
      <c r="J16" s="196"/>
      <c r="K16" s="196"/>
      <c r="L16" s="197"/>
      <c r="M16" s="219">
        <f>M11+M9</f>
        <v>12</v>
      </c>
      <c r="N16" s="220"/>
      <c r="O16" s="3">
        <v>18</v>
      </c>
      <c r="R16" s="2" t="s">
        <v>126</v>
      </c>
    </row>
    <row r="17" spans="1:33" ht="12.75" customHeight="1" x14ac:dyDescent="0.2">
      <c r="I17" s="4"/>
      <c r="J17" s="4"/>
      <c r="K17" s="4"/>
      <c r="L17" s="4"/>
      <c r="M17" s="5"/>
      <c r="N17" s="5"/>
      <c r="AD17" s="14"/>
    </row>
    <row r="18" spans="1:33" ht="27.95" customHeight="1" x14ac:dyDescent="0.2">
      <c r="A18" s="52" t="s">
        <v>124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AD18" s="15"/>
    </row>
    <row r="19" spans="1:33" s="1" customFormat="1" ht="16.5" customHeight="1" x14ac:dyDescent="0.2">
      <c r="A19" s="41" t="s">
        <v>7</v>
      </c>
      <c r="B19" s="41"/>
      <c r="C19" s="40" t="s">
        <v>6</v>
      </c>
      <c r="D19" s="40"/>
      <c r="E19" s="40" t="s">
        <v>5</v>
      </c>
      <c r="F19" s="40"/>
      <c r="G19" s="40" t="s">
        <v>8</v>
      </c>
      <c r="H19" s="40"/>
      <c r="I19" s="39" t="s">
        <v>4</v>
      </c>
      <c r="J19" s="39"/>
      <c r="K19" s="39"/>
      <c r="L19" s="39"/>
      <c r="M19" s="40" t="s">
        <v>3</v>
      </c>
      <c r="N19" s="40"/>
      <c r="O19" s="38" t="s">
        <v>11</v>
      </c>
      <c r="P19" s="38"/>
      <c r="Q19" s="38" t="s">
        <v>14</v>
      </c>
      <c r="R19" s="38"/>
      <c r="S19" s="38"/>
      <c r="T19" s="39" t="s">
        <v>12</v>
      </c>
      <c r="U19" s="39"/>
      <c r="V19" s="39"/>
      <c r="W19" s="39"/>
      <c r="X19" s="38" t="s">
        <v>2</v>
      </c>
      <c r="Y19" s="38"/>
      <c r="Z19" s="39" t="s">
        <v>13</v>
      </c>
      <c r="AA19" s="39"/>
      <c r="AB19" s="40" t="s">
        <v>9</v>
      </c>
      <c r="AC19" s="40"/>
      <c r="AD19" s="40" t="s">
        <v>10</v>
      </c>
      <c r="AE19" s="40" t="s">
        <v>138</v>
      </c>
    </row>
    <row r="20" spans="1:33" s="1" customFormat="1" ht="16.149999999999999" customHeight="1" x14ac:dyDescent="0.2">
      <c r="A20" s="41"/>
      <c r="B20" s="41"/>
      <c r="C20" s="40"/>
      <c r="D20" s="40"/>
      <c r="E20" s="40"/>
      <c r="F20" s="40"/>
      <c r="G20" s="40"/>
      <c r="H20" s="40"/>
      <c r="I20" s="39"/>
      <c r="J20" s="39"/>
      <c r="K20" s="39"/>
      <c r="L20" s="39"/>
      <c r="M20" s="40"/>
      <c r="N20" s="40"/>
      <c r="O20" s="38"/>
      <c r="P20" s="38"/>
      <c r="Q20" s="38"/>
      <c r="R20" s="38"/>
      <c r="S20" s="38"/>
      <c r="T20" s="39"/>
      <c r="U20" s="39"/>
      <c r="V20" s="39"/>
      <c r="W20" s="39"/>
      <c r="X20" s="38"/>
      <c r="Y20" s="38"/>
      <c r="Z20" s="39"/>
      <c r="AA20" s="39"/>
      <c r="AB20" s="40"/>
      <c r="AC20" s="40"/>
      <c r="AD20" s="40"/>
      <c r="AE20" s="40"/>
    </row>
    <row r="21" spans="1:33" s="6" customFormat="1" ht="27" customHeight="1" x14ac:dyDescent="0.2">
      <c r="A21" s="105" t="s">
        <v>27</v>
      </c>
      <c r="B21" s="107"/>
      <c r="C21" s="178">
        <v>1</v>
      </c>
      <c r="D21" s="179"/>
      <c r="E21" s="159" t="s">
        <v>28</v>
      </c>
      <c r="F21" s="160"/>
      <c r="G21" s="180" t="s">
        <v>29</v>
      </c>
      <c r="H21" s="181"/>
      <c r="I21" s="163" t="s">
        <v>50</v>
      </c>
      <c r="J21" s="164"/>
      <c r="K21" s="164"/>
      <c r="L21" s="182"/>
      <c r="M21" s="183">
        <v>9</v>
      </c>
      <c r="N21" s="184"/>
      <c r="O21" s="180" t="s">
        <v>30</v>
      </c>
      <c r="P21" s="181"/>
      <c r="Q21" s="170" t="s">
        <v>31</v>
      </c>
      <c r="R21" s="171"/>
      <c r="S21" s="172"/>
      <c r="T21" s="163" t="s">
        <v>51</v>
      </c>
      <c r="U21" s="164"/>
      <c r="V21" s="165"/>
      <c r="W21" s="166"/>
      <c r="X21" s="175" t="s">
        <v>29</v>
      </c>
      <c r="Y21" s="177"/>
      <c r="Z21" s="173"/>
      <c r="AA21" s="174"/>
      <c r="AB21" s="175" t="s">
        <v>32</v>
      </c>
      <c r="AC21" s="176"/>
      <c r="AD21" s="16"/>
      <c r="AE21" s="18"/>
      <c r="AF21" s="50" t="s">
        <v>122</v>
      </c>
      <c r="AG21" s="50"/>
    </row>
    <row r="22" spans="1:33" s="6" customFormat="1" ht="27.95" customHeight="1" x14ac:dyDescent="0.2">
      <c r="A22" s="48"/>
      <c r="B22" s="49"/>
      <c r="C22" s="123"/>
      <c r="D22" s="124"/>
      <c r="E22" s="167"/>
      <c r="F22" s="168"/>
      <c r="G22" s="169"/>
      <c r="H22" s="169"/>
      <c r="I22" s="156" t="s">
        <v>133</v>
      </c>
      <c r="J22" s="156"/>
      <c r="K22" s="156"/>
      <c r="L22" s="156"/>
      <c r="M22" s="58">
        <v>6</v>
      </c>
      <c r="N22" s="59"/>
      <c r="O22" s="158"/>
      <c r="P22" s="158"/>
      <c r="Q22" s="47" t="s">
        <v>17</v>
      </c>
      <c r="R22" s="47"/>
      <c r="S22" s="47"/>
      <c r="T22" s="156" t="s">
        <v>117</v>
      </c>
      <c r="U22" s="156"/>
      <c r="V22" s="156"/>
      <c r="W22" s="156"/>
      <c r="X22" s="47" t="s">
        <v>134</v>
      </c>
      <c r="Y22" s="47"/>
      <c r="Z22" s="148"/>
      <c r="AA22" s="148"/>
      <c r="AB22" s="47" t="s">
        <v>39</v>
      </c>
      <c r="AC22" s="47"/>
      <c r="AD22" s="21" t="s">
        <v>128</v>
      </c>
    </row>
    <row r="23" spans="1:33" s="6" customFormat="1" ht="31.15" customHeight="1" x14ac:dyDescent="0.2">
      <c r="A23" s="48"/>
      <c r="B23" s="49"/>
      <c r="C23" s="123"/>
      <c r="D23" s="124"/>
      <c r="E23" s="167"/>
      <c r="F23" s="168"/>
      <c r="G23" s="169"/>
      <c r="H23" s="169"/>
      <c r="I23" s="156" t="s">
        <v>118</v>
      </c>
      <c r="J23" s="156"/>
      <c r="K23" s="156"/>
      <c r="L23" s="156"/>
      <c r="M23" s="58">
        <v>6</v>
      </c>
      <c r="N23" s="59"/>
      <c r="O23" s="158"/>
      <c r="P23" s="158"/>
      <c r="Q23" s="47" t="s">
        <v>41</v>
      </c>
      <c r="R23" s="47"/>
      <c r="S23" s="47"/>
      <c r="T23" s="156" t="s">
        <v>119</v>
      </c>
      <c r="U23" s="156"/>
      <c r="V23" s="156"/>
      <c r="W23" s="156"/>
      <c r="X23" s="47" t="s">
        <v>120</v>
      </c>
      <c r="Y23" s="47"/>
      <c r="Z23" s="148"/>
      <c r="AA23" s="148"/>
      <c r="AB23" s="47" t="s">
        <v>129</v>
      </c>
      <c r="AC23" s="47"/>
      <c r="AD23" s="21" t="s">
        <v>128</v>
      </c>
    </row>
    <row r="24" spans="1:33" s="6" customFormat="1" ht="33" customHeight="1" x14ac:dyDescent="0.2">
      <c r="A24" s="149"/>
      <c r="B24" s="150"/>
      <c r="C24" s="151"/>
      <c r="D24" s="152"/>
      <c r="E24" s="153"/>
      <c r="F24" s="154"/>
      <c r="G24" s="155"/>
      <c r="H24" s="155"/>
      <c r="I24" s="156" t="s">
        <v>121</v>
      </c>
      <c r="J24" s="156"/>
      <c r="K24" s="156"/>
      <c r="L24" s="156"/>
      <c r="M24" s="157">
        <v>6</v>
      </c>
      <c r="N24" s="157"/>
      <c r="O24" s="158"/>
      <c r="P24" s="158"/>
      <c r="Q24" s="47" t="s">
        <v>17</v>
      </c>
      <c r="R24" s="47"/>
      <c r="S24" s="47"/>
      <c r="T24" s="156" t="s">
        <v>150</v>
      </c>
      <c r="U24" s="156"/>
      <c r="V24" s="156"/>
      <c r="W24" s="156"/>
      <c r="X24" s="47" t="s">
        <v>40</v>
      </c>
      <c r="Y24" s="47"/>
      <c r="Z24" s="148"/>
      <c r="AA24" s="148"/>
      <c r="AB24" s="47" t="s">
        <v>39</v>
      </c>
      <c r="AC24" s="47"/>
      <c r="AD24" s="19" t="s">
        <v>42</v>
      </c>
    </row>
    <row r="25" spans="1:33" s="6" customFormat="1" ht="22.15" customHeight="1" x14ac:dyDescent="0.2">
      <c r="A25" s="105"/>
      <c r="B25" s="107"/>
      <c r="C25" s="178"/>
      <c r="D25" s="179"/>
      <c r="E25" s="250"/>
      <c r="F25" s="251"/>
      <c r="G25" s="169"/>
      <c r="H25" s="169"/>
      <c r="I25" s="156" t="s">
        <v>145</v>
      </c>
      <c r="J25" s="156"/>
      <c r="K25" s="156"/>
      <c r="L25" s="156"/>
      <c r="M25" s="157">
        <v>6</v>
      </c>
      <c r="N25" s="157"/>
      <c r="O25" s="158"/>
      <c r="P25" s="158"/>
      <c r="Q25" s="47" t="s">
        <v>41</v>
      </c>
      <c r="R25" s="47"/>
      <c r="S25" s="47"/>
      <c r="T25" s="156" t="s">
        <v>147</v>
      </c>
      <c r="U25" s="156"/>
      <c r="V25" s="156"/>
      <c r="W25" s="156"/>
      <c r="X25" s="47" t="s">
        <v>35</v>
      </c>
      <c r="Y25" s="47"/>
      <c r="Z25" s="148" t="s">
        <v>148</v>
      </c>
      <c r="AA25" s="148"/>
      <c r="AB25" s="47" t="s">
        <v>39</v>
      </c>
      <c r="AC25" s="47"/>
      <c r="AD25" s="19" t="s">
        <v>146</v>
      </c>
    </row>
    <row r="26" spans="1:33" s="6" customFormat="1" ht="12.75" customHeight="1" x14ac:dyDescent="0.2">
      <c r="I26" s="129" t="s">
        <v>43</v>
      </c>
      <c r="J26" s="130"/>
      <c r="K26" s="130"/>
      <c r="L26" s="130"/>
      <c r="M26" s="131">
        <f>M23+M21+M25+M24+M22</f>
        <v>33</v>
      </c>
      <c r="N26" s="132"/>
      <c r="R26" s="6" t="s">
        <v>44</v>
      </c>
      <c r="AD26" s="22"/>
    </row>
    <row r="27" spans="1:33" s="6" customFormat="1" ht="12.75" customHeight="1" x14ac:dyDescent="0.2">
      <c r="I27" s="42" t="s">
        <v>45</v>
      </c>
      <c r="J27" s="43"/>
      <c r="K27" s="43"/>
      <c r="L27" s="44"/>
      <c r="M27" s="90">
        <f>M25+M23+M24+M22</f>
        <v>24</v>
      </c>
      <c r="N27" s="91"/>
      <c r="O27" s="23">
        <f>M26/3*2</f>
        <v>22</v>
      </c>
      <c r="R27" s="6" t="s">
        <v>46</v>
      </c>
      <c r="AD27" s="22"/>
    </row>
    <row r="28" spans="1:33" s="6" customFormat="1" ht="12.75" customHeight="1" x14ac:dyDescent="0.2">
      <c r="I28" s="42" t="s">
        <v>47</v>
      </c>
      <c r="J28" s="43"/>
      <c r="K28" s="43"/>
      <c r="L28" s="44"/>
      <c r="M28" s="84">
        <f>M25+M24</f>
        <v>12</v>
      </c>
      <c r="N28" s="85"/>
      <c r="O28" s="24">
        <f>M26/3</f>
        <v>11</v>
      </c>
      <c r="R28" s="6" t="s">
        <v>48</v>
      </c>
      <c r="AD28" s="22"/>
    </row>
    <row r="29" spans="1:33" s="6" customFormat="1" ht="12.75" customHeight="1" x14ac:dyDescent="0.2">
      <c r="I29" s="42" t="s">
        <v>49</v>
      </c>
      <c r="J29" s="43"/>
      <c r="K29" s="43"/>
      <c r="L29" s="44"/>
      <c r="M29" s="45">
        <f>M22+M23</f>
        <v>12</v>
      </c>
      <c r="N29" s="46"/>
      <c r="O29" s="20">
        <v>18</v>
      </c>
      <c r="R29" s="6" t="s">
        <v>126</v>
      </c>
      <c r="AD29" s="22"/>
    </row>
    <row r="30" spans="1:33" ht="12.75" customHeight="1" x14ac:dyDescent="0.2">
      <c r="I30" s="4"/>
      <c r="J30" s="4"/>
      <c r="K30" s="4"/>
      <c r="L30" s="4"/>
      <c r="M30" s="5"/>
      <c r="N30" s="5"/>
    </row>
    <row r="33" spans="1:33" ht="25.5" customHeight="1" x14ac:dyDescent="0.2">
      <c r="A33" s="55" t="s">
        <v>107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7"/>
      <c r="X33" s="2" t="s">
        <v>109</v>
      </c>
    </row>
    <row r="34" spans="1:33" s="1" customFormat="1" ht="16.5" customHeight="1" x14ac:dyDescent="0.2">
      <c r="A34" s="41" t="s">
        <v>7</v>
      </c>
      <c r="B34" s="41"/>
      <c r="C34" s="40" t="s">
        <v>6</v>
      </c>
      <c r="D34" s="40"/>
      <c r="E34" s="40" t="s">
        <v>5</v>
      </c>
      <c r="F34" s="40"/>
      <c r="G34" s="40" t="s">
        <v>8</v>
      </c>
      <c r="H34" s="40"/>
      <c r="I34" s="39" t="s">
        <v>4</v>
      </c>
      <c r="J34" s="39"/>
      <c r="K34" s="39"/>
      <c r="L34" s="39"/>
      <c r="M34" s="40" t="s">
        <v>3</v>
      </c>
      <c r="N34" s="40"/>
      <c r="O34" s="38" t="s">
        <v>11</v>
      </c>
      <c r="P34" s="38"/>
      <c r="Q34" s="38" t="s">
        <v>14</v>
      </c>
      <c r="R34" s="38"/>
      <c r="S34" s="38"/>
      <c r="T34" s="39" t="s">
        <v>12</v>
      </c>
      <c r="U34" s="39"/>
      <c r="V34" s="39"/>
      <c r="W34" s="39"/>
      <c r="X34" s="38" t="s">
        <v>2</v>
      </c>
      <c r="Y34" s="38"/>
      <c r="Z34" s="39" t="s">
        <v>13</v>
      </c>
      <c r="AA34" s="39"/>
      <c r="AB34" s="40" t="s">
        <v>9</v>
      </c>
      <c r="AC34" s="40"/>
      <c r="AD34" s="40" t="s">
        <v>10</v>
      </c>
    </row>
    <row r="35" spans="1:33" s="1" customFormat="1" ht="16.149999999999999" customHeight="1" x14ac:dyDescent="0.2">
      <c r="A35" s="41"/>
      <c r="B35" s="41"/>
      <c r="C35" s="40"/>
      <c r="D35" s="40"/>
      <c r="E35" s="40"/>
      <c r="F35" s="40"/>
      <c r="G35" s="40"/>
      <c r="H35" s="40"/>
      <c r="I35" s="39"/>
      <c r="J35" s="39"/>
      <c r="K35" s="39"/>
      <c r="L35" s="39"/>
      <c r="M35" s="40"/>
      <c r="N35" s="40"/>
      <c r="O35" s="38"/>
      <c r="P35" s="38"/>
      <c r="Q35" s="38"/>
      <c r="R35" s="38"/>
      <c r="S35" s="38"/>
      <c r="T35" s="39"/>
      <c r="U35" s="39"/>
      <c r="V35" s="39"/>
      <c r="W35" s="39"/>
      <c r="X35" s="38"/>
      <c r="Y35" s="38"/>
      <c r="Z35" s="39"/>
      <c r="AA35" s="39"/>
      <c r="AB35" s="40"/>
      <c r="AC35" s="40"/>
      <c r="AD35" s="40"/>
    </row>
    <row r="36" spans="1:33" s="6" customFormat="1" ht="25.5" customHeight="1" x14ac:dyDescent="0.2">
      <c r="A36" s="80" t="s">
        <v>0</v>
      </c>
      <c r="B36" s="81"/>
      <c r="C36" s="144">
        <v>1</v>
      </c>
      <c r="D36" s="145"/>
      <c r="E36" s="146" t="s">
        <v>15</v>
      </c>
      <c r="F36" s="147"/>
      <c r="G36" s="159" t="s">
        <v>56</v>
      </c>
      <c r="H36" s="160"/>
      <c r="I36" s="68" t="s">
        <v>57</v>
      </c>
      <c r="J36" s="69"/>
      <c r="K36" s="69"/>
      <c r="L36" s="70"/>
      <c r="M36" s="161">
        <v>12</v>
      </c>
      <c r="N36" s="162"/>
      <c r="O36" s="159" t="s">
        <v>30</v>
      </c>
      <c r="P36" s="160"/>
      <c r="Q36" s="105" t="s">
        <v>31</v>
      </c>
      <c r="R36" s="106"/>
      <c r="S36" s="107"/>
      <c r="T36" s="68" t="s">
        <v>58</v>
      </c>
      <c r="U36" s="69"/>
      <c r="V36" s="69"/>
      <c r="W36" s="70"/>
      <c r="X36" s="105" t="s">
        <v>59</v>
      </c>
      <c r="Y36" s="107"/>
      <c r="Z36" s="133" t="s">
        <v>60</v>
      </c>
      <c r="AA36" s="134"/>
      <c r="AB36" s="105" t="s">
        <v>32</v>
      </c>
      <c r="AC36" s="135"/>
      <c r="AD36" s="25" t="s">
        <v>61</v>
      </c>
    </row>
    <row r="37" spans="1:33" s="6" customFormat="1" ht="25.5" customHeight="1" x14ac:dyDescent="0.2">
      <c r="A37" s="127"/>
      <c r="B37" s="128"/>
      <c r="C37" s="140"/>
      <c r="D37" s="141"/>
      <c r="E37" s="142"/>
      <c r="F37" s="143"/>
      <c r="G37" s="103" t="s">
        <v>52</v>
      </c>
      <c r="H37" s="104"/>
      <c r="I37" s="108" t="s">
        <v>135</v>
      </c>
      <c r="J37" s="109"/>
      <c r="K37" s="109"/>
      <c r="L37" s="110"/>
      <c r="M37" s="111">
        <v>6</v>
      </c>
      <c r="N37" s="112"/>
      <c r="O37" s="103"/>
      <c r="P37" s="104"/>
      <c r="Q37" s="105" t="s">
        <v>17</v>
      </c>
      <c r="R37" s="106"/>
      <c r="S37" s="107"/>
      <c r="T37" s="108" t="s">
        <v>136</v>
      </c>
      <c r="U37" s="109"/>
      <c r="V37" s="109"/>
      <c r="W37" s="136"/>
      <c r="X37" s="137" t="s">
        <v>52</v>
      </c>
      <c r="Y37" s="138"/>
      <c r="Z37" s="139"/>
      <c r="AA37" s="126"/>
      <c r="AB37" s="48"/>
      <c r="AC37" s="118"/>
      <c r="AD37" s="17" t="s">
        <v>137</v>
      </c>
      <c r="AE37" s="18"/>
      <c r="AF37" s="50" t="s">
        <v>116</v>
      </c>
      <c r="AG37" s="50"/>
    </row>
    <row r="38" spans="1:33" s="6" customFormat="1" ht="25.5" customHeight="1" x14ac:dyDescent="0.2">
      <c r="A38" s="78" t="s">
        <v>0</v>
      </c>
      <c r="B38" s="79"/>
      <c r="C38" s="114">
        <v>2</v>
      </c>
      <c r="D38" s="115"/>
      <c r="E38" s="116" t="s">
        <v>18</v>
      </c>
      <c r="F38" s="117"/>
      <c r="G38" s="71" t="s">
        <v>53</v>
      </c>
      <c r="H38" s="72"/>
      <c r="I38" s="108" t="s">
        <v>54</v>
      </c>
      <c r="J38" s="109"/>
      <c r="K38" s="109"/>
      <c r="L38" s="110"/>
      <c r="M38" s="58">
        <v>6</v>
      </c>
      <c r="N38" s="59"/>
      <c r="O38" s="71"/>
      <c r="P38" s="72"/>
      <c r="Q38" s="48" t="s">
        <v>41</v>
      </c>
      <c r="R38" s="113"/>
      <c r="S38" s="49"/>
      <c r="T38" s="108" t="s">
        <v>36</v>
      </c>
      <c r="U38" s="109"/>
      <c r="V38" s="109"/>
      <c r="W38" s="110"/>
      <c r="X38" s="103" t="s">
        <v>35</v>
      </c>
      <c r="Y38" s="104"/>
      <c r="Z38" s="125" t="s">
        <v>55</v>
      </c>
      <c r="AA38" s="126"/>
      <c r="AB38" s="48" t="s">
        <v>39</v>
      </c>
      <c r="AC38" s="118"/>
      <c r="AD38" s="26" t="s">
        <v>106</v>
      </c>
    </row>
    <row r="39" spans="1:33" s="6" customFormat="1" ht="25.15" customHeight="1" x14ac:dyDescent="0.2">
      <c r="A39" s="78"/>
      <c r="B39" s="79"/>
      <c r="C39" s="114"/>
      <c r="D39" s="115"/>
      <c r="E39" s="116"/>
      <c r="F39" s="117"/>
      <c r="G39" s="71" t="s">
        <v>62</v>
      </c>
      <c r="H39" s="72"/>
      <c r="I39" s="108" t="s">
        <v>63</v>
      </c>
      <c r="J39" s="109"/>
      <c r="K39" s="109"/>
      <c r="L39" s="110"/>
      <c r="M39" s="123">
        <v>6</v>
      </c>
      <c r="N39" s="124"/>
      <c r="O39" s="71"/>
      <c r="P39" s="72"/>
      <c r="Q39" s="48" t="s">
        <v>17</v>
      </c>
      <c r="R39" s="113"/>
      <c r="S39" s="49"/>
      <c r="T39" s="108" t="s">
        <v>64</v>
      </c>
      <c r="U39" s="109"/>
      <c r="V39" s="109"/>
      <c r="W39" s="110"/>
      <c r="X39" s="71" t="s">
        <v>62</v>
      </c>
      <c r="Y39" s="72"/>
      <c r="Z39" s="125" t="s">
        <v>19</v>
      </c>
      <c r="AA39" s="126"/>
      <c r="AB39" s="48" t="s">
        <v>39</v>
      </c>
      <c r="AC39" s="118"/>
      <c r="AD39" s="26" t="s">
        <v>106</v>
      </c>
    </row>
    <row r="40" spans="1:33" s="6" customFormat="1" ht="35.1" customHeight="1" x14ac:dyDescent="0.2">
      <c r="A40" s="48"/>
      <c r="B40" s="49"/>
      <c r="C40" s="123"/>
      <c r="D40" s="124"/>
      <c r="E40" s="167"/>
      <c r="F40" s="168"/>
      <c r="G40" s="169"/>
      <c r="H40" s="169"/>
      <c r="I40" s="156" t="s">
        <v>118</v>
      </c>
      <c r="J40" s="156"/>
      <c r="K40" s="156"/>
      <c r="L40" s="156"/>
      <c r="M40" s="58">
        <v>6</v>
      </c>
      <c r="N40" s="59"/>
      <c r="O40" s="158"/>
      <c r="P40" s="158"/>
      <c r="Q40" s="47" t="s">
        <v>41</v>
      </c>
      <c r="R40" s="47"/>
      <c r="S40" s="47"/>
      <c r="T40" s="156" t="s">
        <v>119</v>
      </c>
      <c r="U40" s="156"/>
      <c r="V40" s="156"/>
      <c r="W40" s="156"/>
      <c r="X40" s="47" t="s">
        <v>120</v>
      </c>
      <c r="Y40" s="47"/>
      <c r="Z40" s="148"/>
      <c r="AA40" s="148"/>
      <c r="AB40" s="47" t="s">
        <v>129</v>
      </c>
      <c r="AC40" s="47"/>
      <c r="AD40" s="34" t="s">
        <v>128</v>
      </c>
    </row>
    <row r="41" spans="1:33" s="6" customFormat="1" ht="12.75" customHeight="1" x14ac:dyDescent="0.2">
      <c r="I41" s="42" t="s">
        <v>43</v>
      </c>
      <c r="J41" s="43"/>
      <c r="K41" s="43"/>
      <c r="L41" s="119"/>
      <c r="M41" s="120">
        <f>M38+M37+M40+M39+M36</f>
        <v>36</v>
      </c>
      <c r="N41" s="85"/>
      <c r="R41" s="6" t="s">
        <v>44</v>
      </c>
      <c r="AD41" s="22"/>
    </row>
    <row r="42" spans="1:33" s="6" customFormat="1" ht="12.75" customHeight="1" x14ac:dyDescent="0.2">
      <c r="I42" s="42" t="s">
        <v>45</v>
      </c>
      <c r="J42" s="43"/>
      <c r="K42" s="43"/>
      <c r="L42" s="44"/>
      <c r="M42" s="121">
        <f>M38+M37+M40+M39</f>
        <v>24</v>
      </c>
      <c r="N42" s="122"/>
      <c r="O42" s="20">
        <f>M41/3*2</f>
        <v>24</v>
      </c>
      <c r="R42" s="6" t="s">
        <v>46</v>
      </c>
      <c r="AD42" s="22"/>
    </row>
    <row r="43" spans="1:33" s="6" customFormat="1" ht="12.75" customHeight="1" x14ac:dyDescent="0.2">
      <c r="I43" s="42" t="s">
        <v>47</v>
      </c>
      <c r="J43" s="43"/>
      <c r="K43" s="43"/>
      <c r="L43" s="44"/>
      <c r="M43" s="84">
        <f>M37+M39+M40</f>
        <v>18</v>
      </c>
      <c r="N43" s="85"/>
      <c r="O43" s="20">
        <f>M41/3</f>
        <v>12</v>
      </c>
      <c r="R43" s="6" t="s">
        <v>48</v>
      </c>
      <c r="AD43" s="22"/>
    </row>
    <row r="44" spans="1:33" s="6" customFormat="1" ht="12.75" customHeight="1" x14ac:dyDescent="0.2">
      <c r="I44" s="42" t="s">
        <v>49</v>
      </c>
      <c r="J44" s="43"/>
      <c r="K44" s="43"/>
      <c r="L44" s="44"/>
      <c r="M44" s="86">
        <v>18</v>
      </c>
      <c r="N44" s="87"/>
      <c r="O44" s="20">
        <v>18</v>
      </c>
      <c r="R44" s="6" t="s">
        <v>126</v>
      </c>
      <c r="AD44" s="22"/>
    </row>
    <row r="45" spans="1:33" s="6" customFormat="1" ht="12.75" customHeight="1" x14ac:dyDescent="0.2">
      <c r="I45" s="7"/>
      <c r="J45" s="7"/>
      <c r="K45" s="7"/>
      <c r="L45" s="7"/>
      <c r="M45" s="8"/>
      <c r="N45" s="8"/>
      <c r="AD45" s="22"/>
    </row>
    <row r="46" spans="1:33" ht="12.75" customHeight="1" x14ac:dyDescent="0.2">
      <c r="G46" s="6"/>
      <c r="H46" s="6"/>
      <c r="I46" s="7"/>
      <c r="J46" s="7"/>
      <c r="K46" s="7"/>
      <c r="L46" s="7"/>
      <c r="M46" s="8"/>
      <c r="N46" s="8"/>
      <c r="O46" s="6"/>
    </row>
    <row r="47" spans="1:33" x14ac:dyDescent="0.2">
      <c r="G47" s="6"/>
      <c r="H47" s="6"/>
      <c r="I47" s="6"/>
      <c r="J47" s="6"/>
      <c r="K47" s="6"/>
      <c r="L47" s="6"/>
      <c r="M47" s="6"/>
      <c r="N47" s="6"/>
      <c r="O47" s="6"/>
    </row>
    <row r="48" spans="1:33" ht="21.75" customHeight="1" x14ac:dyDescent="0.2">
      <c r="A48" s="55" t="s">
        <v>123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7"/>
    </row>
    <row r="49" spans="1:33" s="1" customFormat="1" ht="16.5" customHeight="1" x14ac:dyDescent="0.2">
      <c r="A49" s="41" t="s">
        <v>7</v>
      </c>
      <c r="B49" s="41"/>
      <c r="C49" s="40" t="s">
        <v>6</v>
      </c>
      <c r="D49" s="40"/>
      <c r="E49" s="40" t="s">
        <v>5</v>
      </c>
      <c r="F49" s="40"/>
      <c r="G49" s="40" t="s">
        <v>8</v>
      </c>
      <c r="H49" s="40"/>
      <c r="I49" s="39" t="s">
        <v>4</v>
      </c>
      <c r="J49" s="39"/>
      <c r="K49" s="39"/>
      <c r="L49" s="39"/>
      <c r="M49" s="40" t="s">
        <v>3</v>
      </c>
      <c r="N49" s="40"/>
      <c r="O49" s="38" t="s">
        <v>11</v>
      </c>
      <c r="P49" s="38"/>
      <c r="Q49" s="38" t="s">
        <v>14</v>
      </c>
      <c r="R49" s="38"/>
      <c r="S49" s="38"/>
      <c r="T49" s="39" t="s">
        <v>12</v>
      </c>
      <c r="U49" s="39"/>
      <c r="V49" s="39"/>
      <c r="W49" s="39"/>
      <c r="X49" s="38" t="s">
        <v>2</v>
      </c>
      <c r="Y49" s="38"/>
      <c r="Z49" s="39" t="s">
        <v>13</v>
      </c>
      <c r="AA49" s="39"/>
      <c r="AB49" s="40" t="s">
        <v>9</v>
      </c>
      <c r="AC49" s="40"/>
      <c r="AD49" s="40" t="s">
        <v>10</v>
      </c>
    </row>
    <row r="50" spans="1:33" s="1" customFormat="1" ht="16.149999999999999" customHeight="1" x14ac:dyDescent="0.2">
      <c r="A50" s="41"/>
      <c r="B50" s="41"/>
      <c r="C50" s="40"/>
      <c r="D50" s="40"/>
      <c r="E50" s="40"/>
      <c r="F50" s="40"/>
      <c r="G50" s="40"/>
      <c r="H50" s="40"/>
      <c r="I50" s="39"/>
      <c r="J50" s="39"/>
      <c r="K50" s="39"/>
      <c r="L50" s="39"/>
      <c r="M50" s="40"/>
      <c r="N50" s="40"/>
      <c r="O50" s="38"/>
      <c r="P50" s="38"/>
      <c r="Q50" s="38"/>
      <c r="R50" s="38"/>
      <c r="S50" s="38"/>
      <c r="T50" s="39"/>
      <c r="U50" s="39"/>
      <c r="V50" s="39"/>
      <c r="W50" s="39"/>
      <c r="X50" s="38"/>
      <c r="Y50" s="38"/>
      <c r="Z50" s="39"/>
      <c r="AA50" s="39"/>
      <c r="AB50" s="40"/>
      <c r="AC50" s="40"/>
      <c r="AD50" s="40"/>
    </row>
    <row r="51" spans="1:33" s="6" customFormat="1" ht="20.25" customHeight="1" x14ac:dyDescent="0.2">
      <c r="A51" s="36"/>
      <c r="B51" s="60"/>
      <c r="C51" s="61">
        <v>2</v>
      </c>
      <c r="D51" s="62"/>
      <c r="E51" s="73" t="s">
        <v>18</v>
      </c>
      <c r="F51" s="74"/>
      <c r="G51" s="66" t="s">
        <v>16</v>
      </c>
      <c r="H51" s="67"/>
      <c r="I51" s="68" t="s">
        <v>24</v>
      </c>
      <c r="J51" s="69"/>
      <c r="K51" s="69"/>
      <c r="L51" s="70"/>
      <c r="M51" s="45">
        <v>6</v>
      </c>
      <c r="N51" s="46"/>
      <c r="O51" s="66" t="s">
        <v>85</v>
      </c>
      <c r="P51" s="67"/>
      <c r="Q51" s="36" t="s">
        <v>17</v>
      </c>
      <c r="R51" s="65"/>
      <c r="S51" s="60"/>
      <c r="T51" s="42" t="s">
        <v>25</v>
      </c>
      <c r="U51" s="43"/>
      <c r="V51" s="43"/>
      <c r="W51" s="43"/>
      <c r="X51" s="75" t="s">
        <v>16</v>
      </c>
      <c r="Y51" s="75"/>
      <c r="Z51" s="76" t="s">
        <v>19</v>
      </c>
      <c r="AA51" s="77"/>
      <c r="AB51" s="36" t="s">
        <v>39</v>
      </c>
      <c r="AC51" s="65"/>
      <c r="AD51" s="27"/>
    </row>
    <row r="52" spans="1:33" s="6" customFormat="1" ht="30" customHeight="1" x14ac:dyDescent="0.2">
      <c r="A52" s="36"/>
      <c r="B52" s="60"/>
      <c r="C52" s="95">
        <v>2</v>
      </c>
      <c r="D52" s="96"/>
      <c r="E52" s="97" t="s">
        <v>18</v>
      </c>
      <c r="F52" s="98"/>
      <c r="G52" s="92" t="s">
        <v>40</v>
      </c>
      <c r="H52" s="93"/>
      <c r="I52" s="42" t="s">
        <v>86</v>
      </c>
      <c r="J52" s="43"/>
      <c r="K52" s="43"/>
      <c r="L52" s="44"/>
      <c r="M52" s="99">
        <v>9</v>
      </c>
      <c r="N52" s="100"/>
      <c r="O52" s="92"/>
      <c r="P52" s="93"/>
      <c r="Q52" s="101" t="s">
        <v>17</v>
      </c>
      <c r="R52" s="102"/>
      <c r="S52" s="60"/>
      <c r="T52" s="42" t="s">
        <v>87</v>
      </c>
      <c r="U52" s="43"/>
      <c r="V52" s="43"/>
      <c r="W52" s="43"/>
      <c r="X52" s="75" t="s">
        <v>40</v>
      </c>
      <c r="Y52" s="75"/>
      <c r="Z52" s="76" t="s">
        <v>19</v>
      </c>
      <c r="AA52" s="77"/>
      <c r="AB52" s="36" t="s">
        <v>39</v>
      </c>
      <c r="AC52" s="65"/>
      <c r="AD52" s="28" t="s">
        <v>88</v>
      </c>
      <c r="AE52" s="18"/>
      <c r="AF52" s="50" t="s">
        <v>122</v>
      </c>
      <c r="AG52" s="50"/>
    </row>
    <row r="53" spans="1:33" s="6" customFormat="1" ht="28.5" customHeight="1" x14ac:dyDescent="0.2">
      <c r="A53" s="36"/>
      <c r="B53" s="60"/>
      <c r="C53" s="61">
        <v>1</v>
      </c>
      <c r="D53" s="62"/>
      <c r="E53" s="73" t="s">
        <v>15</v>
      </c>
      <c r="F53" s="74"/>
      <c r="G53" s="66" t="s">
        <v>33</v>
      </c>
      <c r="H53" s="67"/>
      <c r="I53" s="42" t="s">
        <v>34</v>
      </c>
      <c r="J53" s="43"/>
      <c r="K53" s="43"/>
      <c r="L53" s="44"/>
      <c r="M53" s="45">
        <v>6</v>
      </c>
      <c r="N53" s="46"/>
      <c r="O53" s="92"/>
      <c r="P53" s="93"/>
      <c r="Q53" s="36" t="s">
        <v>17</v>
      </c>
      <c r="R53" s="65"/>
      <c r="S53" s="60"/>
      <c r="T53" s="42" t="s">
        <v>149</v>
      </c>
      <c r="U53" s="43"/>
      <c r="V53" s="43"/>
      <c r="W53" s="44"/>
      <c r="X53" s="66" t="s">
        <v>33</v>
      </c>
      <c r="Y53" s="67"/>
      <c r="Z53" s="94" t="s">
        <v>21</v>
      </c>
      <c r="AA53" s="77"/>
      <c r="AB53" s="36" t="s">
        <v>39</v>
      </c>
      <c r="AC53" s="37"/>
      <c r="AD53" s="29" t="s">
        <v>105</v>
      </c>
    </row>
    <row r="54" spans="1:33" s="6" customFormat="1" ht="28.5" customHeight="1" x14ac:dyDescent="0.2">
      <c r="A54" s="36"/>
      <c r="B54" s="60"/>
      <c r="C54" s="61">
        <v>1</v>
      </c>
      <c r="D54" s="62"/>
      <c r="E54" s="63" t="s">
        <v>15</v>
      </c>
      <c r="F54" s="64"/>
      <c r="G54" s="30" t="s">
        <v>72</v>
      </c>
      <c r="H54" s="31"/>
      <c r="I54" s="42" t="s">
        <v>90</v>
      </c>
      <c r="J54" s="43"/>
      <c r="K54" s="43"/>
      <c r="L54" s="44"/>
      <c r="M54" s="58">
        <v>6</v>
      </c>
      <c r="N54" s="59"/>
      <c r="O54" s="36"/>
      <c r="P54" s="60"/>
      <c r="Q54" s="36" t="s">
        <v>17</v>
      </c>
      <c r="R54" s="65"/>
      <c r="S54" s="60"/>
      <c r="T54" s="42" t="s">
        <v>91</v>
      </c>
      <c r="U54" s="43"/>
      <c r="V54" s="43"/>
      <c r="W54" s="44"/>
      <c r="X54" s="30" t="s">
        <v>72</v>
      </c>
      <c r="Y54" s="31"/>
      <c r="Z54" s="32" t="s">
        <v>93</v>
      </c>
      <c r="AA54" s="33"/>
      <c r="AB54" s="36" t="s">
        <v>39</v>
      </c>
      <c r="AC54" s="37"/>
      <c r="AD54" s="29" t="s">
        <v>89</v>
      </c>
    </row>
    <row r="55" spans="1:33" s="6" customFormat="1" ht="25.5" customHeight="1" x14ac:dyDescent="0.2">
      <c r="A55" s="36"/>
      <c r="B55" s="60"/>
      <c r="C55" s="61"/>
      <c r="D55" s="62"/>
      <c r="E55" s="73"/>
      <c r="F55" s="74"/>
      <c r="G55" s="66" t="s">
        <v>101</v>
      </c>
      <c r="H55" s="67"/>
      <c r="I55" s="42" t="s">
        <v>143</v>
      </c>
      <c r="J55" s="43"/>
      <c r="K55" s="43"/>
      <c r="L55" s="44"/>
      <c r="M55" s="58">
        <v>6</v>
      </c>
      <c r="N55" s="59"/>
      <c r="O55" s="92"/>
      <c r="P55" s="93"/>
      <c r="Q55" s="36" t="s">
        <v>17</v>
      </c>
      <c r="R55" s="65"/>
      <c r="S55" s="60"/>
      <c r="T55" s="42" t="s">
        <v>104</v>
      </c>
      <c r="U55" s="43"/>
      <c r="V55" s="43"/>
      <c r="W55" s="44"/>
      <c r="X55" s="66" t="s">
        <v>101</v>
      </c>
      <c r="Y55" s="67"/>
      <c r="Z55" s="94" t="s">
        <v>93</v>
      </c>
      <c r="AA55" s="77"/>
      <c r="AB55" s="36" t="s">
        <v>39</v>
      </c>
      <c r="AC55" s="65"/>
      <c r="AD55" s="252" t="s">
        <v>144</v>
      </c>
    </row>
    <row r="56" spans="1:33" s="6" customFormat="1" ht="12.75" customHeight="1" x14ac:dyDescent="0.2">
      <c r="I56" s="42" t="s">
        <v>43</v>
      </c>
      <c r="J56" s="43"/>
      <c r="K56" s="43"/>
      <c r="L56" s="43"/>
      <c r="M56" s="88">
        <f>SUM(M51:N55)</f>
        <v>33</v>
      </c>
      <c r="N56" s="89"/>
      <c r="R56" s="6" t="s">
        <v>44</v>
      </c>
      <c r="AD56" s="22"/>
    </row>
    <row r="57" spans="1:33" s="6" customFormat="1" ht="12.75" customHeight="1" x14ac:dyDescent="0.2">
      <c r="I57" s="42" t="s">
        <v>45</v>
      </c>
      <c r="J57" s="43"/>
      <c r="K57" s="43"/>
      <c r="L57" s="44"/>
      <c r="M57" s="90">
        <v>27</v>
      </c>
      <c r="N57" s="91"/>
      <c r="O57" s="20">
        <f>M56/3*2</f>
        <v>22</v>
      </c>
      <c r="R57" s="6" t="s">
        <v>46</v>
      </c>
      <c r="AD57" s="22"/>
    </row>
    <row r="58" spans="1:33" s="6" customFormat="1" ht="12.75" customHeight="1" x14ac:dyDescent="0.2">
      <c r="I58" s="42" t="s">
        <v>92</v>
      </c>
      <c r="J58" s="43"/>
      <c r="K58" s="43"/>
      <c r="L58" s="44"/>
      <c r="M58" s="84">
        <v>15</v>
      </c>
      <c r="N58" s="85"/>
      <c r="O58" s="20">
        <f>M56/3</f>
        <v>11</v>
      </c>
      <c r="R58" s="6" t="s">
        <v>48</v>
      </c>
      <c r="AD58" s="22"/>
    </row>
    <row r="59" spans="1:33" s="6" customFormat="1" ht="12.75" customHeight="1" x14ac:dyDescent="0.2">
      <c r="I59" s="42" t="s">
        <v>49</v>
      </c>
      <c r="J59" s="43"/>
      <c r="K59" s="43"/>
      <c r="L59" s="44"/>
      <c r="M59" s="45">
        <f>M55+M54</f>
        <v>12</v>
      </c>
      <c r="N59" s="46"/>
      <c r="O59" s="20">
        <v>18</v>
      </c>
      <c r="R59" s="6" t="s">
        <v>126</v>
      </c>
      <c r="AD59" s="22"/>
    </row>
    <row r="60" spans="1:33" s="6" customFormat="1" x14ac:dyDescent="0.2">
      <c r="AD60" s="22"/>
    </row>
    <row r="61" spans="1:33" s="6" customFormat="1" x14ac:dyDescent="0.2">
      <c r="AD61" s="22"/>
    </row>
    <row r="62" spans="1:33" s="6" customFormat="1" x14ac:dyDescent="0.2">
      <c r="AD62" s="22"/>
    </row>
    <row r="63" spans="1:33" s="6" customFormat="1" x14ac:dyDescent="0.2">
      <c r="AD63" s="22"/>
    </row>
    <row r="64" spans="1:33" s="6" customFormat="1" x14ac:dyDescent="0.2">
      <c r="AD64" s="22"/>
    </row>
  </sheetData>
  <mergeCells count="333">
    <mergeCell ref="X12:Y12"/>
    <mergeCell ref="Z12:AA12"/>
    <mergeCell ref="I15:L15"/>
    <mergeCell ref="I16:L16"/>
    <mergeCell ref="M16:N16"/>
    <mergeCell ref="A12:B12"/>
    <mergeCell ref="C12:D12"/>
    <mergeCell ref="E12:F12"/>
    <mergeCell ref="G12:H12"/>
    <mergeCell ref="O12:P12"/>
    <mergeCell ref="Q12:S12"/>
    <mergeCell ref="T12:W12"/>
    <mergeCell ref="AE6:AE7"/>
    <mergeCell ref="AE19:AE20"/>
    <mergeCell ref="I9:L9"/>
    <mergeCell ref="A1:AC1"/>
    <mergeCell ref="A2:AC2"/>
    <mergeCell ref="A8:B8"/>
    <mergeCell ref="C8:D8"/>
    <mergeCell ref="E8:F8"/>
    <mergeCell ref="G8:H8"/>
    <mergeCell ref="I8:L8"/>
    <mergeCell ref="M8:N8"/>
    <mergeCell ref="O8:P8"/>
    <mergeCell ref="Q8:S8"/>
    <mergeCell ref="T8:W8"/>
    <mergeCell ref="X8:Y8"/>
    <mergeCell ref="Z8:AA8"/>
    <mergeCell ref="AB8:AC8"/>
    <mergeCell ref="G6:H7"/>
    <mergeCell ref="E6:F7"/>
    <mergeCell ref="C6:D7"/>
    <mergeCell ref="A6:B7"/>
    <mergeCell ref="M15:N15"/>
    <mergeCell ref="AB9:AC9"/>
    <mergeCell ref="A10:B10"/>
    <mergeCell ref="X9:Y9"/>
    <mergeCell ref="Z9:AA9"/>
    <mergeCell ref="X10:Y10"/>
    <mergeCell ref="Z10:AA10"/>
    <mergeCell ref="AB10:AC10"/>
    <mergeCell ref="A9:B9"/>
    <mergeCell ref="C9:D9"/>
    <mergeCell ref="E9:F9"/>
    <mergeCell ref="G9:H9"/>
    <mergeCell ref="C10:D10"/>
    <mergeCell ref="E10:F10"/>
    <mergeCell ref="G10:H10"/>
    <mergeCell ref="I10:L10"/>
    <mergeCell ref="M10:N10"/>
    <mergeCell ref="O10:P10"/>
    <mergeCell ref="Q10:S10"/>
    <mergeCell ref="T10:W10"/>
    <mergeCell ref="M9:N9"/>
    <mergeCell ref="O9:P9"/>
    <mergeCell ref="Q9:S9"/>
    <mergeCell ref="T9:W9"/>
    <mergeCell ref="A19:B20"/>
    <mergeCell ref="C19:D20"/>
    <mergeCell ref="E19:F20"/>
    <mergeCell ref="G19:H20"/>
    <mergeCell ref="I19:L20"/>
    <mergeCell ref="Z11:AA11"/>
    <mergeCell ref="AB11:AC11"/>
    <mergeCell ref="A11:B11"/>
    <mergeCell ref="C11:D11"/>
    <mergeCell ref="E11:F11"/>
    <mergeCell ref="G11:H11"/>
    <mergeCell ref="I11:L11"/>
    <mergeCell ref="M11:N11"/>
    <mergeCell ref="O11:P11"/>
    <mergeCell ref="Q11:S11"/>
    <mergeCell ref="T11:W11"/>
    <mergeCell ref="I12:L12"/>
    <mergeCell ref="M12:N12"/>
    <mergeCell ref="I13:L13"/>
    <mergeCell ref="M13:N13"/>
    <mergeCell ref="I14:L14"/>
    <mergeCell ref="M14:N14"/>
    <mergeCell ref="X11:Y11"/>
    <mergeCell ref="AB12:AC12"/>
    <mergeCell ref="Z21:AA21"/>
    <mergeCell ref="AB21:AC21"/>
    <mergeCell ref="Z19:AA20"/>
    <mergeCell ref="AB19:AC20"/>
    <mergeCell ref="X21:Y21"/>
    <mergeCell ref="X22:Y22"/>
    <mergeCell ref="Z22:AA22"/>
    <mergeCell ref="I22:L22"/>
    <mergeCell ref="A21:B21"/>
    <mergeCell ref="C21:D21"/>
    <mergeCell ref="E21:F21"/>
    <mergeCell ref="G21:H21"/>
    <mergeCell ref="I21:L21"/>
    <mergeCell ref="M21:N21"/>
    <mergeCell ref="M19:N20"/>
    <mergeCell ref="O21:P21"/>
    <mergeCell ref="O19:P20"/>
    <mergeCell ref="Q19:S20"/>
    <mergeCell ref="T19:W20"/>
    <mergeCell ref="X19:Y20"/>
    <mergeCell ref="G22:H22"/>
    <mergeCell ref="E22:F22"/>
    <mergeCell ref="C22:D22"/>
    <mergeCell ref="A22:B22"/>
    <mergeCell ref="X23:Y23"/>
    <mergeCell ref="T21:W21"/>
    <mergeCell ref="C23:D23"/>
    <mergeCell ref="E23:F23"/>
    <mergeCell ref="G23:H23"/>
    <mergeCell ref="I23:L23"/>
    <mergeCell ref="M23:N23"/>
    <mergeCell ref="O23:P23"/>
    <mergeCell ref="Q23:S23"/>
    <mergeCell ref="T23:W23"/>
    <mergeCell ref="M22:N22"/>
    <mergeCell ref="O22:P22"/>
    <mergeCell ref="Q22:S22"/>
    <mergeCell ref="T22:W22"/>
    <mergeCell ref="Q21:S21"/>
    <mergeCell ref="AB37:AC37"/>
    <mergeCell ref="C36:D36"/>
    <mergeCell ref="E36:F36"/>
    <mergeCell ref="Z23:AA23"/>
    <mergeCell ref="AB23:AC23"/>
    <mergeCell ref="A24:B24"/>
    <mergeCell ref="C24:D24"/>
    <mergeCell ref="E24:F24"/>
    <mergeCell ref="G24:H24"/>
    <mergeCell ref="I24:L24"/>
    <mergeCell ref="M24:N24"/>
    <mergeCell ref="O24:P24"/>
    <mergeCell ref="Q24:S24"/>
    <mergeCell ref="T24:W24"/>
    <mergeCell ref="X24:Y24"/>
    <mergeCell ref="Z24:AA24"/>
    <mergeCell ref="AB24:AC24"/>
    <mergeCell ref="G36:H36"/>
    <mergeCell ref="I36:L36"/>
    <mergeCell ref="M36:N36"/>
    <mergeCell ref="O36:P36"/>
    <mergeCell ref="Q36:S36"/>
    <mergeCell ref="T36:W36"/>
    <mergeCell ref="X36:Y36"/>
    <mergeCell ref="Z39:AA39"/>
    <mergeCell ref="AB39:AC39"/>
    <mergeCell ref="Z38:AA38"/>
    <mergeCell ref="M28:N28"/>
    <mergeCell ref="M25:N25"/>
    <mergeCell ref="O25:P25"/>
    <mergeCell ref="Q25:S25"/>
    <mergeCell ref="A37:B37"/>
    <mergeCell ref="AB25:AC25"/>
    <mergeCell ref="I26:L26"/>
    <mergeCell ref="M26:N26"/>
    <mergeCell ref="I27:L27"/>
    <mergeCell ref="M27:N27"/>
    <mergeCell ref="T25:W25"/>
    <mergeCell ref="X25:Y25"/>
    <mergeCell ref="Z25:AA25"/>
    <mergeCell ref="Z36:AA36"/>
    <mergeCell ref="AB36:AC36"/>
    <mergeCell ref="T37:W37"/>
    <mergeCell ref="X37:Y37"/>
    <mergeCell ref="Z37:AA37"/>
    <mergeCell ref="C37:D37"/>
    <mergeCell ref="E37:F37"/>
    <mergeCell ref="G37:H37"/>
    <mergeCell ref="C38:D38"/>
    <mergeCell ref="E38:F38"/>
    <mergeCell ref="G38:H38"/>
    <mergeCell ref="I38:L38"/>
    <mergeCell ref="AB38:AC38"/>
    <mergeCell ref="I41:L41"/>
    <mergeCell ref="M41:N41"/>
    <mergeCell ref="I42:L42"/>
    <mergeCell ref="M42:N42"/>
    <mergeCell ref="E39:F39"/>
    <mergeCell ref="C39:D39"/>
    <mergeCell ref="AB40:AC40"/>
    <mergeCell ref="G40:H40"/>
    <mergeCell ref="E40:F40"/>
    <mergeCell ref="C40:D40"/>
    <mergeCell ref="I39:L39"/>
    <mergeCell ref="M39:N39"/>
    <mergeCell ref="O39:P39"/>
    <mergeCell ref="Q39:S39"/>
    <mergeCell ref="Z40:AA40"/>
    <mergeCell ref="X40:Y40"/>
    <mergeCell ref="T40:W40"/>
    <mergeCell ref="T39:W39"/>
    <mergeCell ref="X39:Y39"/>
    <mergeCell ref="O37:P37"/>
    <mergeCell ref="Q37:S37"/>
    <mergeCell ref="I37:L37"/>
    <mergeCell ref="M37:N37"/>
    <mergeCell ref="M38:N38"/>
    <mergeCell ref="O38:P38"/>
    <mergeCell ref="Q38:S38"/>
    <mergeCell ref="T38:W38"/>
    <mergeCell ref="X38:Y38"/>
    <mergeCell ref="E52:F52"/>
    <mergeCell ref="G52:H52"/>
    <mergeCell ref="I52:L52"/>
    <mergeCell ref="M52:N52"/>
    <mergeCell ref="O52:P52"/>
    <mergeCell ref="Q52:S52"/>
    <mergeCell ref="T52:W52"/>
    <mergeCell ref="AB51:AC51"/>
    <mergeCell ref="M51:N51"/>
    <mergeCell ref="O51:P51"/>
    <mergeCell ref="Q51:S51"/>
    <mergeCell ref="T51:W51"/>
    <mergeCell ref="X51:Y51"/>
    <mergeCell ref="Z51:AA51"/>
    <mergeCell ref="AB55:AC55"/>
    <mergeCell ref="I56:L56"/>
    <mergeCell ref="M56:N56"/>
    <mergeCell ref="I57:L57"/>
    <mergeCell ref="M57:N57"/>
    <mergeCell ref="I58:L58"/>
    <mergeCell ref="M58:N58"/>
    <mergeCell ref="M55:N55"/>
    <mergeCell ref="O55:P55"/>
    <mergeCell ref="Q55:S55"/>
    <mergeCell ref="T55:W55"/>
    <mergeCell ref="X55:Y55"/>
    <mergeCell ref="Z55:AA55"/>
    <mergeCell ref="I59:L59"/>
    <mergeCell ref="M59:N59"/>
    <mergeCell ref="X52:Y52"/>
    <mergeCell ref="Z52:AA52"/>
    <mergeCell ref="A38:B38"/>
    <mergeCell ref="A36:B36"/>
    <mergeCell ref="A39:B39"/>
    <mergeCell ref="A40:B40"/>
    <mergeCell ref="A55:B55"/>
    <mergeCell ref="C55:D55"/>
    <mergeCell ref="E55:F55"/>
    <mergeCell ref="G55:H55"/>
    <mergeCell ref="I55:L55"/>
    <mergeCell ref="A52:B52"/>
    <mergeCell ref="I43:L43"/>
    <mergeCell ref="M43:N43"/>
    <mergeCell ref="M40:N40"/>
    <mergeCell ref="I44:L44"/>
    <mergeCell ref="M44:N44"/>
    <mergeCell ref="Q40:S40"/>
    <mergeCell ref="O40:P40"/>
    <mergeCell ref="I40:L40"/>
    <mergeCell ref="C51:D51"/>
    <mergeCell ref="E51:F51"/>
    <mergeCell ref="AF37:AG37"/>
    <mergeCell ref="A5:U5"/>
    <mergeCell ref="A18:U18"/>
    <mergeCell ref="A33:U33"/>
    <mergeCell ref="AF8:AG8"/>
    <mergeCell ref="AF21:AG21"/>
    <mergeCell ref="T54:W54"/>
    <mergeCell ref="M54:N54"/>
    <mergeCell ref="A54:B54"/>
    <mergeCell ref="C54:D54"/>
    <mergeCell ref="E54:F54"/>
    <mergeCell ref="O54:P54"/>
    <mergeCell ref="Q54:S54"/>
    <mergeCell ref="I54:L54"/>
    <mergeCell ref="AF52:AG52"/>
    <mergeCell ref="A48:U48"/>
    <mergeCell ref="A53:B53"/>
    <mergeCell ref="A51:B51"/>
    <mergeCell ref="G51:H51"/>
    <mergeCell ref="I51:L51"/>
    <mergeCell ref="G39:H39"/>
    <mergeCell ref="AB52:AC52"/>
    <mergeCell ref="C53:D53"/>
    <mergeCell ref="E53:F53"/>
    <mergeCell ref="AD6:AD7"/>
    <mergeCell ref="T6:W7"/>
    <mergeCell ref="X6:Y7"/>
    <mergeCell ref="Z6:AA7"/>
    <mergeCell ref="AB6:AC7"/>
    <mergeCell ref="Q6:S7"/>
    <mergeCell ref="O6:P7"/>
    <mergeCell ref="I6:L7"/>
    <mergeCell ref="M6:N7"/>
    <mergeCell ref="AD19:AD20"/>
    <mergeCell ref="A34:B35"/>
    <mergeCell ref="C34:D35"/>
    <mergeCell ref="E34:F35"/>
    <mergeCell ref="G34:H35"/>
    <mergeCell ref="I34:L35"/>
    <mergeCell ref="M34:N35"/>
    <mergeCell ref="O34:P35"/>
    <mergeCell ref="Q34:S35"/>
    <mergeCell ref="T34:W35"/>
    <mergeCell ref="X34:Y35"/>
    <mergeCell ref="Z34:AA35"/>
    <mergeCell ref="AB34:AC35"/>
    <mergeCell ref="AD34:AD35"/>
    <mergeCell ref="I29:L29"/>
    <mergeCell ref="M29:N29"/>
    <mergeCell ref="A25:B25"/>
    <mergeCell ref="C25:D25"/>
    <mergeCell ref="E25:F25"/>
    <mergeCell ref="G25:H25"/>
    <mergeCell ref="I25:L25"/>
    <mergeCell ref="I28:L28"/>
    <mergeCell ref="AB22:AC22"/>
    <mergeCell ref="A23:B23"/>
    <mergeCell ref="AB54:AC54"/>
    <mergeCell ref="X49:Y50"/>
    <mergeCell ref="Z49:AA50"/>
    <mergeCell ref="AB49:AC50"/>
    <mergeCell ref="AD49:AD50"/>
    <mergeCell ref="A49:B50"/>
    <mergeCell ref="C49:D50"/>
    <mergeCell ref="E49:F50"/>
    <mergeCell ref="G49:H50"/>
    <mergeCell ref="I49:L50"/>
    <mergeCell ref="M49:N50"/>
    <mergeCell ref="O49:P50"/>
    <mergeCell ref="Q49:S50"/>
    <mergeCell ref="T49:W50"/>
    <mergeCell ref="G53:H53"/>
    <mergeCell ref="I53:L53"/>
    <mergeCell ref="M53:N53"/>
    <mergeCell ref="O53:P53"/>
    <mergeCell ref="Q53:S53"/>
    <mergeCell ref="T53:W53"/>
    <mergeCell ref="X53:Y53"/>
    <mergeCell ref="Z53:AA53"/>
    <mergeCell ref="AB53:AC53"/>
    <mergeCell ref="C52:D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2"/>
  <sheetViews>
    <sheetView zoomScaleNormal="100" workbookViewId="0">
      <selection activeCell="I37" sqref="I37:L37"/>
    </sheetView>
  </sheetViews>
  <sheetFormatPr defaultColWidth="7.42578125" defaultRowHeight="12.75" x14ac:dyDescent="0.2"/>
  <cols>
    <col min="1" max="1" width="4.85546875" style="2" customWidth="1"/>
    <col min="2" max="2" width="1.7109375" style="2" customWidth="1"/>
    <col min="3" max="3" width="3.85546875" style="2" customWidth="1"/>
    <col min="4" max="4" width="2.42578125" style="2" customWidth="1"/>
    <col min="5" max="5" width="4.85546875" style="2" customWidth="1"/>
    <col min="6" max="6" width="1" style="2" customWidth="1"/>
    <col min="7" max="7" width="9.42578125" style="2" customWidth="1"/>
    <col min="8" max="8" width="1" style="2" customWidth="1"/>
    <col min="9" max="9" width="2.85546875" style="2" customWidth="1"/>
    <col min="10" max="10" width="32" style="2" customWidth="1"/>
    <col min="11" max="11" width="27.5703125" style="2" customWidth="1"/>
    <col min="12" max="12" width="8.5703125" style="2" customWidth="1"/>
    <col min="13" max="13" width="3.85546875" style="2" customWidth="1"/>
    <col min="14" max="14" width="1.42578125" style="2" customWidth="1"/>
    <col min="15" max="15" width="7.42578125" style="2" customWidth="1"/>
    <col min="16" max="17" width="1" style="2" customWidth="1"/>
    <col min="18" max="18" width="5.7109375" style="2" customWidth="1"/>
    <col min="19" max="19" width="1" style="2" customWidth="1"/>
    <col min="20" max="20" width="1.85546875" style="2" customWidth="1"/>
    <col min="21" max="21" width="20.28515625" style="2" customWidth="1"/>
    <col min="22" max="23" width="1" style="2" customWidth="1"/>
    <col min="24" max="24" width="8.7109375" style="2" customWidth="1"/>
    <col min="25" max="25" width="1" style="2" customWidth="1"/>
    <col min="26" max="26" width="7.85546875" style="2" customWidth="1"/>
    <col min="27" max="27" width="1" style="2" customWidth="1"/>
    <col min="28" max="28" width="6.7109375" style="2" customWidth="1"/>
    <col min="29" max="29" width="3" style="2" customWidth="1"/>
    <col min="30" max="30" width="21.42578125" style="2" customWidth="1"/>
    <col min="31" max="31" width="1.85546875" style="2" customWidth="1"/>
    <col min="32" max="33" width="7.42578125" style="2"/>
    <col min="34" max="34" width="29.42578125" style="2" customWidth="1"/>
    <col min="35" max="16384" width="7.42578125" style="2"/>
  </cols>
  <sheetData>
    <row r="1" spans="1:38" ht="15" customHeight="1" x14ac:dyDescent="0.2">
      <c r="A1" s="200" t="s">
        <v>127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12"/>
    </row>
    <row r="2" spans="1:38" ht="17.100000000000001" customHeight="1" x14ac:dyDescent="0.2">
      <c r="A2" s="201" t="s">
        <v>26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12"/>
      <c r="AF2" s="10"/>
      <c r="AG2" s="11"/>
      <c r="AH2" s="11"/>
    </row>
    <row r="3" spans="1:38" x14ac:dyDescent="0.2">
      <c r="AD3" s="12"/>
      <c r="AF3" s="11"/>
      <c r="AG3" s="11"/>
      <c r="AH3" s="11"/>
    </row>
    <row r="4" spans="1:38" x14ac:dyDescent="0.2">
      <c r="AD4" s="12"/>
      <c r="AF4" s="11"/>
      <c r="AG4" s="11"/>
      <c r="AH4" s="11"/>
    </row>
    <row r="5" spans="1:38" ht="22.7" customHeight="1" x14ac:dyDescent="0.2">
      <c r="A5" s="247" t="s">
        <v>65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  <c r="AD5" s="12"/>
    </row>
    <row r="6" spans="1:38" s="1" customFormat="1" ht="16.5" customHeight="1" x14ac:dyDescent="0.2">
      <c r="A6" s="41" t="s">
        <v>7</v>
      </c>
      <c r="B6" s="41"/>
      <c r="C6" s="40" t="s">
        <v>6</v>
      </c>
      <c r="D6" s="40"/>
      <c r="E6" s="40" t="s">
        <v>5</v>
      </c>
      <c r="F6" s="40"/>
      <c r="G6" s="40" t="s">
        <v>8</v>
      </c>
      <c r="H6" s="40"/>
      <c r="I6" s="39" t="s">
        <v>4</v>
      </c>
      <c r="J6" s="39"/>
      <c r="K6" s="39"/>
      <c r="L6" s="39"/>
      <c r="M6" s="40" t="s">
        <v>3</v>
      </c>
      <c r="N6" s="40"/>
      <c r="O6" s="38" t="s">
        <v>11</v>
      </c>
      <c r="P6" s="38"/>
      <c r="Q6" s="38" t="s">
        <v>14</v>
      </c>
      <c r="R6" s="38"/>
      <c r="S6" s="38"/>
      <c r="T6" s="39" t="s">
        <v>12</v>
      </c>
      <c r="U6" s="39"/>
      <c r="V6" s="39"/>
      <c r="W6" s="39"/>
      <c r="X6" s="38" t="s">
        <v>2</v>
      </c>
      <c r="Y6" s="38"/>
      <c r="Z6" s="39" t="s">
        <v>13</v>
      </c>
      <c r="AA6" s="39"/>
      <c r="AB6" s="40" t="s">
        <v>9</v>
      </c>
      <c r="AC6" s="40"/>
      <c r="AD6" s="40" t="s">
        <v>10</v>
      </c>
    </row>
    <row r="7" spans="1:38" s="1" customFormat="1" ht="16.149999999999999" customHeight="1" x14ac:dyDescent="0.2">
      <c r="A7" s="41"/>
      <c r="B7" s="41"/>
      <c r="C7" s="40"/>
      <c r="D7" s="40"/>
      <c r="E7" s="40"/>
      <c r="F7" s="40"/>
      <c r="G7" s="40"/>
      <c r="H7" s="40"/>
      <c r="I7" s="39"/>
      <c r="J7" s="39"/>
      <c r="K7" s="39"/>
      <c r="L7" s="39"/>
      <c r="M7" s="40"/>
      <c r="N7" s="40"/>
      <c r="O7" s="38"/>
      <c r="P7" s="38"/>
      <c r="Q7" s="38"/>
      <c r="R7" s="38"/>
      <c r="S7" s="38"/>
      <c r="T7" s="39"/>
      <c r="U7" s="39"/>
      <c r="V7" s="39"/>
      <c r="W7" s="39"/>
      <c r="X7" s="38"/>
      <c r="Y7" s="38"/>
      <c r="Z7" s="39"/>
      <c r="AA7" s="39"/>
      <c r="AB7" s="40"/>
      <c r="AC7" s="40"/>
      <c r="AD7" s="40"/>
    </row>
    <row r="8" spans="1:38" s="280" customFormat="1" ht="24.75" customHeight="1" x14ac:dyDescent="0.2">
      <c r="A8" s="253" t="s">
        <v>0</v>
      </c>
      <c r="B8" s="254"/>
      <c r="C8" s="275">
        <v>1</v>
      </c>
      <c r="D8" s="276"/>
      <c r="E8" s="255" t="s">
        <v>15</v>
      </c>
      <c r="F8" s="256"/>
      <c r="G8" s="255" t="s">
        <v>167</v>
      </c>
      <c r="H8" s="256"/>
      <c r="I8" s="260" t="s">
        <v>151</v>
      </c>
      <c r="J8" s="261"/>
      <c r="K8" s="261"/>
      <c r="L8" s="262"/>
      <c r="M8" s="277">
        <v>9</v>
      </c>
      <c r="N8" s="278"/>
      <c r="O8" s="255" t="s">
        <v>168</v>
      </c>
      <c r="P8" s="256"/>
      <c r="Q8" s="257" t="s">
        <v>17</v>
      </c>
      <c r="R8" s="258"/>
      <c r="S8" s="259"/>
      <c r="T8" s="260" t="s">
        <v>169</v>
      </c>
      <c r="U8" s="261"/>
      <c r="V8" s="261"/>
      <c r="W8" s="262"/>
      <c r="X8" s="263" t="s">
        <v>167</v>
      </c>
      <c r="Y8" s="264"/>
      <c r="Z8" s="265" t="s">
        <v>19</v>
      </c>
      <c r="AA8" s="266"/>
      <c r="AB8" s="267" t="s">
        <v>39</v>
      </c>
      <c r="AC8" s="268"/>
      <c r="AD8" s="279"/>
      <c r="AF8" s="269" t="s">
        <v>84</v>
      </c>
      <c r="AG8" s="270" t="s">
        <v>125</v>
      </c>
      <c r="AH8" s="270"/>
    </row>
    <row r="9" spans="1:38" s="280" customFormat="1" ht="24.75" customHeight="1" x14ac:dyDescent="0.2">
      <c r="A9" s="267" t="s">
        <v>0</v>
      </c>
      <c r="B9" s="271"/>
      <c r="C9" s="281">
        <v>1</v>
      </c>
      <c r="D9" s="282"/>
      <c r="E9" s="263" t="s">
        <v>15</v>
      </c>
      <c r="F9" s="264"/>
      <c r="G9" s="263" t="s">
        <v>66</v>
      </c>
      <c r="H9" s="264"/>
      <c r="I9" s="260" t="s">
        <v>67</v>
      </c>
      <c r="J9" s="261"/>
      <c r="K9" s="261"/>
      <c r="L9" s="262"/>
      <c r="M9" s="277">
        <v>6</v>
      </c>
      <c r="N9" s="278"/>
      <c r="O9" s="263"/>
      <c r="P9" s="264"/>
      <c r="Q9" s="267" t="s">
        <v>17</v>
      </c>
      <c r="R9" s="268"/>
      <c r="S9" s="271"/>
      <c r="T9" s="260" t="s">
        <v>68</v>
      </c>
      <c r="U9" s="261"/>
      <c r="V9" s="261"/>
      <c r="W9" s="262"/>
      <c r="X9" s="263" t="s">
        <v>66</v>
      </c>
      <c r="Y9" s="264"/>
      <c r="Z9" s="265" t="s">
        <v>21</v>
      </c>
      <c r="AA9" s="266"/>
      <c r="AB9" s="267" t="s">
        <v>39</v>
      </c>
      <c r="AC9" s="268"/>
      <c r="AD9" s="283" t="s">
        <v>69</v>
      </c>
    </row>
    <row r="10" spans="1:38" s="280" customFormat="1" ht="24.75" customHeight="1" x14ac:dyDescent="0.2">
      <c r="A10" s="267" t="s">
        <v>0</v>
      </c>
      <c r="B10" s="271"/>
      <c r="C10" s="281">
        <v>2</v>
      </c>
      <c r="D10" s="282"/>
      <c r="E10" s="272" t="s">
        <v>18</v>
      </c>
      <c r="F10" s="273"/>
      <c r="G10" s="263" t="s">
        <v>72</v>
      </c>
      <c r="H10" s="264"/>
      <c r="I10" s="260" t="s">
        <v>70</v>
      </c>
      <c r="J10" s="261"/>
      <c r="K10" s="261"/>
      <c r="L10" s="262"/>
      <c r="M10" s="284">
        <v>6</v>
      </c>
      <c r="N10" s="285"/>
      <c r="O10" s="263"/>
      <c r="P10" s="264"/>
      <c r="Q10" s="267" t="s">
        <v>17</v>
      </c>
      <c r="R10" s="268"/>
      <c r="S10" s="271"/>
      <c r="T10" s="260" t="s">
        <v>71</v>
      </c>
      <c r="U10" s="261"/>
      <c r="V10" s="261"/>
      <c r="W10" s="262"/>
      <c r="X10" s="263" t="s">
        <v>72</v>
      </c>
      <c r="Y10" s="264"/>
      <c r="Z10" s="265" t="s">
        <v>21</v>
      </c>
      <c r="AA10" s="266"/>
      <c r="AB10" s="267" t="s">
        <v>39</v>
      </c>
      <c r="AC10" s="268"/>
      <c r="AD10" s="283" t="s">
        <v>73</v>
      </c>
    </row>
    <row r="11" spans="1:38" s="280" customFormat="1" ht="24.75" customHeight="1" x14ac:dyDescent="0.2">
      <c r="A11" s="267" t="s">
        <v>1</v>
      </c>
      <c r="B11" s="271"/>
      <c r="C11" s="281">
        <v>2</v>
      </c>
      <c r="D11" s="282"/>
      <c r="E11" s="272" t="s">
        <v>18</v>
      </c>
      <c r="F11" s="273"/>
      <c r="G11" s="263" t="s">
        <v>66</v>
      </c>
      <c r="H11" s="264"/>
      <c r="I11" s="260" t="s">
        <v>152</v>
      </c>
      <c r="J11" s="261"/>
      <c r="K11" s="261"/>
      <c r="L11" s="262"/>
      <c r="M11" s="281">
        <v>6</v>
      </c>
      <c r="N11" s="282"/>
      <c r="O11" s="263"/>
      <c r="P11" s="264"/>
      <c r="Q11" s="267" t="s">
        <v>17</v>
      </c>
      <c r="R11" s="268"/>
      <c r="S11" s="271"/>
      <c r="T11" s="260" t="s">
        <v>153</v>
      </c>
      <c r="U11" s="261"/>
      <c r="V11" s="261"/>
      <c r="W11" s="262"/>
      <c r="X11" s="263" t="s">
        <v>66</v>
      </c>
      <c r="Y11" s="264"/>
      <c r="Z11" s="265" t="s">
        <v>21</v>
      </c>
      <c r="AA11" s="266"/>
      <c r="AB11" s="267" t="s">
        <v>39</v>
      </c>
      <c r="AC11" s="274"/>
      <c r="AD11" s="279" t="s">
        <v>37</v>
      </c>
      <c r="AF11" s="286"/>
      <c r="AG11" s="286"/>
      <c r="AH11" s="286"/>
      <c r="AI11" s="286"/>
      <c r="AJ11" s="286"/>
      <c r="AK11" s="286"/>
      <c r="AL11" s="286"/>
    </row>
    <row r="12" spans="1:38" s="280" customFormat="1" ht="24.75" customHeight="1" x14ac:dyDescent="0.2">
      <c r="A12" s="267" t="s">
        <v>1</v>
      </c>
      <c r="B12" s="271"/>
      <c r="C12" s="281">
        <v>2</v>
      </c>
      <c r="D12" s="282"/>
      <c r="E12" s="272" t="s">
        <v>18</v>
      </c>
      <c r="F12" s="273"/>
      <c r="G12" s="263" t="s">
        <v>66</v>
      </c>
      <c r="H12" s="264"/>
      <c r="I12" s="260" t="s">
        <v>154</v>
      </c>
      <c r="J12" s="261"/>
      <c r="K12" s="261"/>
      <c r="L12" s="262"/>
      <c r="M12" s="284">
        <v>6</v>
      </c>
      <c r="N12" s="285"/>
      <c r="O12" s="263"/>
      <c r="P12" s="264"/>
      <c r="Q12" s="267" t="s">
        <v>17</v>
      </c>
      <c r="R12" s="268"/>
      <c r="S12" s="271"/>
      <c r="T12" s="260" t="s">
        <v>155</v>
      </c>
      <c r="U12" s="261"/>
      <c r="V12" s="261"/>
      <c r="W12" s="262"/>
      <c r="X12" s="263" t="s">
        <v>66</v>
      </c>
      <c r="Y12" s="264"/>
      <c r="Z12" s="265" t="s">
        <v>19</v>
      </c>
      <c r="AA12" s="266"/>
      <c r="AB12" s="267" t="s">
        <v>39</v>
      </c>
      <c r="AC12" s="268"/>
      <c r="AD12" s="279" t="s">
        <v>37</v>
      </c>
      <c r="AF12" s="286"/>
      <c r="AG12" s="286"/>
      <c r="AH12" s="286"/>
      <c r="AI12" s="286"/>
      <c r="AJ12" s="286"/>
      <c r="AK12" s="286"/>
      <c r="AL12" s="286"/>
    </row>
    <row r="13" spans="1:38" ht="12.75" customHeight="1" x14ac:dyDescent="0.2">
      <c r="I13" s="221" t="s">
        <v>43</v>
      </c>
      <c r="J13" s="222"/>
      <c r="K13" s="222"/>
      <c r="L13" s="222"/>
      <c r="M13" s="223">
        <f>M10+M9+M8+M12+M11</f>
        <v>33</v>
      </c>
      <c r="N13" s="224"/>
      <c r="R13" s="2" t="s">
        <v>44</v>
      </c>
      <c r="AD13" s="12"/>
    </row>
    <row r="14" spans="1:38" ht="12.75" customHeight="1" x14ac:dyDescent="0.2">
      <c r="I14" s="225" t="s">
        <v>45</v>
      </c>
      <c r="J14" s="226"/>
      <c r="K14" s="226"/>
      <c r="L14" s="227"/>
      <c r="M14" s="228">
        <f>M12+M10+M11+M9</f>
        <v>24</v>
      </c>
      <c r="N14" s="229"/>
      <c r="O14" s="3">
        <f>M13/3*2</f>
        <v>22</v>
      </c>
      <c r="R14" s="2" t="s">
        <v>46</v>
      </c>
      <c r="AD14" s="12"/>
    </row>
    <row r="15" spans="1:38" ht="12.75" customHeight="1" x14ac:dyDescent="0.2">
      <c r="I15" s="82" t="s">
        <v>47</v>
      </c>
      <c r="J15" s="83"/>
      <c r="K15" s="83"/>
      <c r="L15" s="83"/>
      <c r="M15" s="230">
        <f>M11+M12+M10</f>
        <v>18</v>
      </c>
      <c r="N15" s="231"/>
      <c r="O15" s="3">
        <f>M13/3</f>
        <v>11</v>
      </c>
      <c r="R15" s="2" t="s">
        <v>48</v>
      </c>
      <c r="AD15" s="12"/>
    </row>
    <row r="16" spans="1:38" ht="12.75" customHeight="1" x14ac:dyDescent="0.2">
      <c r="I16" s="233" t="s">
        <v>156</v>
      </c>
      <c r="J16" s="234"/>
      <c r="K16" s="234"/>
      <c r="L16" s="235"/>
      <c r="M16" s="244">
        <f>M8+M9</f>
        <v>15</v>
      </c>
      <c r="N16" s="245"/>
      <c r="R16" s="2" t="s">
        <v>126</v>
      </c>
      <c r="AD16" s="12"/>
    </row>
    <row r="17" spans="1:67" x14ac:dyDescent="0.2">
      <c r="AD17" s="12"/>
    </row>
    <row r="18" spans="1:67" x14ac:dyDescent="0.2">
      <c r="AD18" s="12"/>
    </row>
    <row r="19" spans="1:67" ht="24.75" customHeight="1" x14ac:dyDescent="0.2">
      <c r="A19" s="246" t="s">
        <v>74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AD19" s="12"/>
    </row>
    <row r="20" spans="1:67" s="1" customFormat="1" ht="16.5" customHeight="1" x14ac:dyDescent="0.2">
      <c r="A20" s="41" t="s">
        <v>7</v>
      </c>
      <c r="B20" s="41"/>
      <c r="C20" s="40" t="s">
        <v>6</v>
      </c>
      <c r="D20" s="40"/>
      <c r="E20" s="40" t="s">
        <v>5</v>
      </c>
      <c r="F20" s="40"/>
      <c r="G20" s="40" t="s">
        <v>8</v>
      </c>
      <c r="H20" s="40"/>
      <c r="I20" s="39" t="s">
        <v>4</v>
      </c>
      <c r="J20" s="39"/>
      <c r="K20" s="39"/>
      <c r="L20" s="39"/>
      <c r="M20" s="40" t="s">
        <v>3</v>
      </c>
      <c r="N20" s="40"/>
      <c r="O20" s="38" t="s">
        <v>11</v>
      </c>
      <c r="P20" s="38"/>
      <c r="Q20" s="38" t="s">
        <v>14</v>
      </c>
      <c r="R20" s="38"/>
      <c r="S20" s="38"/>
      <c r="T20" s="39" t="s">
        <v>12</v>
      </c>
      <c r="U20" s="39"/>
      <c r="V20" s="39"/>
      <c r="W20" s="39"/>
      <c r="X20" s="38" t="s">
        <v>2</v>
      </c>
      <c r="Y20" s="38"/>
      <c r="Z20" s="39" t="s">
        <v>13</v>
      </c>
      <c r="AA20" s="39"/>
      <c r="AB20" s="40" t="s">
        <v>9</v>
      </c>
      <c r="AC20" s="40"/>
      <c r="AD20" s="40" t="s">
        <v>10</v>
      </c>
    </row>
    <row r="21" spans="1:67" s="1" customFormat="1" ht="16.149999999999999" customHeight="1" x14ac:dyDescent="0.2">
      <c r="A21" s="41"/>
      <c r="B21" s="41"/>
      <c r="C21" s="40"/>
      <c r="D21" s="40"/>
      <c r="E21" s="40"/>
      <c r="F21" s="40"/>
      <c r="G21" s="40"/>
      <c r="H21" s="40"/>
      <c r="I21" s="39"/>
      <c r="J21" s="39"/>
      <c r="K21" s="39"/>
      <c r="L21" s="39"/>
      <c r="M21" s="40"/>
      <c r="N21" s="40"/>
      <c r="O21" s="38"/>
      <c r="P21" s="38"/>
      <c r="Q21" s="38"/>
      <c r="R21" s="38"/>
      <c r="S21" s="38"/>
      <c r="T21" s="39"/>
      <c r="U21" s="39"/>
      <c r="V21" s="39"/>
      <c r="W21" s="39"/>
      <c r="X21" s="38"/>
      <c r="Y21" s="38"/>
      <c r="Z21" s="39"/>
      <c r="AA21" s="39"/>
      <c r="AB21" s="40"/>
      <c r="AC21" s="40"/>
      <c r="AD21" s="40"/>
    </row>
    <row r="22" spans="1:67" s="280" customFormat="1" ht="27.75" customHeight="1" x14ac:dyDescent="0.2">
      <c r="A22" s="267" t="s">
        <v>1</v>
      </c>
      <c r="B22" s="271"/>
      <c r="C22" s="281">
        <v>2</v>
      </c>
      <c r="D22" s="282"/>
      <c r="E22" s="272" t="s">
        <v>18</v>
      </c>
      <c r="F22" s="273"/>
      <c r="G22" s="263" t="s">
        <v>20</v>
      </c>
      <c r="H22" s="264"/>
      <c r="I22" s="260" t="s">
        <v>157</v>
      </c>
      <c r="J22" s="261"/>
      <c r="K22" s="261"/>
      <c r="L22" s="262"/>
      <c r="M22" s="281">
        <v>9</v>
      </c>
      <c r="N22" s="282"/>
      <c r="O22" s="288" t="s">
        <v>168</v>
      </c>
      <c r="P22" s="289"/>
      <c r="Q22" s="267" t="s">
        <v>41</v>
      </c>
      <c r="R22" s="268"/>
      <c r="S22" s="271"/>
      <c r="T22" s="260" t="s">
        <v>77</v>
      </c>
      <c r="U22" s="261"/>
      <c r="V22" s="261"/>
      <c r="W22" s="262"/>
      <c r="X22" s="267" t="s">
        <v>20</v>
      </c>
      <c r="Y22" s="271"/>
      <c r="Z22" s="265"/>
      <c r="AA22" s="266"/>
      <c r="AB22" s="267" t="s">
        <v>39</v>
      </c>
      <c r="AC22" s="268"/>
      <c r="AD22" s="290"/>
      <c r="AF22" s="269" t="s">
        <v>84</v>
      </c>
      <c r="AG22" s="270" t="s">
        <v>122</v>
      </c>
      <c r="AH22" s="270"/>
    </row>
    <row r="23" spans="1:67" s="280" customFormat="1" ht="26.45" customHeight="1" x14ac:dyDescent="0.2">
      <c r="A23" s="267" t="s">
        <v>0</v>
      </c>
      <c r="B23" s="271"/>
      <c r="C23" s="281">
        <v>2</v>
      </c>
      <c r="D23" s="282"/>
      <c r="E23" s="272" t="s">
        <v>18</v>
      </c>
      <c r="F23" s="273"/>
      <c r="G23" s="263" t="s">
        <v>72</v>
      </c>
      <c r="H23" s="264"/>
      <c r="I23" s="260" t="s">
        <v>75</v>
      </c>
      <c r="J23" s="261"/>
      <c r="K23" s="261"/>
      <c r="L23" s="262"/>
      <c r="M23" s="277">
        <v>12</v>
      </c>
      <c r="N23" s="278"/>
      <c r="O23" s="263"/>
      <c r="P23" s="264"/>
      <c r="Q23" s="267" t="s">
        <v>17</v>
      </c>
      <c r="R23" s="268"/>
      <c r="S23" s="271"/>
      <c r="T23" s="260" t="s">
        <v>158</v>
      </c>
      <c r="U23" s="261"/>
      <c r="V23" s="261"/>
      <c r="W23" s="262"/>
      <c r="X23" s="263" t="s">
        <v>72</v>
      </c>
      <c r="Y23" s="264"/>
      <c r="Z23" s="265"/>
      <c r="AA23" s="266"/>
      <c r="AB23" s="267" t="s">
        <v>39</v>
      </c>
      <c r="AC23" s="268"/>
      <c r="AD23" s="283" t="s">
        <v>76</v>
      </c>
      <c r="AJ23" s="291"/>
      <c r="AK23" s="291"/>
      <c r="AL23" s="292"/>
      <c r="AM23" s="292"/>
      <c r="AN23" s="293"/>
      <c r="AO23" s="293"/>
      <c r="AP23" s="294"/>
      <c r="AQ23" s="294"/>
      <c r="AR23" s="295"/>
      <c r="AS23" s="295"/>
      <c r="AT23" s="295"/>
      <c r="AU23" s="295"/>
      <c r="AV23" s="292"/>
      <c r="AW23" s="292"/>
      <c r="AX23" s="296"/>
      <c r="AY23" s="296"/>
      <c r="AZ23" s="294"/>
      <c r="BA23" s="294"/>
      <c r="BB23" s="291"/>
      <c r="BC23" s="291"/>
      <c r="BD23" s="291"/>
      <c r="BE23" s="295"/>
      <c r="BF23" s="295"/>
      <c r="BG23" s="295"/>
      <c r="BH23" s="295"/>
      <c r="BI23" s="294"/>
      <c r="BJ23" s="294"/>
      <c r="BK23" s="297"/>
      <c r="BL23" s="297"/>
      <c r="BM23" s="291"/>
      <c r="BN23" s="291"/>
      <c r="BO23" s="298"/>
    </row>
    <row r="24" spans="1:67" s="280" customFormat="1" ht="23.25" customHeight="1" x14ac:dyDescent="0.2">
      <c r="A24" s="267" t="s">
        <v>0</v>
      </c>
      <c r="B24" s="271"/>
      <c r="C24" s="281">
        <v>1</v>
      </c>
      <c r="D24" s="282"/>
      <c r="E24" s="272" t="s">
        <v>15</v>
      </c>
      <c r="F24" s="273"/>
      <c r="G24" s="263" t="s">
        <v>72</v>
      </c>
      <c r="H24" s="264"/>
      <c r="I24" s="260" t="s">
        <v>78</v>
      </c>
      <c r="J24" s="261"/>
      <c r="K24" s="261"/>
      <c r="L24" s="262"/>
      <c r="M24" s="281">
        <v>6</v>
      </c>
      <c r="N24" s="282"/>
      <c r="O24" s="263"/>
      <c r="P24" s="264"/>
      <c r="Q24" s="267" t="s">
        <v>17</v>
      </c>
      <c r="R24" s="268"/>
      <c r="S24" s="271"/>
      <c r="T24" s="260" t="s">
        <v>159</v>
      </c>
      <c r="U24" s="261"/>
      <c r="V24" s="261"/>
      <c r="W24" s="262"/>
      <c r="X24" s="263" t="s">
        <v>79</v>
      </c>
      <c r="Y24" s="264"/>
      <c r="Z24" s="265"/>
      <c r="AA24" s="266"/>
      <c r="AB24" s="267" t="s">
        <v>39</v>
      </c>
      <c r="AC24" s="268"/>
      <c r="AD24" s="283" t="s">
        <v>69</v>
      </c>
      <c r="AJ24" s="291"/>
      <c r="AK24" s="291"/>
      <c r="AL24" s="292"/>
      <c r="AM24" s="292"/>
      <c r="AN24" s="293"/>
      <c r="AO24" s="293"/>
      <c r="AP24" s="294"/>
      <c r="AQ24" s="294"/>
      <c r="AR24" s="295"/>
      <c r="AS24" s="295"/>
      <c r="AT24" s="295"/>
      <c r="AU24" s="295"/>
      <c r="AV24" s="292"/>
      <c r="AW24" s="292"/>
      <c r="AX24" s="296"/>
      <c r="AY24" s="296"/>
      <c r="AZ24" s="294"/>
      <c r="BA24" s="294"/>
      <c r="BB24" s="291"/>
      <c r="BC24" s="291"/>
      <c r="BD24" s="291"/>
      <c r="BE24" s="295"/>
      <c r="BF24" s="295"/>
      <c r="BG24" s="295"/>
      <c r="BH24" s="295"/>
      <c r="BI24" s="294"/>
      <c r="BJ24" s="294"/>
      <c r="BK24" s="297"/>
      <c r="BL24" s="297"/>
      <c r="BM24" s="291"/>
      <c r="BN24" s="291"/>
      <c r="BO24" s="299"/>
    </row>
    <row r="25" spans="1:67" s="280" customFormat="1" ht="23.25" customHeight="1" x14ac:dyDescent="0.2">
      <c r="A25" s="267" t="s">
        <v>0</v>
      </c>
      <c r="B25" s="271"/>
      <c r="C25" s="281">
        <v>1</v>
      </c>
      <c r="D25" s="282"/>
      <c r="E25" s="272" t="s">
        <v>15</v>
      </c>
      <c r="F25" s="273"/>
      <c r="G25" s="288" t="s">
        <v>160</v>
      </c>
      <c r="H25" s="289"/>
      <c r="I25" s="260" t="s">
        <v>80</v>
      </c>
      <c r="J25" s="261"/>
      <c r="K25" s="261"/>
      <c r="L25" s="262"/>
      <c r="M25" s="281">
        <v>6</v>
      </c>
      <c r="N25" s="282"/>
      <c r="O25" s="288"/>
      <c r="P25" s="289"/>
      <c r="Q25" s="267" t="s">
        <v>17</v>
      </c>
      <c r="R25" s="268"/>
      <c r="S25" s="271"/>
      <c r="T25" s="260" t="s">
        <v>81</v>
      </c>
      <c r="U25" s="261"/>
      <c r="V25" s="261"/>
      <c r="W25" s="262"/>
      <c r="X25" s="267" t="s">
        <v>82</v>
      </c>
      <c r="Y25" s="271"/>
      <c r="Z25" s="265"/>
      <c r="AA25" s="266"/>
      <c r="AB25" s="267" t="s">
        <v>39</v>
      </c>
      <c r="AC25" s="268"/>
      <c r="AD25" s="283" t="s">
        <v>37</v>
      </c>
    </row>
    <row r="26" spans="1:67" ht="12.75" customHeight="1" x14ac:dyDescent="0.2">
      <c r="I26" s="238" t="s">
        <v>43</v>
      </c>
      <c r="J26" s="239"/>
      <c r="K26" s="239"/>
      <c r="L26" s="239"/>
      <c r="M26" s="240">
        <f>M22+M23+M25+M24</f>
        <v>33</v>
      </c>
      <c r="N26" s="241"/>
      <c r="R26" s="2" t="s">
        <v>44</v>
      </c>
      <c r="AD26" s="12"/>
    </row>
    <row r="27" spans="1:67" ht="12.75" customHeight="1" x14ac:dyDescent="0.2">
      <c r="I27" s="225" t="s">
        <v>45</v>
      </c>
      <c r="J27" s="226"/>
      <c r="K27" s="226"/>
      <c r="L27" s="227"/>
      <c r="M27" s="242">
        <f>M23+M25+M24+AV23</f>
        <v>24</v>
      </c>
      <c r="N27" s="243"/>
      <c r="O27" s="3">
        <f>M26/3*2</f>
        <v>22</v>
      </c>
      <c r="R27" s="2" t="s">
        <v>46</v>
      </c>
      <c r="AD27" s="12"/>
    </row>
    <row r="28" spans="1:67" ht="12.75" customHeight="1" x14ac:dyDescent="0.2">
      <c r="I28" s="82" t="s">
        <v>47</v>
      </c>
      <c r="J28" s="83"/>
      <c r="K28" s="83"/>
      <c r="L28" s="83"/>
      <c r="M28" s="230">
        <f>M24+M25</f>
        <v>12</v>
      </c>
      <c r="N28" s="231"/>
      <c r="O28" s="3">
        <f>M26/3</f>
        <v>11</v>
      </c>
      <c r="R28" s="2" t="s">
        <v>48</v>
      </c>
      <c r="AD28" s="12"/>
    </row>
    <row r="29" spans="1:67" ht="12.75" customHeight="1" x14ac:dyDescent="0.2">
      <c r="I29" s="233" t="s">
        <v>49</v>
      </c>
      <c r="J29" s="234"/>
      <c r="K29" s="234"/>
      <c r="L29" s="235"/>
      <c r="M29" s="236">
        <f>M23</f>
        <v>12</v>
      </c>
      <c r="N29" s="237"/>
      <c r="O29" s="3">
        <v>18</v>
      </c>
      <c r="R29" s="2" t="s">
        <v>126</v>
      </c>
      <c r="AD29" s="12"/>
    </row>
    <row r="30" spans="1:67" x14ac:dyDescent="0.2">
      <c r="AD30" s="12"/>
    </row>
    <row r="31" spans="1:67" ht="24.75" customHeight="1" x14ac:dyDescent="0.2">
      <c r="A31" s="246" t="s">
        <v>83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AD31" s="12"/>
    </row>
    <row r="32" spans="1:67" s="1" customFormat="1" ht="16.5" customHeight="1" x14ac:dyDescent="0.2">
      <c r="A32" s="41" t="s">
        <v>7</v>
      </c>
      <c r="B32" s="41"/>
      <c r="C32" s="40" t="s">
        <v>6</v>
      </c>
      <c r="D32" s="40"/>
      <c r="E32" s="40" t="s">
        <v>5</v>
      </c>
      <c r="F32" s="40"/>
      <c r="G32" s="40" t="s">
        <v>8</v>
      </c>
      <c r="H32" s="40"/>
      <c r="I32" s="39" t="s">
        <v>4</v>
      </c>
      <c r="J32" s="39"/>
      <c r="K32" s="39"/>
      <c r="L32" s="39"/>
      <c r="M32" s="40" t="s">
        <v>3</v>
      </c>
      <c r="N32" s="40"/>
      <c r="O32" s="38" t="s">
        <v>11</v>
      </c>
      <c r="P32" s="38"/>
      <c r="Q32" s="38" t="s">
        <v>14</v>
      </c>
      <c r="R32" s="38"/>
      <c r="S32" s="38"/>
      <c r="T32" s="39" t="s">
        <v>12</v>
      </c>
      <c r="U32" s="39"/>
      <c r="V32" s="39"/>
      <c r="W32" s="39"/>
      <c r="X32" s="38" t="s">
        <v>2</v>
      </c>
      <c r="Y32" s="38"/>
      <c r="Z32" s="39" t="s">
        <v>13</v>
      </c>
      <c r="AA32" s="39"/>
      <c r="AB32" s="40" t="s">
        <v>9</v>
      </c>
      <c r="AC32" s="40"/>
      <c r="AD32" s="40" t="s">
        <v>10</v>
      </c>
    </row>
    <row r="33" spans="1:34" s="1" customFormat="1" ht="16.149999999999999" customHeight="1" x14ac:dyDescent="0.2">
      <c r="A33" s="41"/>
      <c r="B33" s="41"/>
      <c r="C33" s="40"/>
      <c r="D33" s="40"/>
      <c r="E33" s="40"/>
      <c r="F33" s="40"/>
      <c r="G33" s="40"/>
      <c r="H33" s="40"/>
      <c r="I33" s="39"/>
      <c r="J33" s="39"/>
      <c r="K33" s="39"/>
      <c r="L33" s="39"/>
      <c r="M33" s="40"/>
      <c r="N33" s="40"/>
      <c r="O33" s="38"/>
      <c r="P33" s="38"/>
      <c r="Q33" s="38"/>
      <c r="R33" s="38"/>
      <c r="S33" s="38"/>
      <c r="T33" s="39"/>
      <c r="U33" s="39"/>
      <c r="V33" s="39"/>
      <c r="W33" s="39"/>
      <c r="X33" s="38"/>
      <c r="Y33" s="38"/>
      <c r="Z33" s="39"/>
      <c r="AA33" s="39"/>
      <c r="AB33" s="40"/>
      <c r="AC33" s="40"/>
      <c r="AD33" s="40"/>
    </row>
    <row r="34" spans="1:34" s="280" customFormat="1" ht="29.25" customHeight="1" x14ac:dyDescent="0.2">
      <c r="A34" s="267" t="s">
        <v>0</v>
      </c>
      <c r="B34" s="271"/>
      <c r="C34" s="281">
        <v>1</v>
      </c>
      <c r="D34" s="282"/>
      <c r="E34" s="272" t="s">
        <v>15</v>
      </c>
      <c r="F34" s="273"/>
      <c r="G34" s="288" t="s">
        <v>22</v>
      </c>
      <c r="H34" s="289"/>
      <c r="I34" s="260" t="s">
        <v>161</v>
      </c>
      <c r="J34" s="261"/>
      <c r="K34" s="261"/>
      <c r="L34" s="262"/>
      <c r="M34" s="281">
        <v>9</v>
      </c>
      <c r="N34" s="282"/>
      <c r="O34" s="288" t="s">
        <v>97</v>
      </c>
      <c r="P34" s="289"/>
      <c r="Q34" s="267" t="s">
        <v>17</v>
      </c>
      <c r="R34" s="300"/>
      <c r="S34" s="301"/>
      <c r="T34" s="260" t="s">
        <v>23</v>
      </c>
      <c r="U34" s="261"/>
      <c r="V34" s="261"/>
      <c r="W34" s="262"/>
      <c r="X34" s="267" t="s">
        <v>22</v>
      </c>
      <c r="Y34" s="271"/>
      <c r="Z34" s="265" t="s">
        <v>19</v>
      </c>
      <c r="AA34" s="266"/>
      <c r="AB34" s="267"/>
      <c r="AC34" s="268"/>
      <c r="AD34" s="302"/>
      <c r="AF34" s="269" t="s">
        <v>84</v>
      </c>
      <c r="AG34" s="270" t="s">
        <v>122</v>
      </c>
      <c r="AH34" s="270"/>
    </row>
    <row r="35" spans="1:34" s="280" customFormat="1" ht="29.25" customHeight="1" x14ac:dyDescent="0.2">
      <c r="A35" s="267" t="s">
        <v>0</v>
      </c>
      <c r="B35" s="271"/>
      <c r="C35" s="281">
        <v>2</v>
      </c>
      <c r="D35" s="282"/>
      <c r="E35" s="272" t="s">
        <v>18</v>
      </c>
      <c r="F35" s="273"/>
      <c r="G35" s="263" t="s">
        <v>72</v>
      </c>
      <c r="H35" s="264"/>
      <c r="I35" s="260" t="s">
        <v>94</v>
      </c>
      <c r="J35" s="261"/>
      <c r="K35" s="261"/>
      <c r="L35" s="262"/>
      <c r="M35" s="281">
        <v>9</v>
      </c>
      <c r="N35" s="282"/>
      <c r="O35" s="263"/>
      <c r="P35" s="264"/>
      <c r="Q35" s="267" t="s">
        <v>17</v>
      </c>
      <c r="R35" s="268"/>
      <c r="S35" s="271"/>
      <c r="T35" s="260" t="s">
        <v>98</v>
      </c>
      <c r="U35" s="261"/>
      <c r="V35" s="261"/>
      <c r="W35" s="262"/>
      <c r="X35" s="263" t="s">
        <v>72</v>
      </c>
      <c r="Y35" s="264"/>
      <c r="Z35" s="265" t="s">
        <v>19</v>
      </c>
      <c r="AA35" s="266"/>
      <c r="AB35" s="267"/>
      <c r="AC35" s="268"/>
      <c r="AD35" s="290" t="s">
        <v>162</v>
      </c>
    </row>
    <row r="36" spans="1:34" s="280" customFormat="1" ht="29.25" customHeight="1" x14ac:dyDescent="0.2">
      <c r="A36" s="267" t="s">
        <v>0</v>
      </c>
      <c r="B36" s="271"/>
      <c r="C36" s="281">
        <v>2</v>
      </c>
      <c r="D36" s="282"/>
      <c r="E36" s="272" t="s">
        <v>18</v>
      </c>
      <c r="F36" s="273"/>
      <c r="G36" s="263" t="s">
        <v>72</v>
      </c>
      <c r="H36" s="264"/>
      <c r="I36" s="260" t="s">
        <v>95</v>
      </c>
      <c r="J36" s="261"/>
      <c r="K36" s="261"/>
      <c r="L36" s="262"/>
      <c r="M36" s="277">
        <v>9</v>
      </c>
      <c r="N36" s="278"/>
      <c r="O36" s="288"/>
      <c r="P36" s="289"/>
      <c r="Q36" s="267" t="s">
        <v>41</v>
      </c>
      <c r="R36" s="268"/>
      <c r="S36" s="271"/>
      <c r="T36" s="260" t="s">
        <v>99</v>
      </c>
      <c r="U36" s="261"/>
      <c r="V36" s="261"/>
      <c r="W36" s="262"/>
      <c r="X36" s="263" t="s">
        <v>72</v>
      </c>
      <c r="Y36" s="264"/>
      <c r="Z36" s="265" t="s">
        <v>19</v>
      </c>
      <c r="AA36" s="266"/>
      <c r="AB36" s="267"/>
      <c r="AC36" s="268"/>
      <c r="AD36" s="279" t="s">
        <v>163</v>
      </c>
    </row>
    <row r="37" spans="1:34" s="280" customFormat="1" ht="29.25" customHeight="1" x14ac:dyDescent="0.2">
      <c r="A37" s="267" t="s">
        <v>0</v>
      </c>
      <c r="B37" s="271"/>
      <c r="C37" s="281">
        <v>1</v>
      </c>
      <c r="D37" s="282"/>
      <c r="E37" s="272" t="s">
        <v>15</v>
      </c>
      <c r="F37" s="273"/>
      <c r="G37" s="288" t="s">
        <v>101</v>
      </c>
      <c r="H37" s="289"/>
      <c r="I37" s="260" t="s">
        <v>96</v>
      </c>
      <c r="J37" s="261"/>
      <c r="K37" s="261"/>
      <c r="L37" s="262"/>
      <c r="M37" s="281">
        <v>9</v>
      </c>
      <c r="N37" s="282"/>
      <c r="O37" s="288"/>
      <c r="P37" s="289"/>
      <c r="Q37" s="267" t="s">
        <v>17</v>
      </c>
      <c r="R37" s="268"/>
      <c r="S37" s="271"/>
      <c r="T37" s="260" t="s">
        <v>100</v>
      </c>
      <c r="U37" s="261"/>
      <c r="V37" s="261"/>
      <c r="W37" s="262"/>
      <c r="X37" s="288" t="s">
        <v>101</v>
      </c>
      <c r="Y37" s="289"/>
      <c r="Z37" s="265" t="s">
        <v>21</v>
      </c>
      <c r="AA37" s="266"/>
      <c r="AB37" s="267"/>
      <c r="AC37" s="268"/>
      <c r="AD37" s="302" t="s">
        <v>164</v>
      </c>
    </row>
    <row r="38" spans="1:34" s="280" customFormat="1" ht="29.25" customHeight="1" x14ac:dyDescent="0.2">
      <c r="A38" s="267" t="s">
        <v>165</v>
      </c>
      <c r="B38" s="271"/>
      <c r="C38" s="281">
        <v>2</v>
      </c>
      <c r="D38" s="282"/>
      <c r="E38" s="303">
        <v>44289</v>
      </c>
      <c r="F38" s="304"/>
      <c r="G38" s="263" t="s">
        <v>62</v>
      </c>
      <c r="H38" s="264"/>
      <c r="I38" s="260" t="s">
        <v>102</v>
      </c>
      <c r="J38" s="261"/>
      <c r="K38" s="261"/>
      <c r="L38" s="262"/>
      <c r="M38" s="277">
        <v>6</v>
      </c>
      <c r="N38" s="278"/>
      <c r="O38" s="263"/>
      <c r="P38" s="264"/>
      <c r="Q38" s="267" t="s">
        <v>41</v>
      </c>
      <c r="R38" s="268"/>
      <c r="S38" s="271"/>
      <c r="T38" s="260" t="s">
        <v>103</v>
      </c>
      <c r="U38" s="261"/>
      <c r="V38" s="261"/>
      <c r="W38" s="262"/>
      <c r="X38" s="263" t="s">
        <v>62</v>
      </c>
      <c r="Y38" s="264"/>
      <c r="Z38" s="265" t="s">
        <v>19</v>
      </c>
      <c r="AA38" s="266"/>
      <c r="AB38" s="267"/>
      <c r="AC38" s="268"/>
      <c r="AD38" s="302" t="s">
        <v>166</v>
      </c>
    </row>
    <row r="39" spans="1:34" ht="12.75" customHeight="1" x14ac:dyDescent="0.2">
      <c r="I39" s="238" t="s">
        <v>43</v>
      </c>
      <c r="J39" s="239"/>
      <c r="K39" s="239"/>
      <c r="L39" s="239"/>
      <c r="M39" s="240">
        <f>SUM(M34:M38)</f>
        <v>42</v>
      </c>
      <c r="N39" s="241"/>
      <c r="R39" s="2" t="s">
        <v>44</v>
      </c>
    </row>
    <row r="40" spans="1:34" ht="12.75" customHeight="1" x14ac:dyDescent="0.2">
      <c r="I40" s="225" t="s">
        <v>45</v>
      </c>
      <c r="J40" s="226"/>
      <c r="K40" s="226"/>
      <c r="L40" s="227"/>
      <c r="M40" s="242">
        <f>SUM(M35:N38)</f>
        <v>33</v>
      </c>
      <c r="N40" s="243"/>
      <c r="O40" s="3">
        <f>M39/3*2</f>
        <v>28</v>
      </c>
      <c r="R40" s="2" t="s">
        <v>46</v>
      </c>
    </row>
    <row r="41" spans="1:34" ht="12.75" customHeight="1" x14ac:dyDescent="0.2">
      <c r="I41" s="82" t="s">
        <v>47</v>
      </c>
      <c r="J41" s="83"/>
      <c r="K41" s="83"/>
      <c r="L41" s="83"/>
      <c r="M41" s="230">
        <f>M35+M37</f>
        <v>18</v>
      </c>
      <c r="N41" s="231"/>
      <c r="O41" s="3">
        <f>M39/3</f>
        <v>14</v>
      </c>
      <c r="R41" s="2" t="s">
        <v>48</v>
      </c>
    </row>
    <row r="42" spans="1:34" ht="12.75" customHeight="1" x14ac:dyDescent="0.2">
      <c r="I42" s="233" t="s">
        <v>49</v>
      </c>
      <c r="J42" s="234"/>
      <c r="K42" s="234"/>
      <c r="L42" s="235"/>
      <c r="M42" s="236">
        <f>M38+M36</f>
        <v>15</v>
      </c>
      <c r="N42" s="237"/>
      <c r="O42" s="3">
        <v>18</v>
      </c>
      <c r="R42" s="2" t="s">
        <v>126</v>
      </c>
    </row>
  </sheetData>
  <mergeCells count="267">
    <mergeCell ref="AF11:AL11"/>
    <mergeCell ref="AF12:AL12"/>
    <mergeCell ref="A5:R5"/>
    <mergeCell ref="A8:B8"/>
    <mergeCell ref="C8:D8"/>
    <mergeCell ref="E8:F8"/>
    <mergeCell ref="G8:H8"/>
    <mergeCell ref="I8:L8"/>
    <mergeCell ref="M8:N8"/>
    <mergeCell ref="O8:P8"/>
    <mergeCell ref="A1:AC1"/>
    <mergeCell ref="A2:AC2"/>
    <mergeCell ref="Q8:S8"/>
    <mergeCell ref="T8:W8"/>
    <mergeCell ref="X8:Y8"/>
    <mergeCell ref="Z8:AA8"/>
    <mergeCell ref="AB8:AC8"/>
    <mergeCell ref="A6:B7"/>
    <mergeCell ref="C6:D7"/>
    <mergeCell ref="E6:F7"/>
    <mergeCell ref="G6:H7"/>
    <mergeCell ref="I6:L7"/>
    <mergeCell ref="M6:N7"/>
    <mergeCell ref="O6:P7"/>
    <mergeCell ref="Q6:S7"/>
    <mergeCell ref="T6:W7"/>
    <mergeCell ref="A9:B9"/>
    <mergeCell ref="C9:D9"/>
    <mergeCell ref="E9:F9"/>
    <mergeCell ref="G9:H9"/>
    <mergeCell ref="I9:L9"/>
    <mergeCell ref="AB9:AC9"/>
    <mergeCell ref="A10:B10"/>
    <mergeCell ref="C10:D10"/>
    <mergeCell ref="E10:F10"/>
    <mergeCell ref="G10:H10"/>
    <mergeCell ref="I10:L10"/>
    <mergeCell ref="M10:N10"/>
    <mergeCell ref="O10:P10"/>
    <mergeCell ref="Q10:S10"/>
    <mergeCell ref="T10:W10"/>
    <mergeCell ref="M9:N9"/>
    <mergeCell ref="O9:P9"/>
    <mergeCell ref="Q9:S9"/>
    <mergeCell ref="T9:W9"/>
    <mergeCell ref="X9:Y9"/>
    <mergeCell ref="Z9:AA9"/>
    <mergeCell ref="X10:Y10"/>
    <mergeCell ref="Z10:AA10"/>
    <mergeCell ref="AB10:AC10"/>
    <mergeCell ref="O12:P12"/>
    <mergeCell ref="Q12:S12"/>
    <mergeCell ref="X11:Y11"/>
    <mergeCell ref="Z11:AA11"/>
    <mergeCell ref="AB11:AC11"/>
    <mergeCell ref="A12:B12"/>
    <mergeCell ref="C12:D12"/>
    <mergeCell ref="E12:F12"/>
    <mergeCell ref="G12:H12"/>
    <mergeCell ref="I12:L12"/>
    <mergeCell ref="AB12:AC12"/>
    <mergeCell ref="T12:W12"/>
    <mergeCell ref="X12:Y12"/>
    <mergeCell ref="Z12:AA12"/>
    <mergeCell ref="A11:B11"/>
    <mergeCell ref="C11:D11"/>
    <mergeCell ref="E11:F11"/>
    <mergeCell ref="G11:H11"/>
    <mergeCell ref="I11:L11"/>
    <mergeCell ref="M11:N11"/>
    <mergeCell ref="O11:P11"/>
    <mergeCell ref="Q11:S11"/>
    <mergeCell ref="T11:W11"/>
    <mergeCell ref="X23:Y23"/>
    <mergeCell ref="Z23:AA23"/>
    <mergeCell ref="AB23:AC23"/>
    <mergeCell ref="AJ23:AK23"/>
    <mergeCell ref="I16:L16"/>
    <mergeCell ref="M16:N16"/>
    <mergeCell ref="A19:R19"/>
    <mergeCell ref="A23:B23"/>
    <mergeCell ref="C23:D23"/>
    <mergeCell ref="E23:F23"/>
    <mergeCell ref="G23:H23"/>
    <mergeCell ref="I23:L23"/>
    <mergeCell ref="M23:N23"/>
    <mergeCell ref="O23:P23"/>
    <mergeCell ref="X22:Y22"/>
    <mergeCell ref="Z22:AA22"/>
    <mergeCell ref="AB22:AC22"/>
    <mergeCell ref="A22:B22"/>
    <mergeCell ref="C22:D22"/>
    <mergeCell ref="E22:F22"/>
    <mergeCell ref="G22:H22"/>
    <mergeCell ref="I22:L22"/>
    <mergeCell ref="M22:N22"/>
    <mergeCell ref="AZ23:BA23"/>
    <mergeCell ref="BB23:BD23"/>
    <mergeCell ref="BE23:BH23"/>
    <mergeCell ref="BI23:BJ23"/>
    <mergeCell ref="BK23:BL23"/>
    <mergeCell ref="BM23:BN23"/>
    <mergeCell ref="AL23:AM23"/>
    <mergeCell ref="AN23:AO23"/>
    <mergeCell ref="AP23:AQ23"/>
    <mergeCell ref="AR23:AU23"/>
    <mergeCell ref="AV23:AW23"/>
    <mergeCell ref="AX23:AY23"/>
    <mergeCell ref="A24:B24"/>
    <mergeCell ref="C24:D24"/>
    <mergeCell ref="E24:F24"/>
    <mergeCell ref="G24:H24"/>
    <mergeCell ref="I24:L24"/>
    <mergeCell ref="M24:N24"/>
    <mergeCell ref="O22:P22"/>
    <mergeCell ref="Q22:S22"/>
    <mergeCell ref="T22:W22"/>
    <mergeCell ref="Q23:S23"/>
    <mergeCell ref="T23:W23"/>
    <mergeCell ref="AL24:AM24"/>
    <mergeCell ref="AN24:AO24"/>
    <mergeCell ref="AP24:AQ24"/>
    <mergeCell ref="AR24:AU24"/>
    <mergeCell ref="AV24:AW24"/>
    <mergeCell ref="O24:P24"/>
    <mergeCell ref="Q24:S24"/>
    <mergeCell ref="T24:W24"/>
    <mergeCell ref="X24:Y24"/>
    <mergeCell ref="Z24:AA24"/>
    <mergeCell ref="AB24:AC24"/>
    <mergeCell ref="X25:Y25"/>
    <mergeCell ref="Z25:AA25"/>
    <mergeCell ref="AB25:AC25"/>
    <mergeCell ref="I26:L26"/>
    <mergeCell ref="M26:N26"/>
    <mergeCell ref="I27:L27"/>
    <mergeCell ref="M27:N27"/>
    <mergeCell ref="BM24:BN24"/>
    <mergeCell ref="A25:B25"/>
    <mergeCell ref="C25:D25"/>
    <mergeCell ref="E25:F25"/>
    <mergeCell ref="G25:H25"/>
    <mergeCell ref="I25:L25"/>
    <mergeCell ref="M25:N25"/>
    <mergeCell ref="O25:P25"/>
    <mergeCell ref="Q25:S25"/>
    <mergeCell ref="T25:W25"/>
    <mergeCell ref="AX24:AY24"/>
    <mergeCell ref="AZ24:BA24"/>
    <mergeCell ref="BB24:BD24"/>
    <mergeCell ref="BE24:BH24"/>
    <mergeCell ref="BI24:BJ24"/>
    <mergeCell ref="BK24:BL24"/>
    <mergeCell ref="AJ24:AK24"/>
    <mergeCell ref="X35:Y35"/>
    <mergeCell ref="Z35:AA35"/>
    <mergeCell ref="AB35:AC35"/>
    <mergeCell ref="I28:L28"/>
    <mergeCell ref="M28:N28"/>
    <mergeCell ref="I29:L29"/>
    <mergeCell ref="M29:N29"/>
    <mergeCell ref="A31:R31"/>
    <mergeCell ref="A34:B34"/>
    <mergeCell ref="C34:D34"/>
    <mergeCell ref="E34:F34"/>
    <mergeCell ref="G34:H34"/>
    <mergeCell ref="I34:L34"/>
    <mergeCell ref="A35:B35"/>
    <mergeCell ref="C35:D35"/>
    <mergeCell ref="E35:F35"/>
    <mergeCell ref="G35:H35"/>
    <mergeCell ref="I35:L35"/>
    <mergeCell ref="M35:N35"/>
    <mergeCell ref="O35:P35"/>
    <mergeCell ref="Q35:S35"/>
    <mergeCell ref="T35:W35"/>
    <mergeCell ref="A32:B33"/>
    <mergeCell ref="C32:D33"/>
    <mergeCell ref="A36:B36"/>
    <mergeCell ref="C36:D36"/>
    <mergeCell ref="E36:F36"/>
    <mergeCell ref="G36:H36"/>
    <mergeCell ref="I36:L36"/>
    <mergeCell ref="M36:N36"/>
    <mergeCell ref="O36:P36"/>
    <mergeCell ref="Q36:S36"/>
    <mergeCell ref="T36:W36"/>
    <mergeCell ref="A37:B37"/>
    <mergeCell ref="C37:D37"/>
    <mergeCell ref="E37:F37"/>
    <mergeCell ref="G37:H37"/>
    <mergeCell ref="I37:L37"/>
    <mergeCell ref="AB37:AC37"/>
    <mergeCell ref="M37:N37"/>
    <mergeCell ref="O37:P37"/>
    <mergeCell ref="Q37:S37"/>
    <mergeCell ref="T37:W37"/>
    <mergeCell ref="X37:Y37"/>
    <mergeCell ref="Z37:AA37"/>
    <mergeCell ref="A38:B38"/>
    <mergeCell ref="C38:D38"/>
    <mergeCell ref="E38:F38"/>
    <mergeCell ref="G38:H38"/>
    <mergeCell ref="I38:L38"/>
    <mergeCell ref="M38:N38"/>
    <mergeCell ref="O38:P38"/>
    <mergeCell ref="Q38:S38"/>
    <mergeCell ref="T38:W38"/>
    <mergeCell ref="AG8:AH8"/>
    <mergeCell ref="AG22:AH22"/>
    <mergeCell ref="AG34:AH34"/>
    <mergeCell ref="I41:L41"/>
    <mergeCell ref="M41:N41"/>
    <mergeCell ref="I42:L42"/>
    <mergeCell ref="M42:N42"/>
    <mergeCell ref="X38:Y38"/>
    <mergeCell ref="Z38:AA38"/>
    <mergeCell ref="AB38:AC38"/>
    <mergeCell ref="I39:L39"/>
    <mergeCell ref="M39:N39"/>
    <mergeCell ref="I40:L40"/>
    <mergeCell ref="M40:N40"/>
    <mergeCell ref="X36:Y36"/>
    <mergeCell ref="Z36:AA36"/>
    <mergeCell ref="AB36:AC36"/>
    <mergeCell ref="AB34:AC34"/>
    <mergeCell ref="M34:N34"/>
    <mergeCell ref="O34:P34"/>
    <mergeCell ref="Q34:S34"/>
    <mergeCell ref="T34:W34"/>
    <mergeCell ref="X34:Y34"/>
    <mergeCell ref="Z34:AA34"/>
    <mergeCell ref="X6:Y7"/>
    <mergeCell ref="Z6:AA7"/>
    <mergeCell ref="AB6:AC7"/>
    <mergeCell ref="AD6:AD7"/>
    <mergeCell ref="A20:B21"/>
    <mergeCell ref="C20:D21"/>
    <mergeCell ref="E20:F21"/>
    <mergeCell ref="G20:H21"/>
    <mergeCell ref="I20:L21"/>
    <mergeCell ref="M20:N21"/>
    <mergeCell ref="O20:P21"/>
    <mergeCell ref="Q20:S21"/>
    <mergeCell ref="T20:W21"/>
    <mergeCell ref="X20:Y21"/>
    <mergeCell ref="Z20:AA21"/>
    <mergeCell ref="AB20:AC21"/>
    <mergeCell ref="AD20:AD21"/>
    <mergeCell ref="I13:L13"/>
    <mergeCell ref="M13:N13"/>
    <mergeCell ref="I14:L14"/>
    <mergeCell ref="M14:N14"/>
    <mergeCell ref="I15:L15"/>
    <mergeCell ref="M15:N15"/>
    <mergeCell ref="M12:N12"/>
    <mergeCell ref="AB32:AC33"/>
    <mergeCell ref="AD32:AD33"/>
    <mergeCell ref="E32:F33"/>
    <mergeCell ref="G32:H33"/>
    <mergeCell ref="I32:L33"/>
    <mergeCell ref="M32:N33"/>
    <mergeCell ref="O32:P33"/>
    <mergeCell ref="Q32:S33"/>
    <mergeCell ref="T32:W33"/>
    <mergeCell ref="X32:Y33"/>
    <mergeCell ref="Z32:AA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SmartInfr</vt:lpstr>
      <vt:lpstr>GreenTech</vt:lpstr>
    </vt:vector>
  </TitlesOfParts>
  <Company>DIEET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tipicus memo</dc:creator>
  <cp:lastModifiedBy>Roberto</cp:lastModifiedBy>
  <cp:lastPrinted>2015-02-13T10:50:25Z</cp:lastPrinted>
  <dcterms:created xsi:type="dcterms:W3CDTF">2015-02-12T17:49:11Z</dcterms:created>
  <dcterms:modified xsi:type="dcterms:W3CDTF">2022-05-20T09:57:46Z</dcterms:modified>
</cp:coreProperties>
</file>