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1028"/>
  <workbookPr showInkAnnotation="0" codeName="Questa_cartella_di_lavoro" autoCompressPictures="0"/>
  <mc:AlternateContent xmlns:mc="http://schemas.openxmlformats.org/markup-compatibility/2006">
    <mc:Choice Requires="x15">
      <x15ac:absPath xmlns:x15ac="http://schemas.microsoft.com/office/spreadsheetml/2010/11/ac" url="/Users/valeriamilitello/Desktop/"/>
    </mc:Choice>
  </mc:AlternateContent>
  <xr:revisionPtr revIDLastSave="0" documentId="13_ncr:1_{245F2D3A-F3C4-6549-8E99-52A9C6832151}" xr6:coauthVersionLast="47" xr6:coauthVersionMax="47" xr10:uidLastSave="{00000000-0000-0000-0000-000000000000}"/>
  <bookViews>
    <workbookView xWindow="1660" yWindow="0" windowWidth="28800" windowHeight="16620" tabRatio="500" xr2:uid="{00000000-000D-0000-FFFF-FFFF00000000}"/>
  </bookViews>
  <sheets>
    <sheet name="I SEMESTRE 25-26" sheetId="6" r:id="rId1"/>
    <sheet name="II SEMESTRE 25-26" sheetId="5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ARRAYTEX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O19" i="5" l="1"/>
  <c r="N19" i="5"/>
  <c r="M19" i="5"/>
  <c r="N41" i="6"/>
  <c r="N23" i="6"/>
  <c r="M23" i="6"/>
  <c r="O6" i="6"/>
  <c r="M6" i="6"/>
</calcChain>
</file>

<file path=xl/sharedStrings.xml><?xml version="1.0" encoding="utf-8"?>
<sst xmlns="http://schemas.openxmlformats.org/spreadsheetml/2006/main" count="527" uniqueCount="255">
  <si>
    <t>Codice/Insegnamento/  Modulo</t>
  </si>
  <si>
    <t>codice materia</t>
  </si>
  <si>
    <t>Docente</t>
  </si>
  <si>
    <t>Lunedì</t>
  </si>
  <si>
    <t>Martedì</t>
  </si>
  <si>
    <t>Mercoledì</t>
  </si>
  <si>
    <t>Giovedì</t>
  </si>
  <si>
    <t>Venerdì</t>
  </si>
  <si>
    <t>Informatica</t>
  </si>
  <si>
    <t>03927</t>
  </si>
  <si>
    <t>Marco Cannas</t>
  </si>
  <si>
    <t>I anno</t>
  </si>
  <si>
    <t>II anno</t>
  </si>
  <si>
    <t>TIROCINIO di Contattologia I</t>
  </si>
  <si>
    <t>20472</t>
  </si>
  <si>
    <t>20232</t>
  </si>
  <si>
    <t>20236</t>
  </si>
  <si>
    <t>20235</t>
  </si>
  <si>
    <t>01567</t>
  </si>
  <si>
    <t>Strumentazione Ottica</t>
  </si>
  <si>
    <t>TIROCINIO di Tecniche per l'Optometria II</t>
  </si>
  <si>
    <t>TIROCINIO di Lenti Oftalmiche</t>
  </si>
  <si>
    <t>TIROCINIO di Tecniche per l'Optometria I</t>
  </si>
  <si>
    <t>Laboratorio di Ottica Geometrica</t>
  </si>
  <si>
    <t>8,30-10,30</t>
  </si>
  <si>
    <t>9,00-11,00</t>
  </si>
  <si>
    <t>11,00-13,00</t>
  </si>
  <si>
    <t>note</t>
  </si>
  <si>
    <t>CFU</t>
  </si>
  <si>
    <t>6</t>
  </si>
  <si>
    <t>5</t>
  </si>
  <si>
    <t>3</t>
  </si>
  <si>
    <t>Ore</t>
  </si>
  <si>
    <t>Front.</t>
  </si>
  <si>
    <t>Lab.</t>
  </si>
  <si>
    <t>Eserc.</t>
  </si>
  <si>
    <t>Fisiologia (Biochimica e Fisiologia C.I.)</t>
  </si>
  <si>
    <t>Igiene (Fisiopatologia Oculare ed Igiene C.I.)</t>
  </si>
  <si>
    <t>Fisiopatologia Oculare (Fisiopatologia Oculare ed Igiene C.I.)</t>
  </si>
  <si>
    <t xml:space="preserve">09:00-13:00      </t>
  </si>
  <si>
    <t xml:space="preserve">14:30- 18:30  </t>
  </si>
  <si>
    <t>8 (3F+5P) 75h frontali + 125 pratica</t>
  </si>
  <si>
    <t>Elementi di Biofisica</t>
  </si>
  <si>
    <t>TIROCINIO di Contattologia II</t>
  </si>
  <si>
    <t>TIROCINIO di Tecniche per l'Optometria III</t>
  </si>
  <si>
    <t>Principi Chimici e Tecnologie per i Materiali C.I.,Modulo: 3DPrinting</t>
  </si>
  <si>
    <t>III anno</t>
  </si>
  <si>
    <t>Principi Chimici e Tecnologie per i Materiali C.I.,Modulo: LABORATORIO DI CHIMICA DEI MATERIALI</t>
  </si>
  <si>
    <t>ore settimanali</t>
  </si>
  <si>
    <t>8h</t>
  </si>
  <si>
    <t>5h</t>
  </si>
  <si>
    <t>4h</t>
  </si>
  <si>
    <t>i laboratori degli insegnamenti e i tirocini hanno obbligo di frequenza</t>
  </si>
  <si>
    <t>6h</t>
  </si>
  <si>
    <t>20241</t>
  </si>
  <si>
    <t>Militello</t>
  </si>
  <si>
    <t>Cavallaro</t>
  </si>
  <si>
    <t>Palmeri</t>
  </si>
  <si>
    <t>17196</t>
  </si>
  <si>
    <t>20246</t>
  </si>
  <si>
    <t>20231</t>
  </si>
  <si>
    <t>Laboratori Informatica e Ottica Geometrica Viale delle Scienze Edificio 18</t>
  </si>
  <si>
    <t xml:space="preserve">6 (2F+4P) 50 frontali  + 100 pratica </t>
  </si>
  <si>
    <t>didattica frontale mista + pratica in presenza a gruppi, distribuite annualmente tra I e II semestre con obbligo di frequenza con pausa didattica prevista</t>
  </si>
  <si>
    <t>Aula AP3 Viale delle Scienze Edificio 18 + Laboratori</t>
  </si>
  <si>
    <t>14,00-18,00</t>
  </si>
  <si>
    <t>14,00-19,00</t>
  </si>
  <si>
    <t>insegnamenti a scelta dalla lista consigliata dal CdS</t>
  </si>
  <si>
    <r>
      <t>100+100 a scelta</t>
    </r>
    <r>
      <rPr>
        <b/>
        <sz val="10"/>
        <rFont val="Arial"/>
        <family val="2"/>
      </rPr>
      <t>*</t>
    </r>
  </si>
  <si>
    <r>
      <t>75+ 75 a scelta</t>
    </r>
    <r>
      <rPr>
        <b/>
        <sz val="10"/>
        <rFont val="Arial"/>
        <family val="2"/>
      </rPr>
      <t>*</t>
    </r>
  </si>
  <si>
    <r>
      <t>75+ 25 a scelta</t>
    </r>
    <r>
      <rPr>
        <b/>
        <sz val="10"/>
        <rFont val="Arial"/>
        <family val="2"/>
      </rPr>
      <t>*</t>
    </r>
  </si>
  <si>
    <t>11,00-14,00</t>
  </si>
  <si>
    <t>10,00-11,00</t>
  </si>
  <si>
    <t>9h</t>
  </si>
  <si>
    <t>20h</t>
  </si>
  <si>
    <t>PA</t>
  </si>
  <si>
    <t>02742 Economia e Gestione delle imprese</t>
  </si>
  <si>
    <t>SECS-P/08</t>
  </si>
  <si>
    <t>Picone Pasquale Massimo</t>
  </si>
  <si>
    <t>II semestre</t>
  </si>
  <si>
    <t>11,30-14,30</t>
  </si>
  <si>
    <t>3h</t>
  </si>
  <si>
    <t>accordo col docente</t>
  </si>
  <si>
    <t xml:space="preserve">9:30-13:30 14:30-18:30  </t>
  </si>
  <si>
    <t>DSEAS</t>
  </si>
  <si>
    <t xml:space="preserve">02704 Economia Aziendale </t>
  </si>
  <si>
    <t>Salvatore Cincimino</t>
  </si>
  <si>
    <t>CdS di afferenza</t>
  </si>
  <si>
    <t>Semestre di erogazione</t>
  </si>
  <si>
    <t>Dipartimento di afferenza</t>
  </si>
  <si>
    <t xml:space="preserve">Docente </t>
  </si>
  <si>
    <t>SSD</t>
  </si>
  <si>
    <t xml:space="preserve">05419 Organizzazione Aziendale </t>
  </si>
  <si>
    <t xml:space="preserve">Raimondo Ingrassia </t>
  </si>
  <si>
    <t>2081 Economia e Finanza</t>
  </si>
  <si>
    <t>2077 Economia e Amministrazione Aziendale</t>
  </si>
  <si>
    <t>SECS-P/07</t>
  </si>
  <si>
    <t>SECS-P/10</t>
  </si>
  <si>
    <t>Sede CdS</t>
  </si>
  <si>
    <t>consultare le schede di trasparenza, contattare a inizio semestre il docente del corso scelto e presentare la  richiesta alla segreteria del CdS indicato per la modifica piano di studi ed inserire la materia prima che inizi il corso</t>
  </si>
  <si>
    <t>8,30-11,30</t>
  </si>
  <si>
    <t>9:30-13:30</t>
  </si>
  <si>
    <t>14:00-19:00</t>
  </si>
  <si>
    <t>15,30-18,30</t>
  </si>
  <si>
    <t>10,30-13,30</t>
  </si>
  <si>
    <t>---</t>
  </si>
  <si>
    <t xml:space="preserve">Fisica I  </t>
  </si>
  <si>
    <t xml:space="preserve">09:00-11:30       </t>
  </si>
  <si>
    <t xml:space="preserve">Fondamenti di Chimica </t>
  </si>
  <si>
    <t>03466</t>
  </si>
  <si>
    <t>Lorenzo Lisuzzo</t>
  </si>
  <si>
    <t>11:30-14:00</t>
  </si>
  <si>
    <t xml:space="preserve"> </t>
  </si>
  <si>
    <t xml:space="preserve">Anatomia e Istologia Oculare </t>
  </si>
  <si>
    <t>11:30-13:30</t>
  </si>
  <si>
    <t>11:00-13:00</t>
  </si>
  <si>
    <t xml:space="preserve">Fondamenti di Matematica </t>
  </si>
  <si>
    <t>03488</t>
  </si>
  <si>
    <t xml:space="preserve">15:00-19:00  </t>
  </si>
  <si>
    <t xml:space="preserve">8 (3F+5P) 75h frontali + 125 pratica </t>
  </si>
  <si>
    <t>didattica frontale mista + pratica in presenza a gruppi, distribuite annualmente tra I e II semestre con obbligo di frequenza e senza pausa didattica prevista</t>
  </si>
  <si>
    <t>Inglese  B1</t>
  </si>
  <si>
    <t>20692</t>
  </si>
  <si>
    <t>CLA</t>
  </si>
  <si>
    <t>gli orari sono decisi dal CLA</t>
  </si>
  <si>
    <t>accordo con il CLA</t>
  </si>
  <si>
    <t xml:space="preserve">Biochimica (Biochimica e Fisiologia C.I.) </t>
  </si>
  <si>
    <t>De Blasio</t>
  </si>
  <si>
    <t>Fisica II (teoria e laboratorio)</t>
  </si>
  <si>
    <t>07811</t>
  </si>
  <si>
    <t xml:space="preserve">Valenti </t>
  </si>
  <si>
    <t xml:space="preserve">Elementi di Fisica Moderna </t>
  </si>
  <si>
    <t>20233</t>
  </si>
  <si>
    <t>Napoli</t>
  </si>
  <si>
    <t>14,30-17,00</t>
  </si>
  <si>
    <r>
      <t>75+25 a scelta</t>
    </r>
    <r>
      <rPr>
        <b/>
        <sz val="10"/>
        <rFont val="Arial"/>
        <family val="2"/>
      </rPr>
      <t xml:space="preserve">* </t>
    </r>
  </si>
  <si>
    <r>
      <t>75+75 a scelta</t>
    </r>
    <r>
      <rPr>
        <b/>
        <sz val="12"/>
        <color theme="1"/>
        <rFont val="Calibri (Corpo)"/>
      </rPr>
      <t>*</t>
    </r>
  </si>
  <si>
    <t>Elementi di Interazione Radiazione-Materia</t>
  </si>
  <si>
    <t>11478</t>
  </si>
  <si>
    <t>Carollo</t>
  </si>
  <si>
    <t xml:space="preserve">Elementi di Struttura della Materia  </t>
  </si>
  <si>
    <t>20243</t>
  </si>
  <si>
    <t>Principato</t>
  </si>
  <si>
    <t>Strumentazione per Ottica ed Astronomia</t>
  </si>
  <si>
    <t>20242</t>
  </si>
  <si>
    <t>Argiroffi</t>
  </si>
  <si>
    <t>Altre conoscenze utili per l'inserimento nel mondo del lavoro</t>
  </si>
  <si>
    <t>13351</t>
  </si>
  <si>
    <t>1</t>
  </si>
  <si>
    <t>Tirocinio di Contattologia II</t>
  </si>
  <si>
    <r>
      <t>125+100 a scelta</t>
    </r>
    <r>
      <rPr>
        <b/>
        <sz val="10"/>
        <rFont val="Arial"/>
        <family val="2"/>
      </rPr>
      <t>*</t>
    </r>
  </si>
  <si>
    <t>15:00- 18:00</t>
  </si>
  <si>
    <t xml:space="preserve">Aula MAGNA Viale delle Scienze Edificio 18 + Laboratori </t>
  </si>
  <si>
    <t>Marta Anna Szychlinska</t>
  </si>
  <si>
    <t>Data Inizio</t>
  </si>
  <si>
    <t>annuale</t>
  </si>
  <si>
    <t>2050 Psicologia Sociale del Lavoro e delle organizzazioni</t>
  </si>
  <si>
    <t>I semestre </t>
  </si>
  <si>
    <t>SPS/07</t>
  </si>
  <si>
    <t>Fabio Massimo Lo Verde</t>
  </si>
  <si>
    <t>I semestre</t>
  </si>
  <si>
    <t>Gandolfo Dominici</t>
  </si>
  <si>
    <t>FIS/08</t>
  </si>
  <si>
    <t>DiFC</t>
  </si>
  <si>
    <t>06895 Storia della Fisica</t>
  </si>
  <si>
    <t>Claudio Fazio</t>
  </si>
  <si>
    <t>2124 Scienze Fisiche</t>
  </si>
  <si>
    <t>11,30-13,30</t>
  </si>
  <si>
    <t xml:space="preserve">Sancataldo </t>
  </si>
  <si>
    <r>
      <t>100+125 a scelta</t>
    </r>
    <r>
      <rPr>
        <b/>
        <sz val="10"/>
        <rFont val="Arial"/>
        <family val="2"/>
      </rPr>
      <t>*</t>
    </r>
    <r>
      <rPr>
        <sz val="10"/>
        <rFont val="Arial"/>
        <family val="2"/>
      </rPr>
      <t>*</t>
    </r>
  </si>
  <si>
    <t xml:space="preserve">15:00- 18:30  </t>
  </si>
  <si>
    <t>Aula AP1 Viale delle Scienze Edificio 18 + Laboratori</t>
  </si>
  <si>
    <t>M-PSI/01</t>
  </si>
  <si>
    <t>05360 Neuropsicologia</t>
  </si>
  <si>
    <t>M-PSI/02</t>
  </si>
  <si>
    <t>Mangano Giuseppa</t>
  </si>
  <si>
    <t xml:space="preserve">Scienze Psicologiche, Pedagogiche, dell’Esercizio Fisico e della Formazione </t>
  </si>
  <si>
    <t xml:space="preserve">SCIENZE E TECNICHE PSICOLOGICHE </t>
  </si>
  <si>
    <t>2184 Studi Filosofici e storici</t>
  </si>
  <si>
    <t>04864 Marketing</t>
  </si>
  <si>
    <t>14,30-19,30</t>
  </si>
  <si>
    <t xml:space="preserve"> 14,30-19,30</t>
  </si>
  <si>
    <t>Domenico Schillaci</t>
  </si>
  <si>
    <t>05213 Microbiologia generale</t>
  </si>
  <si>
    <t>CTF</t>
  </si>
  <si>
    <t>STEBICEF</t>
  </si>
  <si>
    <t>BIO/19</t>
  </si>
  <si>
    <t>Valeria Militello</t>
  </si>
  <si>
    <t>Luca Innocenti</t>
  </si>
  <si>
    <t>9.00-11:00</t>
  </si>
  <si>
    <t xml:space="preserve"> 8.30-11.00</t>
  </si>
  <si>
    <t>7h</t>
  </si>
  <si>
    <t>I Semestre (29 settembre 2025 - 16 Gennaio 2026)</t>
  </si>
  <si>
    <t>I Semestre (22 settembre 2025 - 16 Gennaio 2026)</t>
  </si>
  <si>
    <r>
      <t>S</t>
    </r>
    <r>
      <rPr>
        <b/>
        <sz val="18"/>
        <color rgb="FFFF0000"/>
        <rFont val="Calibri (Corpo)"/>
      </rPr>
      <t>volgimento lezioni: 29 settembre 2025 - 7 novembre 2025, 17 novembre 2025 - 19 dicembre 2025; 7-16 gennaio 2026</t>
    </r>
  </si>
  <si>
    <t>Svolgimento lezioni: 22 settembre 2025 - 7 novembre 2025, 17 novembre 2025 - 19 dicembre 2025; 7-16 gennaio 2026</t>
  </si>
  <si>
    <t>Festività: 1 novembre 2025; 8 dicembre 2025; 22 dicembre 2025 - 6 gennaio 2026</t>
  </si>
  <si>
    <t>Svolgimento lezioni: 2 Marzo - 2 Aprile 2026, 20 aprile - 05 Giugno 2026</t>
  </si>
  <si>
    <t>II Semestre (02 Marzo 2026  - 05 Giugno 2026)</t>
  </si>
  <si>
    <t>Festività: 3 - 6 aprile 2026; 25 aprile 2026; 1 maggio 2026;  2 giugno 2026</t>
  </si>
  <si>
    <t>Esami: pausa didattica 7 - 17 aprile 2026; 08 giugno - 17 luglio 2026; 07 - 18 settembre 2026</t>
  </si>
  <si>
    <t>Docente </t>
  </si>
  <si>
    <t>06098 Psicologia Generale </t>
  </si>
  <si>
    <t>Daniela Smirni</t>
  </si>
  <si>
    <t>Scienze Umanistiche</t>
  </si>
  <si>
    <t>NUVOLA I semestre (periodo per invio richieste 1 Settembre - 30 Novembre 2025)</t>
  </si>
  <si>
    <t>NUVOLA II semestre (periodo per invio richieste 1 Gennaio - 30 Aprile 2026)</t>
  </si>
  <si>
    <r>
      <t>Nota</t>
    </r>
    <r>
      <rPr>
        <sz val="16"/>
        <color rgb="FF000000"/>
        <rFont val="Helvetica Neue"/>
        <family val="2"/>
      </rPr>
      <t>: Il calendario dei Laboratori e delle Esercitazioni a gruppi sarà reso noto dal docente; i gruppi per i Tirocini curriculari sono da concordare col tutor aziendale.</t>
    </r>
  </si>
  <si>
    <r>
      <rPr>
        <b/>
        <sz val="16"/>
        <color theme="1"/>
        <rFont val="Helvetica Neue"/>
        <family val="2"/>
      </rPr>
      <t>Nota</t>
    </r>
    <r>
      <rPr>
        <sz val="16"/>
        <color theme="1"/>
        <rFont val="Helvetica Neue"/>
        <family val="2"/>
      </rPr>
      <t>:  Nel corso dell'anno accademico il calendario può essere soggetto a variazioni, controllare eventuali avvisi ed aggiornamenti sul portale e sul sito del CdS: www.unipa.it/dipartimenti/difc/cds/otticaeoptometria2219</t>
    </r>
  </si>
  <si>
    <r>
      <rPr>
        <b/>
        <sz val="18"/>
        <color theme="1"/>
        <rFont val="Calibri"/>
        <family val="2"/>
        <scheme val="minor"/>
      </rPr>
      <t>Nota</t>
    </r>
    <r>
      <rPr>
        <sz val="18"/>
        <color theme="1"/>
        <rFont val="Calibri"/>
        <family val="2"/>
        <scheme val="minor"/>
      </rPr>
      <t>: Il caricamento e la validazione della tesi di laurea devono essere effettuati non più tardi di 15 giorni solari dagli esami di Laurea. L’ultimo esame di profitto deve essere superato e registrato entro 10 giorni solari dall’inizio degli esami di laurea laddove sia prevista la presentazione della tesi/elaborato.</t>
    </r>
  </si>
  <si>
    <t>Esami di Laurea Sessione Autunnale AA 25/26:  esame 21-25 SETTEMBRE 2026; proclamazione 5-8 OTTOBRE 2026</t>
  </si>
  <si>
    <t>Esami di Laurea Sessione Estiva AA 25/26:  esame 20-24 LUGLIO 2026; proclamazione 27-31 LUGLIO 2026</t>
  </si>
  <si>
    <t>Esami di Laurea Sessione Straordinaria AA 25/26:  esame 24-26 FEBBRAIO 2026; proclamazione 8-12 MARZO 2026</t>
  </si>
  <si>
    <t>Esami di Laurea Sessione Straordinaria  AA 24/25: esame 25  febbraio 2026;  proclamazione 10 marzo 2026</t>
  </si>
  <si>
    <t>Esami di Laurea Sessione Autunnale AA 24/25: esame 23 settembre 2025; proclamazione 07 ottobre 2025</t>
  </si>
  <si>
    <t>Esami: pausa didattica 7 - 17 Aprile 2026; 08 Giugno - 17 Luglio 2026; 07 - 18 Settembre 2026</t>
  </si>
  <si>
    <t>Festività: 3 - 6 Aprile 2026; 25 Aprile 2026; 1 Maggio 2026;  2 Giugno 2026</t>
  </si>
  <si>
    <t>Esami di Laurea Sessione Estiva AA 24/25: esame 22 Luglio 2025; proclamazione 28 Luglio 2025</t>
  </si>
  <si>
    <t>novembre 2025 in accordo con l'ordine</t>
  </si>
  <si>
    <t>2</t>
  </si>
  <si>
    <t>8,00-11,00</t>
  </si>
  <si>
    <t>Fabrizio Giuliano</t>
  </si>
  <si>
    <t>Precorso Matematica*</t>
  </si>
  <si>
    <t>* il precorso di matematica è strettamente consigliato alle matricole ed è basilare per proseguire con la materia FONDAMENTI DI  MATEMATICA</t>
  </si>
  <si>
    <t>Esami: pausa didattica 10-14 novembre 2025; 19 gennaio - 27 febbraio 2026**</t>
  </si>
  <si>
    <r>
      <rPr>
        <b/>
        <sz val="14"/>
        <color rgb="FFFF0000"/>
        <rFont val="Calibri (Corpo)"/>
      </rPr>
      <t>**</t>
    </r>
    <r>
      <rPr>
        <b/>
        <sz val="14"/>
        <color rgb="FFFF0000"/>
        <rFont val="Calibri"/>
        <family val="2"/>
        <scheme val="minor"/>
      </rPr>
      <t xml:space="preserve"> termine ultimo per il completamento degli esami di profitto per i laureandi della sessione straordinaria 24/25.</t>
    </r>
  </si>
  <si>
    <t xml:space="preserve"> 5 (2F+3P)  50h frontali  + 75h pratica + 25 h a scelta*** ( 5+1 a scelta = 6 CFU totali)</t>
  </si>
  <si>
    <t>5 (2F+3P)  50h frontali  + 75h pratica  + 75h a scelta*** (5+3 a scelta = 8 CFU totali)</t>
  </si>
  <si>
    <t>7 (3F+4P+4 a scelta) 75h frontali  I semestre + 100h pratica II semestre + 100h a scelta***  = 11 CFU totali</t>
  </si>
  <si>
    <t>7 (3F+4P+4 a scelta) 75h frontali  I semestre + 100h pratica II semestre + 100h a scelta*** = 11 CFU totali</t>
  </si>
  <si>
    <t>Insegnamento  a scelta I semestre****</t>
  </si>
  <si>
    <t>Insegnamento a scelta I semestre****</t>
  </si>
  <si>
    <t>**** INSEGNAMENTI A SCELTA consigliata</t>
  </si>
  <si>
    <t xml:space="preserve">*** tirocinio a scelta dello studente in aziende o attività commerciali registrate su Almalaurea </t>
  </si>
  <si>
    <t>figura specialistica a contratto</t>
  </si>
  <si>
    <t>Ordine Periti Industriali (ing. F. Carollo)</t>
  </si>
  <si>
    <t>Insegnamento a scelta II semestre****</t>
  </si>
  <si>
    <t>docente a contratto</t>
  </si>
  <si>
    <t>5 (2F+3P)  50h frontali  + 75h pratica  + 75h a scelta*** (5+3 a scelta libera = 8 CFU totali)</t>
  </si>
  <si>
    <t xml:space="preserve"> 5 (2F+3P)  50h frontali  + 75h pratica + 25 h a scelta libera*** ( 5+1 a scelta = 6 CFU totali)</t>
  </si>
  <si>
    <r>
      <t xml:space="preserve"> TIROCINIO di Ipovisione e Protesi Oculari </t>
    </r>
    <r>
      <rPr>
        <b/>
        <i/>
        <sz val="18"/>
        <color theme="1"/>
        <rFont val="Calibri"/>
        <family val="2"/>
      </rPr>
      <t>°</t>
    </r>
  </si>
  <si>
    <t>7 (3F+4P) 75h frontali  I semestre + 100h pratica II semestre + 100h a scelta*** (3 CFU a scelta tra OAPA e/o negozio + 1 CFU presso l'Istituto dei ciechi ) = 11 CFU totali</t>
  </si>
  <si>
    <r>
      <t xml:space="preserve">7 (3F+4P) 75h frontali  I semestre + 100h pratica II semestre + 100h a scelta*** (2 CFU a scelta libera + 2 CFU TIROCINIO di Ipovisione e Protesi Oculari </t>
    </r>
    <r>
      <rPr>
        <b/>
        <sz val="20"/>
        <rFont val="Arial"/>
        <family val="2"/>
      </rPr>
      <t>°</t>
    </r>
    <r>
      <rPr>
        <b/>
        <sz val="10"/>
        <rFont val="Arial"/>
        <family val="2"/>
      </rPr>
      <t>) = 11 CFU totali</t>
    </r>
  </si>
  <si>
    <t xml:space="preserve">6 </t>
  </si>
  <si>
    <t>SESSIONI DI LAUREA</t>
  </si>
  <si>
    <t xml:space="preserve">9 </t>
  </si>
  <si>
    <t>annuale (inizio 7 ottobre 2025)</t>
  </si>
  <si>
    <t>annuale (inizio 10 ottobre 2025)</t>
  </si>
  <si>
    <t>annuale (inizio 8 ottobre 2025)</t>
  </si>
  <si>
    <t>annuale  (inizio 9 ottobre 2025)</t>
  </si>
  <si>
    <t>annuale (inizio 16 ottobre 2025)</t>
  </si>
  <si>
    <t>annuale (inizio  15 ottobre 2025)</t>
  </si>
  <si>
    <t>Francesca Tarantino</t>
  </si>
  <si>
    <t xml:space="preserve">15:00- 18:00  </t>
  </si>
  <si>
    <t>dal 15 sett al 25 sett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</si>
</sst>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6">
    <font>
      <sz val="12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12"/>
      <color indexed="8"/>
      <name val="Helvetica Neue"/>
      <family val="2"/>
    </font>
    <font>
      <sz val="10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0"/>
      <color theme="1"/>
      <name val="Helvetica Neue"/>
      <family val="2"/>
    </font>
    <font>
      <sz val="9"/>
      <color indexed="9"/>
      <name val="Arial"/>
      <family val="2"/>
    </font>
    <font>
      <b/>
      <sz val="10"/>
      <color theme="1"/>
      <name val="Arial"/>
      <family val="2"/>
    </font>
    <font>
      <b/>
      <sz val="9"/>
      <color indexed="9"/>
      <name val="Arial"/>
      <family val="2"/>
    </font>
    <font>
      <b/>
      <sz val="10"/>
      <color theme="1"/>
      <name val="Arial Bold"/>
    </font>
    <font>
      <b/>
      <sz val="9"/>
      <color rgb="FFFFFFFF"/>
      <name val="Arial"/>
      <family val="2"/>
    </font>
    <font>
      <b/>
      <sz val="16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name val="Arial"/>
      <family val="2"/>
    </font>
    <font>
      <sz val="9"/>
      <color theme="1"/>
      <name val="Arial"/>
      <family val="2"/>
    </font>
    <font>
      <b/>
      <sz val="16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0"/>
      <color rgb="FFFF0000"/>
      <name val="Arial"/>
      <family val="2"/>
    </font>
    <font>
      <sz val="12"/>
      <color rgb="FF000000"/>
      <name val="Calibri"/>
      <family val="2"/>
      <scheme val="minor"/>
    </font>
    <font>
      <b/>
      <sz val="10"/>
      <color rgb="FF00B050"/>
      <name val="Arial"/>
      <family val="2"/>
    </font>
    <font>
      <b/>
      <sz val="18"/>
      <color theme="1"/>
      <name val="Calibri"/>
      <family val="2"/>
      <scheme val="minor"/>
    </font>
    <font>
      <b/>
      <sz val="12"/>
      <color theme="1"/>
      <name val="Calibri"/>
      <family val="2"/>
    </font>
    <font>
      <b/>
      <i/>
      <sz val="12"/>
      <color theme="1"/>
      <name val="Calibri"/>
      <family val="2"/>
    </font>
    <font>
      <sz val="18"/>
      <color rgb="FFFF0000"/>
      <name val="Calibri"/>
      <family val="2"/>
    </font>
    <font>
      <sz val="12"/>
      <color theme="1"/>
      <name val="Arial"/>
      <family val="2"/>
    </font>
    <font>
      <b/>
      <sz val="10"/>
      <color theme="1"/>
      <name val="Calibri"/>
      <family val="2"/>
    </font>
    <font>
      <b/>
      <i/>
      <sz val="10"/>
      <color theme="1"/>
      <name val="Calibri"/>
      <family val="2"/>
    </font>
    <font>
      <b/>
      <sz val="16"/>
      <color rgb="FF00B050"/>
      <name val="Arial"/>
      <family val="2"/>
    </font>
    <font>
      <sz val="12"/>
      <color rgb="FF00B050"/>
      <name val="Calibri"/>
      <family val="2"/>
      <scheme val="minor"/>
    </font>
    <font>
      <sz val="18"/>
      <color rgb="FFFF0000"/>
      <name val="Calibri"/>
      <family val="2"/>
      <scheme val="minor"/>
    </font>
    <font>
      <sz val="16"/>
      <color rgb="FF0070C0"/>
      <name val="Calibri"/>
      <family val="2"/>
      <scheme val="minor"/>
    </font>
    <font>
      <b/>
      <sz val="9"/>
      <color theme="1"/>
      <name val="Arial"/>
      <family val="2"/>
    </font>
    <font>
      <b/>
      <sz val="11"/>
      <color theme="1"/>
      <name val="Calibri"/>
      <family val="2"/>
    </font>
    <font>
      <b/>
      <i/>
      <sz val="11"/>
      <color theme="1"/>
      <name val="Calibri"/>
      <family val="2"/>
    </font>
    <font>
      <b/>
      <sz val="12"/>
      <color theme="1"/>
      <name val="Calibri (Corpo)"/>
    </font>
    <font>
      <b/>
      <i/>
      <sz val="14"/>
      <color rgb="FF00B050"/>
      <name val="Calibri"/>
      <family val="2"/>
    </font>
    <font>
      <b/>
      <sz val="12"/>
      <color theme="1"/>
      <name val="Arial"/>
      <family val="2"/>
    </font>
    <font>
      <b/>
      <sz val="12"/>
      <color theme="1"/>
      <name val="Helvetica"/>
      <family val="2"/>
    </font>
    <font>
      <b/>
      <i/>
      <sz val="10"/>
      <name val="Arial"/>
      <family val="2"/>
    </font>
    <font>
      <b/>
      <sz val="16"/>
      <color rgb="FFFF0000"/>
      <name val="Calibri (Corpo)"/>
    </font>
    <font>
      <b/>
      <sz val="18"/>
      <color rgb="FFFF0000"/>
      <name val="Calibri (Corpo)"/>
    </font>
    <font>
      <b/>
      <sz val="14"/>
      <color rgb="FFFF0000"/>
      <name val="Calibri"/>
      <family val="2"/>
      <scheme val="minor"/>
    </font>
    <font>
      <b/>
      <sz val="14"/>
      <color rgb="FFFF0000"/>
      <name val="Calibri (Corpo)"/>
    </font>
    <font>
      <sz val="18"/>
      <color rgb="FFFF0000"/>
      <name val="Arial"/>
      <family val="2"/>
    </font>
    <font>
      <b/>
      <i/>
      <sz val="10"/>
      <color theme="1"/>
      <name val="Arial"/>
      <family val="2"/>
    </font>
    <font>
      <sz val="18"/>
      <color rgb="FFFF0000"/>
      <name val="Helvetica Neue"/>
      <family val="2"/>
    </font>
    <font>
      <b/>
      <sz val="16"/>
      <color rgb="FF000000"/>
      <name val="Calibri"/>
      <family val="2"/>
      <scheme val="minor"/>
    </font>
    <font>
      <b/>
      <sz val="10"/>
      <color rgb="FF000000"/>
      <name val="Helvetica Neue"/>
      <family val="2"/>
    </font>
    <font>
      <sz val="10"/>
      <color rgb="FF000000"/>
      <name val="Helvetica Neue"/>
      <family val="2"/>
    </font>
    <font>
      <sz val="16"/>
      <color theme="1"/>
      <name val="Arial"/>
      <family val="2"/>
    </font>
    <font>
      <b/>
      <sz val="16"/>
      <color theme="1"/>
      <name val="Arial"/>
      <family val="2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sz val="10"/>
      <color rgb="FFFF0000"/>
      <name val="Arial"/>
      <family val="2"/>
    </font>
    <font>
      <sz val="16"/>
      <color theme="1"/>
      <name val="Helvetica Neue"/>
      <family val="2"/>
    </font>
    <font>
      <b/>
      <sz val="18"/>
      <color rgb="FF00B050"/>
      <name val="Arial"/>
      <family val="2"/>
    </font>
    <font>
      <b/>
      <sz val="16"/>
      <color rgb="FF000000"/>
      <name val="Helvetica Neue"/>
      <family val="2"/>
    </font>
    <font>
      <sz val="16"/>
      <color rgb="FF000000"/>
      <name val="Helvetica Neue"/>
      <family val="2"/>
    </font>
    <font>
      <b/>
      <sz val="16"/>
      <color theme="1"/>
      <name val="Helvetica Neue"/>
      <family val="2"/>
    </font>
    <font>
      <sz val="14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rgb="FF000000"/>
      <name val="Arial"/>
      <family val="2"/>
    </font>
    <font>
      <sz val="12"/>
      <color theme="1"/>
      <name val="Helvetica Neue"/>
      <family val="2"/>
    </font>
    <font>
      <b/>
      <sz val="12"/>
      <color indexed="9"/>
      <name val="Arial"/>
      <family val="2"/>
    </font>
    <font>
      <b/>
      <sz val="10"/>
      <color rgb="FF000000"/>
      <name val="Arial"/>
      <family val="2"/>
    </font>
    <font>
      <b/>
      <i/>
      <sz val="18"/>
      <color theme="1"/>
      <name val="Calibri"/>
      <family val="2"/>
    </font>
    <font>
      <b/>
      <sz val="20"/>
      <name val="Arial"/>
      <family val="2"/>
    </font>
    <font>
      <b/>
      <sz val="14"/>
      <color rgb="FF0070C0"/>
      <name val="Calibri"/>
      <family val="2"/>
      <scheme val="minor"/>
    </font>
    <font>
      <b/>
      <sz val="18"/>
      <color rgb="FF0070C0"/>
      <name val="Calibri"/>
      <family val="2"/>
      <scheme val="minor"/>
    </font>
    <font>
      <b/>
      <sz val="12"/>
      <color rgb="FF0070C0"/>
      <name val="Calibri"/>
      <family val="2"/>
      <scheme val="minor"/>
    </font>
    <font>
      <sz val="12"/>
      <color rgb="FF0070C0"/>
      <name val="Calibri"/>
      <family val="2"/>
      <scheme val="minor"/>
    </font>
    <font>
      <sz val="18"/>
      <color rgb="FF0070C0"/>
      <name val="Calibri"/>
      <family val="2"/>
      <scheme val="minor"/>
    </font>
    <font>
      <sz val="10"/>
      <color rgb="FF0070C0"/>
      <name val="Helvetica Neue"/>
      <family val="2"/>
    </font>
    <font>
      <b/>
      <sz val="10"/>
      <color rgb="FF0070C0"/>
      <name val="Helvetica Neue"/>
      <family val="2"/>
    </font>
    <font>
      <sz val="10"/>
      <color rgb="FF0070C0"/>
      <name val="Arial"/>
      <family val="2"/>
    </font>
    <font>
      <sz val="18"/>
      <color rgb="FF0070C0"/>
      <name val="Calibri"/>
      <family val="2"/>
    </font>
    <font>
      <b/>
      <sz val="16"/>
      <color rgb="FF0070C0"/>
      <name val="Calibri"/>
      <family val="2"/>
      <scheme val="minor"/>
    </font>
    <font>
      <b/>
      <sz val="16"/>
      <color rgb="FF00B050"/>
      <name val="Helvetica"/>
      <family val="2"/>
    </font>
    <font>
      <i/>
      <sz val="16"/>
      <color rgb="FF00B050"/>
      <name val="Arial"/>
      <family val="2"/>
    </font>
    <font>
      <sz val="16"/>
      <color rgb="FF00B050"/>
      <name val="Arial"/>
      <family val="2"/>
    </font>
    <font>
      <sz val="16"/>
      <color rgb="FF00B050"/>
      <name val="Calibri"/>
      <family val="2"/>
      <scheme val="minor"/>
    </font>
    <font>
      <b/>
      <sz val="12"/>
      <color rgb="FF00B050"/>
      <name val="Calibri"/>
      <family val="2"/>
      <scheme val="minor"/>
    </font>
    <font>
      <sz val="18"/>
      <color rgb="FF00B050"/>
      <name val="LiberationSans"/>
    </font>
    <font>
      <sz val="18"/>
      <color rgb="FF00B050"/>
      <name val="Arial"/>
      <family val="2"/>
    </font>
    <font>
      <sz val="16"/>
      <color rgb="FF00B050"/>
      <name val="Helvetica Neue"/>
      <family val="2"/>
    </font>
    <font>
      <b/>
      <sz val="12"/>
      <color rgb="FF00B050"/>
      <name val="Arial"/>
      <family val="2"/>
    </font>
    <font>
      <sz val="10"/>
      <color rgb="FF00B050"/>
      <name val="Arial"/>
      <family val="2"/>
    </font>
    <font>
      <sz val="12"/>
      <color rgb="FF00B050"/>
      <name val="Helvetica Neue"/>
      <family val="2"/>
    </font>
    <font>
      <b/>
      <sz val="12"/>
      <color rgb="FF000000"/>
      <name val="Arial"/>
      <family val="2"/>
    </font>
    <font>
      <b/>
      <sz val="12"/>
      <color rgb="FFFF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3E5FD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93E5FD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theme="0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7">
    <xf numFmtId="0" fontId="0" fillId="0" borderId="0"/>
    <xf numFmtId="0" fontId="1" fillId="0" borderId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0" applyNumberFormat="0" applyFill="0" applyBorder="0" applyAlignment="0" applyProtection="0"/>
    <xf numFmtId="0" fontId="1" fillId="0" borderId="0"/>
  </cellStyleXfs>
  <cellXfs count="216">
    <xf numFmtId="0" fontId="0" fillId="0" borderId="0" xfId="0"/>
    <xf numFmtId="49" fontId="4" fillId="0" borderId="1" xfId="0" applyNumberFormat="1" applyFont="1" applyBorder="1" applyAlignment="1">
      <alignment horizontal="center" vertical="center" wrapText="1"/>
    </xf>
    <xf numFmtId="49" fontId="5" fillId="0" borderId="1" xfId="0" applyNumberFormat="1" applyFont="1" applyBorder="1" applyAlignment="1">
      <alignment horizontal="center" vertical="center" wrapText="1"/>
    </xf>
    <xf numFmtId="0" fontId="9" fillId="0" borderId="0" xfId="0" applyFon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2" fillId="0" borderId="1" xfId="6" applyFont="1" applyBorder="1" applyAlignment="1">
      <alignment horizontal="center"/>
    </xf>
    <xf numFmtId="0" fontId="2" fillId="0" borderId="1" xfId="6" applyFont="1" applyBorder="1"/>
    <xf numFmtId="0" fontId="6" fillId="0" borderId="0" xfId="0" applyFont="1" applyAlignment="1">
      <alignment horizontal="center"/>
    </xf>
    <xf numFmtId="0" fontId="6" fillId="0" borderId="0" xfId="0" applyFont="1"/>
    <xf numFmtId="0" fontId="12" fillId="0" borderId="0" xfId="0" applyFont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0" fillId="0" borderId="0" xfId="0" applyAlignment="1">
      <alignment horizontal="left"/>
    </xf>
    <xf numFmtId="0" fontId="16" fillId="0" borderId="0" xfId="0" applyFont="1"/>
    <xf numFmtId="0" fontId="18" fillId="0" borderId="0" xfId="0" applyFont="1"/>
    <xf numFmtId="49" fontId="1" fillId="0" borderId="1" xfId="1" applyNumberFormat="1" applyBorder="1" applyAlignment="1">
      <alignment horizontal="center" vertical="center" wrapText="1"/>
    </xf>
    <xf numFmtId="0" fontId="21" fillId="0" borderId="0" xfId="0" applyFont="1"/>
    <xf numFmtId="0" fontId="17" fillId="0" borderId="0" xfId="0" applyFont="1"/>
    <xf numFmtId="49" fontId="6" fillId="0" borderId="1" xfId="1" applyNumberFormat="1" applyFont="1" applyBorder="1" applyAlignment="1">
      <alignment horizontal="center" vertical="center" wrapText="1"/>
    </xf>
    <xf numFmtId="49" fontId="1" fillId="3" borderId="1" xfId="1" applyNumberFormat="1" applyFill="1" applyBorder="1" applyAlignment="1">
      <alignment horizontal="center" vertical="center" wrapText="1"/>
    </xf>
    <xf numFmtId="49" fontId="1" fillId="0" borderId="0" xfId="1" applyNumberFormat="1" applyAlignment="1">
      <alignment horizontal="center" vertical="center" wrapText="1"/>
    </xf>
    <xf numFmtId="0" fontId="22" fillId="0" borderId="0" xfId="0" applyFont="1"/>
    <xf numFmtId="0" fontId="10" fillId="0" borderId="0" xfId="0" applyFont="1"/>
    <xf numFmtId="49" fontId="5" fillId="0" borderId="0" xfId="0" applyNumberFormat="1" applyFont="1" applyAlignment="1">
      <alignment horizontal="center" vertical="center" wrapText="1"/>
    </xf>
    <xf numFmtId="0" fontId="23" fillId="0" borderId="0" xfId="0" applyFont="1"/>
    <xf numFmtId="49" fontId="2" fillId="0" borderId="1" xfId="1" applyNumberFormat="1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 wrapText="1"/>
    </xf>
    <xf numFmtId="0" fontId="24" fillId="0" borderId="0" xfId="0" applyFont="1"/>
    <xf numFmtId="0" fontId="26" fillId="4" borderId="0" xfId="0" applyFont="1" applyFill="1"/>
    <xf numFmtId="0" fontId="29" fillId="0" borderId="0" xfId="0" applyFont="1"/>
    <xf numFmtId="0" fontId="30" fillId="0" borderId="0" xfId="0" applyFont="1"/>
    <xf numFmtId="0" fontId="6" fillId="0" borderId="0" xfId="0" applyFont="1" applyAlignment="1">
      <alignment horizontal="center" vertical="center" wrapText="1"/>
    </xf>
    <xf numFmtId="49" fontId="28" fillId="0" borderId="0" xfId="0" applyNumberFormat="1" applyFont="1" applyAlignment="1">
      <alignment horizontal="center" vertical="center" wrapText="1"/>
    </xf>
    <xf numFmtId="0" fontId="33" fillId="0" borderId="0" xfId="0" applyFont="1"/>
    <xf numFmtId="0" fontId="25" fillId="0" borderId="0" xfId="0" applyFont="1"/>
    <xf numFmtId="0" fontId="34" fillId="0" borderId="0" xfId="0" applyFont="1"/>
    <xf numFmtId="49" fontId="2" fillId="0" borderId="1" xfId="0" applyNumberFormat="1" applyFont="1" applyBorder="1" applyAlignment="1">
      <alignment horizontal="center" vertical="center" wrapText="1"/>
    </xf>
    <xf numFmtId="49" fontId="2" fillId="3" borderId="1" xfId="1" applyNumberFormat="1" applyFont="1" applyFill="1" applyBorder="1" applyAlignment="1">
      <alignment horizontal="center" vertical="center" wrapText="1"/>
    </xf>
    <xf numFmtId="0" fontId="35" fillId="0" borderId="0" xfId="0" applyFont="1"/>
    <xf numFmtId="0" fontId="36" fillId="0" borderId="0" xfId="0" applyFont="1"/>
    <xf numFmtId="49" fontId="2" fillId="2" borderId="5" xfId="1" applyNumberFormat="1" applyFont="1" applyFill="1" applyBorder="1" applyAlignment="1">
      <alignment horizontal="center" vertical="center" wrapText="1"/>
    </xf>
    <xf numFmtId="0" fontId="30" fillId="0" borderId="0" xfId="0" applyFont="1" applyAlignment="1">
      <alignment vertical="center"/>
    </xf>
    <xf numFmtId="49" fontId="41" fillId="0" borderId="0" xfId="0" applyNumberFormat="1" applyFont="1" applyAlignment="1">
      <alignment horizontal="center" vertical="center" wrapText="1"/>
    </xf>
    <xf numFmtId="0" fontId="0" fillId="9" borderId="0" xfId="0" applyFill="1"/>
    <xf numFmtId="0" fontId="43" fillId="0" borderId="0" xfId="0" applyFont="1" applyAlignment="1">
      <alignment vertical="center"/>
    </xf>
    <xf numFmtId="49" fontId="4" fillId="0" borderId="0" xfId="0" applyNumberFormat="1" applyFont="1" applyAlignment="1">
      <alignment horizontal="center" vertical="center" wrapText="1"/>
    </xf>
    <xf numFmtId="49" fontId="1" fillId="0" borderId="0" xfId="0" applyNumberFormat="1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49" fontId="44" fillId="0" borderId="1" xfId="1" applyNumberFormat="1" applyFont="1" applyBorder="1" applyAlignment="1">
      <alignment horizontal="center" vertical="center" wrapText="1"/>
    </xf>
    <xf numFmtId="49" fontId="12" fillId="0" borderId="1" xfId="1" applyNumberFormat="1" applyFont="1" applyBorder="1" applyAlignment="1">
      <alignment horizontal="center" vertical="center" wrapText="1"/>
    </xf>
    <xf numFmtId="49" fontId="2" fillId="0" borderId="0" xfId="1" applyNumberFormat="1" applyFont="1" applyAlignment="1">
      <alignment horizontal="center" vertical="center" wrapText="1"/>
    </xf>
    <xf numFmtId="49" fontId="2" fillId="9" borderId="1" xfId="1" applyNumberFormat="1" applyFont="1" applyFill="1" applyBorder="1" applyAlignment="1">
      <alignment horizontal="center" vertical="center" wrapText="1"/>
    </xf>
    <xf numFmtId="0" fontId="45" fillId="0" borderId="0" xfId="0" applyFont="1"/>
    <xf numFmtId="0" fontId="47" fillId="0" borderId="0" xfId="0" applyFont="1"/>
    <xf numFmtId="0" fontId="49" fillId="0" borderId="0" xfId="0" applyFont="1" applyAlignment="1">
      <alignment horizontal="center"/>
    </xf>
    <xf numFmtId="0" fontId="37" fillId="0" borderId="0" xfId="0" applyFont="1" applyAlignment="1">
      <alignment horizontal="center" vertical="center" wrapText="1"/>
    </xf>
    <xf numFmtId="49" fontId="50" fillId="0" borderId="1" xfId="1" applyNumberFormat="1" applyFont="1" applyBorder="1" applyAlignment="1">
      <alignment horizontal="center" vertical="center" wrapText="1"/>
    </xf>
    <xf numFmtId="49" fontId="44" fillId="0" borderId="0" xfId="1" applyNumberFormat="1" applyFont="1" applyAlignment="1">
      <alignment horizontal="center" vertical="center" wrapText="1"/>
    </xf>
    <xf numFmtId="49" fontId="12" fillId="3" borderId="1" xfId="1" applyNumberFormat="1" applyFont="1" applyFill="1" applyBorder="1" applyAlignment="1">
      <alignment horizontal="center" vertical="center" wrapText="1"/>
    </xf>
    <xf numFmtId="49" fontId="2" fillId="7" borderId="1" xfId="0" applyNumberFormat="1" applyFont="1" applyFill="1" applyBorder="1" applyAlignment="1">
      <alignment horizontal="center" vertical="center" wrapText="1"/>
    </xf>
    <xf numFmtId="49" fontId="3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/>
    </xf>
    <xf numFmtId="0" fontId="13" fillId="6" borderId="1" xfId="0" applyFont="1" applyFill="1" applyBorder="1" applyAlignment="1">
      <alignment horizontal="center" vertical="center" wrapText="1"/>
    </xf>
    <xf numFmtId="0" fontId="11" fillId="6" borderId="1" xfId="0" applyFont="1" applyFill="1" applyBorder="1" applyAlignment="1">
      <alignment horizontal="center" vertical="center" wrapText="1"/>
    </xf>
    <xf numFmtId="49" fontId="32" fillId="0" borderId="1" xfId="0" applyNumberFormat="1" applyFont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/>
    </xf>
    <xf numFmtId="0" fontId="15" fillId="8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49" fontId="12" fillId="2" borderId="5" xfId="1" applyNumberFormat="1" applyFont="1" applyFill="1" applyBorder="1" applyAlignment="1">
      <alignment horizontal="center" vertical="center" wrapText="1"/>
    </xf>
    <xf numFmtId="49" fontId="3" fillId="2" borderId="5" xfId="1" applyNumberFormat="1" applyFont="1" applyFill="1" applyBorder="1" applyAlignment="1">
      <alignment horizontal="center" vertical="center" wrapText="1"/>
    </xf>
    <xf numFmtId="0" fontId="14" fillId="5" borderId="5" xfId="0" applyFont="1" applyFill="1" applyBorder="1" applyAlignment="1">
      <alignment horizontal="center" vertical="center" wrapText="1"/>
    </xf>
    <xf numFmtId="0" fontId="2" fillId="0" borderId="5" xfId="6" applyFont="1" applyBorder="1" applyAlignment="1">
      <alignment horizontal="center"/>
    </xf>
    <xf numFmtId="0" fontId="2" fillId="0" borderId="5" xfId="6" applyFont="1" applyBorder="1"/>
    <xf numFmtId="0" fontId="2" fillId="0" borderId="5" xfId="1" applyFont="1" applyBorder="1" applyAlignment="1">
      <alignment horizontal="center" vertical="center" wrapText="1"/>
    </xf>
    <xf numFmtId="49" fontId="27" fillId="0" borderId="5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2" fillId="7" borderId="5" xfId="0" applyNumberFormat="1" applyFont="1" applyFill="1" applyBorder="1" applyAlignment="1">
      <alignment horizontal="center" vertical="center" wrapText="1"/>
    </xf>
    <xf numFmtId="49" fontId="2" fillId="0" borderId="5" xfId="1" applyNumberFormat="1" applyFont="1" applyBorder="1" applyAlignment="1">
      <alignment horizontal="center" vertical="center" wrapText="1"/>
    </xf>
    <xf numFmtId="49" fontId="2" fillId="3" borderId="5" xfId="1" applyNumberFormat="1" applyFont="1" applyFill="1" applyBorder="1" applyAlignment="1">
      <alignment horizontal="center" vertical="center" wrapText="1"/>
    </xf>
    <xf numFmtId="49" fontId="1" fillId="0" borderId="5" xfId="1" applyNumberFormat="1" applyBorder="1" applyAlignment="1">
      <alignment horizontal="center" vertical="center" wrapText="1"/>
    </xf>
    <xf numFmtId="0" fontId="1" fillId="0" borderId="5" xfId="0" applyFont="1" applyBorder="1" applyAlignment="1">
      <alignment horizontal="center"/>
    </xf>
    <xf numFmtId="0" fontId="13" fillId="6" borderId="5" xfId="0" applyFont="1" applyFill="1" applyBorder="1" applyAlignment="1">
      <alignment horizontal="center" vertical="center" wrapText="1"/>
    </xf>
    <xf numFmtId="49" fontId="31" fillId="0" borderId="5" xfId="0" applyNumberFormat="1" applyFont="1" applyBorder="1" applyAlignment="1">
      <alignment horizontal="center" vertical="center" wrapText="1"/>
    </xf>
    <xf numFmtId="49" fontId="12" fillId="0" borderId="5" xfId="1" applyNumberFormat="1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/>
    </xf>
    <xf numFmtId="0" fontId="11" fillId="6" borderId="5" xfId="0" applyFont="1" applyFill="1" applyBorder="1" applyAlignment="1">
      <alignment horizontal="center" vertical="center" wrapText="1"/>
    </xf>
    <xf numFmtId="49" fontId="4" fillId="0" borderId="5" xfId="0" applyNumberFormat="1" applyFont="1" applyBorder="1" applyAlignment="1">
      <alignment horizontal="center" vertical="center" wrapText="1"/>
    </xf>
    <xf numFmtId="49" fontId="6" fillId="0" borderId="5" xfId="1" applyNumberFormat="1" applyFont="1" applyBorder="1" applyAlignment="1">
      <alignment horizontal="center" vertical="center" wrapText="1"/>
    </xf>
    <xf numFmtId="49" fontId="32" fillId="0" borderId="5" xfId="0" applyNumberFormat="1" applyFont="1" applyBorder="1" applyAlignment="1">
      <alignment horizontal="center" vertical="center" wrapText="1"/>
    </xf>
    <xf numFmtId="0" fontId="20" fillId="0" borderId="5" xfId="0" applyFont="1" applyBorder="1" applyAlignment="1">
      <alignment horizontal="center" vertical="center" wrapText="1"/>
    </xf>
    <xf numFmtId="0" fontId="15" fillId="8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0" fontId="0" fillId="0" borderId="4" xfId="0" applyBorder="1"/>
    <xf numFmtId="49" fontId="12" fillId="2" borderId="1" xfId="1" applyNumberFormat="1" applyFont="1" applyFill="1" applyBorder="1" applyAlignment="1">
      <alignment horizontal="center" vertical="center" wrapText="1"/>
    </xf>
    <xf numFmtId="49" fontId="3" fillId="2" borderId="1" xfId="1" applyNumberFormat="1" applyFont="1" applyFill="1" applyBorder="1" applyAlignment="1">
      <alignment horizontal="center" vertical="center" wrapText="1"/>
    </xf>
    <xf numFmtId="49" fontId="2" fillId="2" borderId="1" xfId="1" applyNumberFormat="1" applyFont="1" applyFill="1" applyBorder="1" applyAlignment="1">
      <alignment horizontal="center" vertical="center" wrapText="1"/>
    </xf>
    <xf numFmtId="0" fontId="14" fillId="5" borderId="1" xfId="0" applyFont="1" applyFill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vertical="center"/>
    </xf>
    <xf numFmtId="17" fontId="12" fillId="0" borderId="1" xfId="0" applyNumberFormat="1" applyFont="1" applyBorder="1" applyAlignment="1">
      <alignment vertical="center"/>
    </xf>
    <xf numFmtId="0" fontId="51" fillId="0" borderId="0" xfId="0" applyFont="1"/>
    <xf numFmtId="0" fontId="51" fillId="0" borderId="0" xfId="0" applyFont="1" applyAlignment="1">
      <alignment vertical="top" wrapText="1"/>
    </xf>
    <xf numFmtId="0" fontId="35" fillId="0" borderId="0" xfId="0" applyFont="1" applyAlignment="1">
      <alignment horizontal="center"/>
    </xf>
    <xf numFmtId="49" fontId="3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20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 wrapText="1"/>
    </xf>
    <xf numFmtId="0" fontId="52" fillId="0" borderId="0" xfId="0" applyFont="1"/>
    <xf numFmtId="0" fontId="53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4" fillId="0" borderId="1" xfId="0" applyFont="1" applyBorder="1" applyAlignment="1">
      <alignment horizontal="center" vertical="center" wrapText="1"/>
    </xf>
    <xf numFmtId="0" fontId="30" fillId="4" borderId="1" xfId="0" applyFont="1" applyFill="1" applyBorder="1" applyAlignment="1">
      <alignment horizontal="center" vertical="center"/>
    </xf>
    <xf numFmtId="49" fontId="27" fillId="0" borderId="1" xfId="0" applyNumberFormat="1" applyFont="1" applyBorder="1" applyAlignment="1">
      <alignment horizontal="center" vertical="center" wrapText="1"/>
    </xf>
    <xf numFmtId="49" fontId="28" fillId="0" borderId="1" xfId="0" applyNumberFormat="1" applyFont="1" applyBorder="1" applyAlignment="1">
      <alignment horizontal="center" vertical="center" wrapText="1"/>
    </xf>
    <xf numFmtId="0" fontId="37" fillId="0" borderId="1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49" fontId="38" fillId="0" borderId="5" xfId="0" applyNumberFormat="1" applyFont="1" applyBorder="1" applyAlignment="1">
      <alignment horizontal="center" vertical="center" wrapText="1"/>
    </xf>
    <xf numFmtId="49" fontId="1" fillId="3" borderId="5" xfId="1" applyNumberFormat="1" applyFill="1" applyBorder="1" applyAlignment="1">
      <alignment horizontal="center" vertical="center" wrapText="1"/>
    </xf>
    <xf numFmtId="49" fontId="39" fillId="0" borderId="5" xfId="0" applyNumberFormat="1" applyFont="1" applyBorder="1" applyAlignment="1">
      <alignment horizontal="center" vertical="center" wrapText="1"/>
    </xf>
    <xf numFmtId="49" fontId="2" fillId="0" borderId="5" xfId="0" applyNumberFormat="1" applyFont="1" applyBorder="1" applyAlignment="1">
      <alignment horizontal="center" vertical="center" wrapText="1"/>
    </xf>
    <xf numFmtId="49" fontId="41" fillId="0" borderId="5" xfId="0" applyNumberFormat="1" applyFont="1" applyBorder="1" applyAlignment="1">
      <alignment horizontal="center" vertical="center" wrapText="1"/>
    </xf>
    <xf numFmtId="0" fontId="42" fillId="0" borderId="5" xfId="0" applyFont="1" applyBorder="1" applyAlignment="1">
      <alignment horizontal="left" vertical="center"/>
    </xf>
    <xf numFmtId="49" fontId="1" fillId="9" borderId="5" xfId="1" applyNumberFormat="1" applyFill="1" applyBorder="1" applyAlignment="1">
      <alignment horizontal="center" vertical="center" wrapText="1"/>
    </xf>
    <xf numFmtId="0" fontId="42" fillId="9" borderId="5" xfId="0" applyFont="1" applyFill="1" applyBorder="1" applyAlignment="1">
      <alignment horizontal="left" vertical="center"/>
    </xf>
    <xf numFmtId="49" fontId="2" fillId="9" borderId="5" xfId="1" applyNumberFormat="1" applyFont="1" applyFill="1" applyBorder="1" applyAlignment="1">
      <alignment horizontal="center" vertical="center" wrapText="1"/>
    </xf>
    <xf numFmtId="0" fontId="1" fillId="9" borderId="5" xfId="0" applyFont="1" applyFill="1" applyBorder="1" applyAlignment="1">
      <alignment horizontal="center"/>
    </xf>
    <xf numFmtId="0" fontId="11" fillId="9" borderId="5" xfId="0" applyFont="1" applyFill="1" applyBorder="1" applyAlignment="1">
      <alignment horizontal="center" vertical="center" wrapText="1"/>
    </xf>
    <xf numFmtId="49" fontId="28" fillId="0" borderId="5" xfId="0" applyNumberFormat="1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56" fillId="0" borderId="0" xfId="0" applyFont="1"/>
    <xf numFmtId="0" fontId="55" fillId="0" borderId="0" xfId="0" applyFont="1"/>
    <xf numFmtId="0" fontId="23" fillId="4" borderId="1" xfId="0" applyFont="1" applyFill="1" applyBorder="1" applyAlignment="1">
      <alignment horizontal="center" vertical="center"/>
    </xf>
    <xf numFmtId="0" fontId="9" fillId="0" borderId="5" xfId="0" applyFont="1" applyBorder="1"/>
    <xf numFmtId="0" fontId="58" fillId="4" borderId="1" xfId="0" applyFont="1" applyFill="1" applyBorder="1" applyAlignment="1">
      <alignment vertical="center"/>
    </xf>
    <xf numFmtId="0" fontId="23" fillId="4" borderId="1" xfId="0" applyFont="1" applyFill="1" applyBorder="1" applyAlignment="1">
      <alignment vertical="center"/>
    </xf>
    <xf numFmtId="0" fontId="59" fillId="4" borderId="1" xfId="0" applyFont="1" applyFill="1" applyBorder="1" applyAlignment="1">
      <alignment horizontal="center" vertical="center"/>
    </xf>
    <xf numFmtId="0" fontId="57" fillId="4" borderId="1" xfId="0" applyFont="1" applyFill="1" applyBorder="1" applyAlignment="1">
      <alignment vertical="center"/>
    </xf>
    <xf numFmtId="0" fontId="60" fillId="0" borderId="0" xfId="0" applyFont="1"/>
    <xf numFmtId="0" fontId="33" fillId="0" borderId="0" xfId="0" applyFont="1" applyAlignment="1">
      <alignment horizontal="center"/>
    </xf>
    <xf numFmtId="0" fontId="61" fillId="0" borderId="0" xfId="0" applyFont="1"/>
    <xf numFmtId="0" fontId="62" fillId="0" borderId="0" xfId="0" applyFont="1" applyAlignment="1">
      <alignment vertical="center"/>
    </xf>
    <xf numFmtId="0" fontId="65" fillId="0" borderId="0" xfId="0" applyFont="1"/>
    <xf numFmtId="0" fontId="66" fillId="0" borderId="0" xfId="0" applyFont="1"/>
    <xf numFmtId="16" fontId="30" fillId="0" borderId="1" xfId="0" applyNumberFormat="1" applyFont="1" applyBorder="1" applyAlignment="1">
      <alignment horizontal="center" vertical="center"/>
    </xf>
    <xf numFmtId="16" fontId="67" fillId="0" borderId="1" xfId="0" applyNumberFormat="1" applyFont="1" applyBorder="1" applyAlignment="1">
      <alignment horizontal="center" vertical="center"/>
    </xf>
    <xf numFmtId="16" fontId="30" fillId="0" borderId="5" xfId="0" applyNumberFormat="1" applyFont="1" applyBorder="1" applyAlignment="1">
      <alignment horizontal="center" vertical="center"/>
    </xf>
    <xf numFmtId="16" fontId="67" fillId="0" borderId="1" xfId="0" applyNumberFormat="1" applyFont="1" applyBorder="1" applyAlignment="1">
      <alignment horizontal="center"/>
    </xf>
    <xf numFmtId="15" fontId="30" fillId="0" borderId="1" xfId="0" applyNumberFormat="1" applyFont="1" applyBorder="1" applyAlignment="1">
      <alignment horizontal="center" vertical="center"/>
    </xf>
    <xf numFmtId="15" fontId="67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 wrapText="1"/>
    </xf>
    <xf numFmtId="49" fontId="30" fillId="0" borderId="1" xfId="0" applyNumberFormat="1" applyFont="1" applyBorder="1" applyAlignment="1">
      <alignment horizontal="center" vertical="center" wrapText="1"/>
    </xf>
    <xf numFmtId="0" fontId="37" fillId="6" borderId="1" xfId="0" applyFont="1" applyFill="1" applyBorder="1" applyAlignment="1">
      <alignment horizontal="center" vertical="center" wrapText="1"/>
    </xf>
    <xf numFmtId="49" fontId="68" fillId="0" borderId="1" xfId="0" applyNumberFormat="1" applyFont="1" applyBorder="1" applyAlignment="1">
      <alignment horizontal="center" vertical="center" wrapText="1"/>
    </xf>
    <xf numFmtId="49" fontId="12" fillId="9" borderId="1" xfId="1" applyNumberFormat="1" applyFont="1" applyFill="1" applyBorder="1" applyAlignment="1">
      <alignment horizontal="center" vertical="center" wrapText="1"/>
    </xf>
    <xf numFmtId="0" fontId="20" fillId="6" borderId="1" xfId="0" applyFont="1" applyFill="1" applyBorder="1" applyAlignment="1">
      <alignment horizontal="center" vertical="center" wrapText="1"/>
    </xf>
    <xf numFmtId="49" fontId="6" fillId="3" borderId="1" xfId="1" applyNumberFormat="1" applyFont="1" applyFill="1" applyBorder="1" applyAlignment="1">
      <alignment horizontal="center" vertical="center" wrapText="1"/>
    </xf>
    <xf numFmtId="49" fontId="3" fillId="0" borderId="0" xfId="1" applyNumberFormat="1" applyFont="1" applyAlignment="1">
      <alignment horizontal="center" vertical="center" wrapText="1"/>
    </xf>
    <xf numFmtId="49" fontId="4" fillId="0" borderId="0" xfId="1" applyNumberFormat="1" applyFont="1" applyAlignment="1">
      <alignment horizontal="center" vertical="center" wrapText="1"/>
    </xf>
    <xf numFmtId="0" fontId="42" fillId="0" borderId="0" xfId="0" applyFont="1" applyAlignment="1">
      <alignment horizontal="center" vertical="center" wrapText="1"/>
    </xf>
    <xf numFmtId="0" fontId="69" fillId="0" borderId="0" xfId="0" applyFont="1" applyAlignment="1">
      <alignment horizontal="center" vertical="center" wrapText="1"/>
    </xf>
    <xf numFmtId="49" fontId="30" fillId="0" borderId="5" xfId="0" applyNumberFormat="1" applyFont="1" applyBorder="1" applyAlignment="1">
      <alignment horizontal="center" vertical="center" wrapText="1"/>
    </xf>
    <xf numFmtId="49" fontId="6" fillId="7" borderId="5" xfId="0" applyNumberFormat="1" applyFont="1" applyFill="1" applyBorder="1" applyAlignment="1">
      <alignment horizontal="center" vertical="center" wrapText="1"/>
    </xf>
    <xf numFmtId="49" fontId="12" fillId="7" borderId="5" xfId="0" applyNumberFormat="1" applyFont="1" applyFill="1" applyBorder="1" applyAlignment="1">
      <alignment horizontal="center" vertical="center" wrapText="1"/>
    </xf>
    <xf numFmtId="49" fontId="12" fillId="3" borderId="5" xfId="1" applyNumberFormat="1" applyFont="1" applyFill="1" applyBorder="1" applyAlignment="1">
      <alignment horizontal="center" vertical="center" wrapText="1"/>
    </xf>
    <xf numFmtId="49" fontId="68" fillId="0" borderId="5" xfId="0" applyNumberFormat="1" applyFont="1" applyBorder="1" applyAlignment="1">
      <alignment horizontal="center" vertical="center" wrapText="1"/>
    </xf>
    <xf numFmtId="49" fontId="12" fillId="0" borderId="5" xfId="0" applyNumberFormat="1" applyFont="1" applyBorder="1" applyAlignment="1">
      <alignment horizontal="center" vertical="center" wrapText="1"/>
    </xf>
    <xf numFmtId="49" fontId="6" fillId="3" borderId="5" xfId="1" applyNumberFormat="1" applyFont="1" applyFill="1" applyBorder="1" applyAlignment="1">
      <alignment horizontal="center" vertical="center" wrapText="1"/>
    </xf>
    <xf numFmtId="49" fontId="12" fillId="9" borderId="5" xfId="1" applyNumberFormat="1" applyFont="1" applyFill="1" applyBorder="1" applyAlignment="1">
      <alignment horizontal="center" vertical="center" wrapText="1"/>
    </xf>
    <xf numFmtId="49" fontId="30" fillId="9" borderId="5" xfId="0" applyNumberFormat="1" applyFont="1" applyFill="1" applyBorder="1" applyAlignment="1">
      <alignment horizontal="center" vertical="center" wrapText="1"/>
    </xf>
    <xf numFmtId="49" fontId="12" fillId="0" borderId="5" xfId="1" applyNumberFormat="1" applyFont="1" applyBorder="1" applyAlignment="1">
      <alignment horizontal="center" vertical="center"/>
    </xf>
    <xf numFmtId="49" fontId="70" fillId="0" borderId="1" xfId="0" applyNumberFormat="1" applyFont="1" applyBorder="1" applyAlignment="1">
      <alignment horizontal="center" vertical="center" wrapText="1"/>
    </xf>
    <xf numFmtId="49" fontId="50" fillId="0" borderId="5" xfId="1" applyNumberFormat="1" applyFont="1" applyBorder="1" applyAlignment="1">
      <alignment horizontal="center" vertical="center" wrapText="1"/>
    </xf>
    <xf numFmtId="0" fontId="73" fillId="0" borderId="0" xfId="0" applyFont="1"/>
    <xf numFmtId="0" fontId="74" fillId="0" borderId="0" xfId="0" applyFont="1"/>
    <xf numFmtId="0" fontId="75" fillId="0" borderId="0" xfId="0" applyFont="1"/>
    <xf numFmtId="0" fontId="76" fillId="0" borderId="0" xfId="0" applyFont="1"/>
    <xf numFmtId="0" fontId="77" fillId="0" borderId="0" xfId="0" applyFont="1"/>
    <xf numFmtId="0" fontId="78" fillId="0" borderId="0" xfId="0" applyFont="1" applyAlignment="1">
      <alignment vertical="center"/>
    </xf>
    <xf numFmtId="0" fontId="79" fillId="0" borderId="0" xfId="0" applyFont="1" applyAlignment="1">
      <alignment vertical="center"/>
    </xf>
    <xf numFmtId="0" fontId="80" fillId="0" borderId="0" xfId="0" applyFont="1" applyAlignment="1">
      <alignment vertical="center"/>
    </xf>
    <xf numFmtId="0" fontId="76" fillId="0" borderId="0" xfId="0" applyFont="1" applyAlignment="1">
      <alignment vertical="center"/>
    </xf>
    <xf numFmtId="0" fontId="81" fillId="0" borderId="0" xfId="0" applyFont="1"/>
    <xf numFmtId="0" fontId="82" fillId="0" borderId="0" xfId="0" applyFont="1"/>
    <xf numFmtId="0" fontId="83" fillId="0" borderId="0" xfId="0" applyFont="1"/>
    <xf numFmtId="0" fontId="84" fillId="0" borderId="0" xfId="0" applyFont="1"/>
    <xf numFmtId="0" fontId="85" fillId="0" borderId="0" xfId="0" applyFont="1"/>
    <xf numFmtId="0" fontId="86" fillId="0" borderId="0" xfId="0" applyFont="1"/>
    <xf numFmtId="0" fontId="87" fillId="0" borderId="0" xfId="0" applyFont="1"/>
    <xf numFmtId="0" fontId="88" fillId="0" borderId="0" xfId="0" applyFont="1"/>
    <xf numFmtId="0" fontId="89" fillId="0" borderId="0" xfId="0" applyFont="1"/>
    <xf numFmtId="0" fontId="90" fillId="0" borderId="0" xfId="0" applyFont="1"/>
    <xf numFmtId="0" fontId="9" fillId="0" borderId="1" xfId="0" applyFont="1" applyBorder="1" applyAlignment="1">
      <alignment horizontal="center"/>
    </xf>
    <xf numFmtId="0" fontId="42" fillId="0" borderId="1" xfId="0" applyFont="1" applyBorder="1" applyAlignment="1">
      <alignment vertical="center"/>
    </xf>
    <xf numFmtId="0" fontId="42" fillId="0" borderId="5" xfId="0" applyFont="1" applyBorder="1" applyAlignment="1">
      <alignment horizontal="center" vertical="center"/>
    </xf>
    <xf numFmtId="0" fontId="91" fillId="0" borderId="5" xfId="0" applyFont="1" applyBorder="1" applyAlignment="1">
      <alignment horizontal="center" vertical="center"/>
    </xf>
    <xf numFmtId="49" fontId="92" fillId="0" borderId="5" xfId="1" applyNumberFormat="1" applyFont="1" applyBorder="1" applyAlignment="1">
      <alignment horizontal="center" vertical="center" wrapText="1"/>
    </xf>
    <xf numFmtId="49" fontId="93" fillId="0" borderId="5" xfId="0" applyNumberFormat="1" applyFont="1" applyBorder="1" applyAlignment="1">
      <alignment horizontal="center" vertical="center" wrapText="1"/>
    </xf>
    <xf numFmtId="49" fontId="25" fillId="0" borderId="5" xfId="1" applyNumberFormat="1" applyFont="1" applyBorder="1" applyAlignment="1">
      <alignment horizontal="center" vertical="center" wrapText="1"/>
    </xf>
    <xf numFmtId="0" fontId="34" fillId="0" borderId="5" xfId="0" applyFont="1" applyBorder="1" applyAlignment="1">
      <alignment horizontal="center"/>
    </xf>
    <xf numFmtId="0" fontId="42" fillId="0" borderId="1" xfId="0" applyFont="1" applyBorder="1" applyAlignment="1">
      <alignment horizontal="center" vertical="center"/>
    </xf>
    <xf numFmtId="15" fontId="42" fillId="0" borderId="1" xfId="0" applyNumberFormat="1" applyFont="1" applyBorder="1" applyAlignment="1">
      <alignment horizontal="center" vertical="center"/>
    </xf>
    <xf numFmtId="15" fontId="94" fillId="0" borderId="1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horizontal="center"/>
    </xf>
    <xf numFmtId="0" fontId="19" fillId="0" borderId="6" xfId="0" applyFont="1" applyBorder="1" applyAlignment="1">
      <alignment horizontal="center"/>
    </xf>
    <xf numFmtId="0" fontId="19" fillId="0" borderId="2" xfId="0" applyFont="1" applyBorder="1" applyAlignment="1">
      <alignment horizontal="center"/>
    </xf>
    <xf numFmtId="0" fontId="19" fillId="0" borderId="7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16" fontId="95" fillId="4" borderId="1" xfId="0" applyNumberFormat="1" applyFont="1" applyFill="1" applyBorder="1" applyAlignment="1">
      <alignment vertical="center"/>
    </xf>
  </cellXfs>
  <cellStyles count="7">
    <cellStyle name="Collegamento ipertestuale" xfId="2" builtinId="8" hidden="1"/>
    <cellStyle name="Collegamento ipertestuale" xfId="4" builtinId="8" hidden="1"/>
    <cellStyle name="Collegamento ipertestuale visitato" xfId="3" builtinId="9" hidden="1"/>
    <cellStyle name="Collegamento ipertestuale visitato" xfId="5" builtinId="9" hidden="1"/>
    <cellStyle name="Excel Built-in Normal" xfId="6" xr:uid="{091D0626-88D0-5E46-9D64-511A2D6355D1}"/>
    <cellStyle name="Normale" xfId="0" builtinId="0"/>
    <cellStyle name="Normale_Calendario Lezioni 2012-2013-_I_Sem" xfId="1" xr:uid="{00000000-0005-0000-0000-000005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85AF33-1B86-BF4C-B9B1-08849B9AFBA5}">
  <sheetPr codeName="Foglio1"/>
  <dimension ref="A1:S60"/>
  <sheetViews>
    <sheetView tabSelected="1" zoomScaleNormal="100" workbookViewId="0">
      <selection activeCell="S7" sqref="S7"/>
    </sheetView>
  </sheetViews>
  <sheetFormatPr baseColWidth="10" defaultRowHeight="16"/>
  <cols>
    <col min="1" max="1" width="6.6640625" customWidth="1"/>
    <col min="2" max="2" width="22" customWidth="1"/>
    <col min="4" max="4" width="11.33203125" style="3" customWidth="1"/>
    <col min="11" max="11" width="9.1640625" customWidth="1"/>
    <col min="12" max="12" width="13.1640625" customWidth="1"/>
    <col min="13" max="13" width="6" customWidth="1"/>
    <col min="14" max="14" width="7" customWidth="1"/>
    <col min="15" max="15" width="5.33203125" customWidth="1"/>
  </cols>
  <sheetData>
    <row r="1" spans="1:17" ht="24">
      <c r="B1" s="29" t="s">
        <v>11</v>
      </c>
      <c r="M1" s="5"/>
      <c r="N1" s="5"/>
      <c r="O1" s="4"/>
    </row>
    <row r="2" spans="1:17" ht="24">
      <c r="B2" s="14" t="s">
        <v>192</v>
      </c>
      <c r="E2" s="39" t="s">
        <v>152</v>
      </c>
      <c r="G2" s="40"/>
      <c r="M2" s="208" t="s">
        <v>32</v>
      </c>
      <c r="N2" s="208"/>
      <c r="O2" s="208"/>
    </row>
    <row r="3" spans="1:17" ht="40" customHeight="1">
      <c r="B3" s="95" t="s">
        <v>0</v>
      </c>
      <c r="C3" s="96" t="s">
        <v>1</v>
      </c>
      <c r="D3" s="97" t="s">
        <v>2</v>
      </c>
      <c r="E3" s="97" t="s">
        <v>3</v>
      </c>
      <c r="F3" s="97" t="s">
        <v>4</v>
      </c>
      <c r="G3" s="97" t="s">
        <v>5</v>
      </c>
      <c r="H3" s="97" t="s">
        <v>6</v>
      </c>
      <c r="I3" s="97" t="s">
        <v>7</v>
      </c>
      <c r="J3" s="97" t="s">
        <v>28</v>
      </c>
      <c r="K3" s="97" t="s">
        <v>48</v>
      </c>
      <c r="L3" s="115" t="s">
        <v>154</v>
      </c>
      <c r="M3" s="6" t="s">
        <v>33</v>
      </c>
      <c r="N3" s="6" t="s">
        <v>34</v>
      </c>
      <c r="O3" s="7" t="s">
        <v>35</v>
      </c>
      <c r="P3" s="99" t="s">
        <v>27</v>
      </c>
    </row>
    <row r="4" spans="1:17" ht="47" customHeight="1">
      <c r="A4" s="11"/>
      <c r="B4" s="139" t="s">
        <v>222</v>
      </c>
      <c r="C4" s="116" t="s">
        <v>105</v>
      </c>
      <c r="D4" s="137" t="s">
        <v>252</v>
      </c>
      <c r="E4" s="140" t="s">
        <v>253</v>
      </c>
      <c r="F4" s="140" t="s">
        <v>253</v>
      </c>
      <c r="G4" s="140" t="s">
        <v>253</v>
      </c>
      <c r="H4" s="140" t="s">
        <v>253</v>
      </c>
      <c r="I4" s="140" t="s">
        <v>253</v>
      </c>
      <c r="J4" s="116" t="s">
        <v>105</v>
      </c>
      <c r="K4" s="141"/>
      <c r="L4" s="215" t="s">
        <v>254</v>
      </c>
      <c r="M4" s="142"/>
      <c r="N4" s="142"/>
      <c r="O4" s="142"/>
      <c r="P4" s="141"/>
    </row>
    <row r="5" spans="1:17" ht="39" customHeight="1">
      <c r="B5" s="117" t="s">
        <v>106</v>
      </c>
      <c r="C5" s="156">
        <v>15540</v>
      </c>
      <c r="D5" s="50" t="s">
        <v>187</v>
      </c>
      <c r="E5" s="50" t="s">
        <v>107</v>
      </c>
      <c r="F5" s="59"/>
      <c r="G5" s="50" t="s">
        <v>24</v>
      </c>
      <c r="H5" s="59"/>
      <c r="I5" s="50" t="s">
        <v>107</v>
      </c>
      <c r="J5" s="19" t="s">
        <v>245</v>
      </c>
      <c r="K5" s="19" t="s">
        <v>191</v>
      </c>
      <c r="L5" s="149">
        <v>45929</v>
      </c>
      <c r="M5" s="62">
        <v>64</v>
      </c>
      <c r="N5" s="62"/>
      <c r="O5" s="62">
        <v>10</v>
      </c>
      <c r="P5" s="157" t="s">
        <v>52</v>
      </c>
    </row>
    <row r="6" spans="1:17" ht="28">
      <c r="B6" s="117" t="s">
        <v>108</v>
      </c>
      <c r="C6" s="156" t="s">
        <v>109</v>
      </c>
      <c r="D6" s="50" t="s">
        <v>110</v>
      </c>
      <c r="E6" s="59"/>
      <c r="F6" s="50" t="s">
        <v>111</v>
      </c>
      <c r="G6" s="59"/>
      <c r="H6" s="59"/>
      <c r="I6" s="50" t="s">
        <v>111</v>
      </c>
      <c r="J6" s="19" t="s">
        <v>29</v>
      </c>
      <c r="K6" s="19" t="s">
        <v>50</v>
      </c>
      <c r="L6" s="149">
        <v>45930</v>
      </c>
      <c r="M6" s="62">
        <f>4*8</f>
        <v>32</v>
      </c>
      <c r="N6" s="62">
        <v>0</v>
      </c>
      <c r="O6" s="62">
        <f>2*10</f>
        <v>20</v>
      </c>
      <c r="P6" s="157" t="s">
        <v>112</v>
      </c>
    </row>
    <row r="7" spans="1:17" ht="34">
      <c r="B7" s="117" t="s">
        <v>113</v>
      </c>
      <c r="C7" s="158">
        <v>83904</v>
      </c>
      <c r="D7" s="50" t="s">
        <v>153</v>
      </c>
      <c r="E7" s="159" t="s">
        <v>114</v>
      </c>
      <c r="F7" s="59"/>
      <c r="G7" s="159" t="s">
        <v>115</v>
      </c>
      <c r="H7" s="159" t="s">
        <v>114</v>
      </c>
      <c r="I7" s="59"/>
      <c r="J7" s="19" t="s">
        <v>243</v>
      </c>
      <c r="K7" s="19" t="s">
        <v>53</v>
      </c>
      <c r="L7" s="149">
        <v>45929</v>
      </c>
      <c r="M7" s="62">
        <v>40</v>
      </c>
      <c r="N7" s="62">
        <v>12</v>
      </c>
      <c r="O7" s="62">
        <v>0</v>
      </c>
      <c r="P7" s="160"/>
    </row>
    <row r="8" spans="1:17" ht="51" customHeight="1">
      <c r="B8" s="117" t="s">
        <v>116</v>
      </c>
      <c r="C8" s="156" t="s">
        <v>117</v>
      </c>
      <c r="D8" s="50" t="s">
        <v>188</v>
      </c>
      <c r="E8" s="50" t="s">
        <v>170</v>
      </c>
      <c r="F8" s="50" t="s">
        <v>190</v>
      </c>
      <c r="G8" s="59"/>
      <c r="H8" s="50" t="s">
        <v>189</v>
      </c>
      <c r="I8" s="59"/>
      <c r="J8" s="19" t="s">
        <v>245</v>
      </c>
      <c r="K8" s="19" t="s">
        <v>49</v>
      </c>
      <c r="L8" s="149">
        <v>45929</v>
      </c>
      <c r="M8" s="62">
        <v>64</v>
      </c>
      <c r="N8" s="62">
        <v>0</v>
      </c>
      <c r="O8" s="62">
        <v>10</v>
      </c>
      <c r="P8" s="157"/>
    </row>
    <row r="9" spans="1:17" ht="65" customHeight="1">
      <c r="B9" s="118" t="s">
        <v>22</v>
      </c>
      <c r="C9" s="158">
        <v>20471</v>
      </c>
      <c r="D9" s="155" t="s">
        <v>234</v>
      </c>
      <c r="E9" s="161"/>
      <c r="F9" s="161"/>
      <c r="G9" s="161"/>
      <c r="H9" s="50" t="s">
        <v>118</v>
      </c>
      <c r="I9" s="161"/>
      <c r="J9" s="50" t="s">
        <v>119</v>
      </c>
      <c r="K9" s="19" t="s">
        <v>51</v>
      </c>
      <c r="L9" s="205" t="s">
        <v>250</v>
      </c>
      <c r="M9" s="62">
        <v>75</v>
      </c>
      <c r="N9" s="62">
        <v>125</v>
      </c>
      <c r="O9" s="62">
        <v>0</v>
      </c>
      <c r="P9" s="157" t="s">
        <v>120</v>
      </c>
    </row>
    <row r="10" spans="1:17" ht="60" customHeight="1">
      <c r="B10" s="118" t="s">
        <v>21</v>
      </c>
      <c r="C10" s="2">
        <v>20238</v>
      </c>
      <c r="D10" s="155" t="s">
        <v>234</v>
      </c>
      <c r="E10" s="20"/>
      <c r="F10" s="20"/>
      <c r="G10" s="50" t="s">
        <v>40</v>
      </c>
      <c r="H10" s="20"/>
      <c r="I10" s="26" t="s">
        <v>40</v>
      </c>
      <c r="J10" s="26" t="s">
        <v>62</v>
      </c>
      <c r="K10" s="16" t="s">
        <v>49</v>
      </c>
      <c r="L10" s="205" t="s">
        <v>251</v>
      </c>
      <c r="M10" s="67">
        <v>50</v>
      </c>
      <c r="N10" s="67">
        <v>100</v>
      </c>
      <c r="O10" s="67">
        <v>0</v>
      </c>
      <c r="P10" s="63" t="s">
        <v>120</v>
      </c>
    </row>
    <row r="11" spans="1:17" ht="31" customHeight="1">
      <c r="B11" s="118" t="s">
        <v>121</v>
      </c>
      <c r="C11" s="2" t="s">
        <v>122</v>
      </c>
      <c r="D11" s="26" t="s">
        <v>123</v>
      </c>
      <c r="E11" s="16"/>
      <c r="F11" s="16"/>
      <c r="G11" s="16"/>
      <c r="H11" s="16"/>
      <c r="I11" s="16"/>
      <c r="J11" s="16" t="s">
        <v>31</v>
      </c>
      <c r="K11" s="119" t="s">
        <v>124</v>
      </c>
      <c r="L11" s="198" t="s">
        <v>125</v>
      </c>
      <c r="M11" s="197"/>
      <c r="N11" s="62"/>
      <c r="O11" s="62"/>
      <c r="P11" s="120"/>
    </row>
    <row r="12" spans="1:17">
      <c r="B12" s="33"/>
      <c r="C12" s="24"/>
      <c r="D12" s="51"/>
      <c r="E12" s="21"/>
      <c r="F12" s="21"/>
      <c r="G12" s="21"/>
      <c r="H12" s="21"/>
      <c r="I12" s="21"/>
      <c r="J12" s="21"/>
      <c r="K12" s="56"/>
      <c r="L12" s="42"/>
      <c r="M12" s="4"/>
      <c r="N12" s="4"/>
      <c r="O12" s="4"/>
      <c r="P12" s="27"/>
    </row>
    <row r="13" spans="1:17" ht="24">
      <c r="A13" s="53" t="s">
        <v>194</v>
      </c>
    </row>
    <row r="14" spans="1:17" ht="24">
      <c r="A14" s="18" t="s">
        <v>224</v>
      </c>
    </row>
    <row r="15" spans="1:17" s="39" customFormat="1" ht="24">
      <c r="A15" s="18" t="s">
        <v>196</v>
      </c>
      <c r="B15" s="18"/>
      <c r="C15" s="18"/>
      <c r="D15" s="18"/>
      <c r="E15" s="18"/>
      <c r="F15" s="18"/>
      <c r="G15" s="18"/>
      <c r="H15" s="18"/>
      <c r="I15" s="18"/>
      <c r="J15" s="18"/>
      <c r="K15" s="18"/>
      <c r="L15" s="18"/>
      <c r="M15" s="55"/>
      <c r="N15" s="55"/>
      <c r="O15" s="55"/>
      <c r="P15" s="18"/>
      <c r="Q15" s="18"/>
    </row>
    <row r="16" spans="1:17" ht="19">
      <c r="A16" s="54" t="s">
        <v>223</v>
      </c>
      <c r="B16" s="33"/>
      <c r="C16" s="24"/>
      <c r="D16" s="162"/>
      <c r="E16" s="163"/>
      <c r="F16" s="163"/>
      <c r="G16" s="163"/>
      <c r="H16" s="163"/>
      <c r="I16" s="163"/>
      <c r="J16" s="163"/>
      <c r="K16" s="164"/>
      <c r="L16" s="42"/>
      <c r="M16" s="4"/>
      <c r="N16" s="4"/>
      <c r="O16" s="4"/>
      <c r="P16" s="165"/>
    </row>
    <row r="17" spans="1:17" ht="19">
      <c r="A17" s="54" t="s">
        <v>225</v>
      </c>
    </row>
    <row r="18" spans="1:17" ht="19">
      <c r="A18" s="54"/>
    </row>
    <row r="19" spans="1:17" ht="24">
      <c r="A19" s="54"/>
      <c r="B19" s="29" t="s">
        <v>12</v>
      </c>
    </row>
    <row r="20" spans="1:17" ht="25" thickBot="1">
      <c r="B20" s="14" t="s">
        <v>193</v>
      </c>
      <c r="E20" s="39" t="s">
        <v>64</v>
      </c>
      <c r="M20" s="208" t="s">
        <v>32</v>
      </c>
      <c r="N20" s="208"/>
      <c r="O20" s="208"/>
    </row>
    <row r="21" spans="1:17" ht="43" thickBot="1">
      <c r="B21" s="70" t="s">
        <v>0</v>
      </c>
      <c r="C21" s="71" t="s">
        <v>1</v>
      </c>
      <c r="D21" s="41" t="s">
        <v>2</v>
      </c>
      <c r="E21" s="41" t="s">
        <v>3</v>
      </c>
      <c r="F21" s="41" t="s">
        <v>4</v>
      </c>
      <c r="G21" s="41" t="s">
        <v>5</v>
      </c>
      <c r="H21" s="41" t="s">
        <v>6</v>
      </c>
      <c r="I21" s="41" t="s">
        <v>7</v>
      </c>
      <c r="J21" s="41" t="s">
        <v>28</v>
      </c>
      <c r="K21" s="41" t="s">
        <v>48</v>
      </c>
      <c r="L21" s="121" t="s">
        <v>154</v>
      </c>
      <c r="M21" s="73" t="s">
        <v>33</v>
      </c>
      <c r="N21" s="73" t="s">
        <v>34</v>
      </c>
      <c r="O21" s="74" t="s">
        <v>35</v>
      </c>
      <c r="P21" s="75" t="s">
        <v>27</v>
      </c>
    </row>
    <row r="22" spans="1:17" ht="33" thickBot="1">
      <c r="B22" s="122" t="s">
        <v>126</v>
      </c>
      <c r="C22" s="88" t="s">
        <v>18</v>
      </c>
      <c r="D22" s="79" t="s">
        <v>127</v>
      </c>
      <c r="E22" s="79" t="s">
        <v>25</v>
      </c>
      <c r="F22" s="123"/>
      <c r="G22" s="123"/>
      <c r="H22" s="123"/>
      <c r="I22" s="79" t="s">
        <v>25</v>
      </c>
      <c r="J22" s="81" t="s">
        <v>30</v>
      </c>
      <c r="K22" s="81" t="s">
        <v>51</v>
      </c>
      <c r="L22" s="150">
        <v>45922</v>
      </c>
      <c r="M22" s="82">
        <v>40</v>
      </c>
      <c r="N22" s="82">
        <v>0</v>
      </c>
      <c r="O22" s="82">
        <v>0</v>
      </c>
      <c r="P22" s="87"/>
    </row>
    <row r="23" spans="1:17" ht="33" thickBot="1">
      <c r="B23" s="122" t="s">
        <v>128</v>
      </c>
      <c r="C23" s="166" t="s">
        <v>129</v>
      </c>
      <c r="D23" s="85" t="s">
        <v>130</v>
      </c>
      <c r="E23" s="167"/>
      <c r="F23" s="85" t="s">
        <v>104</v>
      </c>
      <c r="G23" s="168"/>
      <c r="H23" s="85" t="s">
        <v>100</v>
      </c>
      <c r="I23" s="167"/>
      <c r="J23" s="81" t="s">
        <v>29</v>
      </c>
      <c r="K23" s="81" t="s">
        <v>53</v>
      </c>
      <c r="L23" s="151">
        <v>45923</v>
      </c>
      <c r="M23" s="82">
        <f>5*8</f>
        <v>40</v>
      </c>
      <c r="N23" s="82">
        <f>12*1</f>
        <v>12</v>
      </c>
      <c r="O23" s="82">
        <v>0</v>
      </c>
      <c r="P23" s="87"/>
    </row>
    <row r="24" spans="1:17" ht="41" customHeight="1" thickBot="1">
      <c r="B24" s="84" t="s">
        <v>36</v>
      </c>
      <c r="C24" s="166" t="s">
        <v>18</v>
      </c>
      <c r="D24" s="177" t="s">
        <v>237</v>
      </c>
      <c r="E24" s="85" t="s">
        <v>167</v>
      </c>
      <c r="F24" s="169"/>
      <c r="G24" s="169"/>
      <c r="H24" s="169"/>
      <c r="I24" s="85" t="s">
        <v>167</v>
      </c>
      <c r="J24" s="89" t="s">
        <v>30</v>
      </c>
      <c r="K24" s="89" t="s">
        <v>50</v>
      </c>
      <c r="L24" s="152">
        <v>45922</v>
      </c>
      <c r="M24" s="82">
        <v>32</v>
      </c>
      <c r="N24" s="82">
        <v>12</v>
      </c>
      <c r="O24" s="82">
        <v>0</v>
      </c>
      <c r="P24" s="87"/>
    </row>
    <row r="25" spans="1:17" ht="70" customHeight="1" thickBot="1">
      <c r="B25" s="124" t="s">
        <v>20</v>
      </c>
      <c r="C25" s="170" t="s">
        <v>14</v>
      </c>
      <c r="D25" s="155" t="s">
        <v>234</v>
      </c>
      <c r="E25" s="172"/>
      <c r="F25" s="172"/>
      <c r="G25" s="172"/>
      <c r="H25" s="85" t="s">
        <v>80</v>
      </c>
      <c r="I25" s="172"/>
      <c r="J25" s="79" t="s">
        <v>226</v>
      </c>
      <c r="K25" s="81" t="s">
        <v>81</v>
      </c>
      <c r="L25" s="199" t="s">
        <v>249</v>
      </c>
      <c r="M25" s="82">
        <v>50</v>
      </c>
      <c r="N25" s="82" t="s">
        <v>135</v>
      </c>
      <c r="O25" s="82">
        <v>0</v>
      </c>
      <c r="P25" s="92" t="s">
        <v>63</v>
      </c>
    </row>
    <row r="26" spans="1:17" ht="64" customHeight="1" thickBot="1">
      <c r="B26" s="124" t="s">
        <v>13</v>
      </c>
      <c r="C26" s="170" t="s">
        <v>15</v>
      </c>
      <c r="D26" s="155" t="s">
        <v>234</v>
      </c>
      <c r="E26" s="172"/>
      <c r="F26" s="172"/>
      <c r="G26" s="172" t="s">
        <v>181</v>
      </c>
      <c r="H26" s="172"/>
      <c r="I26" s="172"/>
      <c r="J26" s="79" t="s">
        <v>227</v>
      </c>
      <c r="K26" s="81" t="s">
        <v>53</v>
      </c>
      <c r="L26" s="199" t="s">
        <v>248</v>
      </c>
      <c r="M26" s="93">
        <v>50</v>
      </c>
      <c r="N26" s="93" t="s">
        <v>136</v>
      </c>
      <c r="O26" s="93">
        <v>0</v>
      </c>
      <c r="P26" s="92" t="s">
        <v>63</v>
      </c>
    </row>
    <row r="27" spans="1:17" ht="53" customHeight="1" thickBot="1">
      <c r="B27" s="126" t="s">
        <v>230</v>
      </c>
      <c r="C27" s="202"/>
      <c r="D27" s="203"/>
      <c r="E27" s="201"/>
      <c r="F27" s="201"/>
      <c r="G27" s="201"/>
      <c r="H27" s="201"/>
      <c r="I27" s="201"/>
      <c r="J27" s="201" t="s">
        <v>29</v>
      </c>
      <c r="K27" s="201"/>
      <c r="L27" s="200" t="s">
        <v>82</v>
      </c>
      <c r="M27" s="204"/>
      <c r="N27" s="93"/>
      <c r="O27" s="93"/>
      <c r="P27" s="83" t="s">
        <v>67</v>
      </c>
    </row>
    <row r="28" spans="1:17" ht="19">
      <c r="A28" s="22"/>
      <c r="B28" s="43"/>
      <c r="C28" s="24"/>
      <c r="D28" s="51"/>
      <c r="E28" s="21"/>
      <c r="F28" s="21"/>
      <c r="G28" s="21"/>
      <c r="H28" s="21"/>
      <c r="I28" s="21"/>
      <c r="J28" s="21"/>
      <c r="K28" s="21"/>
      <c r="L28" s="32"/>
      <c r="M28" s="4"/>
      <c r="N28" s="4"/>
      <c r="O28" s="4"/>
      <c r="P28" s="27"/>
    </row>
    <row r="29" spans="1:17" ht="21">
      <c r="A29" s="53" t="s">
        <v>195</v>
      </c>
    </row>
    <row r="30" spans="1:17" ht="24">
      <c r="A30" s="18" t="s">
        <v>224</v>
      </c>
    </row>
    <row r="31" spans="1:17" s="39" customFormat="1" ht="24">
      <c r="A31" s="18" t="s">
        <v>196</v>
      </c>
      <c r="B31" s="18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55"/>
      <c r="N31" s="55"/>
      <c r="O31" s="55"/>
      <c r="P31" s="18"/>
      <c r="Q31" s="18"/>
    </row>
    <row r="32" spans="1:17" ht="19">
      <c r="A32" s="54" t="s">
        <v>225</v>
      </c>
    </row>
    <row r="33" spans="1:17" ht="19">
      <c r="A33" s="22" t="s">
        <v>233</v>
      </c>
      <c r="B33" s="43"/>
      <c r="C33" s="24"/>
      <c r="D33" s="51"/>
      <c r="E33" s="21"/>
      <c r="F33" s="21"/>
      <c r="G33" s="21"/>
      <c r="H33" s="21"/>
      <c r="I33" s="21"/>
      <c r="J33" s="21"/>
      <c r="K33" s="21"/>
      <c r="L33" s="32"/>
      <c r="M33" s="4"/>
      <c r="N33" s="4"/>
      <c r="O33" s="4"/>
      <c r="P33" s="27"/>
    </row>
    <row r="34" spans="1:17" ht="19">
      <c r="A34" s="22"/>
      <c r="B34" s="43"/>
      <c r="C34" s="24"/>
      <c r="D34" s="51"/>
      <c r="E34" s="21"/>
      <c r="F34" s="21"/>
      <c r="G34" s="21"/>
      <c r="H34" s="21"/>
      <c r="I34" s="21"/>
      <c r="J34" s="21"/>
      <c r="K34" s="21"/>
      <c r="L34" s="32"/>
      <c r="M34" s="4"/>
      <c r="N34" s="4"/>
      <c r="O34" s="4"/>
      <c r="P34" s="27"/>
    </row>
    <row r="35" spans="1:17" ht="24">
      <c r="B35" s="29" t="s">
        <v>46</v>
      </c>
      <c r="M35" s="5"/>
      <c r="N35" s="5"/>
      <c r="O35" s="5"/>
    </row>
    <row r="36" spans="1:17" ht="25" thickBot="1">
      <c r="B36" s="14" t="s">
        <v>193</v>
      </c>
      <c r="F36" s="39" t="s">
        <v>171</v>
      </c>
      <c r="M36" s="208" t="s">
        <v>32</v>
      </c>
      <c r="N36" s="208"/>
      <c r="O36" s="208"/>
    </row>
    <row r="37" spans="1:17" ht="35" customHeight="1" thickBot="1">
      <c r="B37" s="70" t="s">
        <v>0</v>
      </c>
      <c r="C37" s="71" t="s">
        <v>1</v>
      </c>
      <c r="D37" s="41" t="s">
        <v>2</v>
      </c>
      <c r="E37" s="41" t="s">
        <v>3</v>
      </c>
      <c r="F37" s="41" t="s">
        <v>4</v>
      </c>
      <c r="G37" s="41" t="s">
        <v>5</v>
      </c>
      <c r="H37" s="41" t="s">
        <v>6</v>
      </c>
      <c r="I37" s="41" t="s">
        <v>7</v>
      </c>
      <c r="J37" s="41" t="s">
        <v>28</v>
      </c>
      <c r="K37" s="41" t="s">
        <v>48</v>
      </c>
      <c r="L37" s="121" t="s">
        <v>154</v>
      </c>
      <c r="M37" s="73" t="s">
        <v>33</v>
      </c>
      <c r="N37" s="73" t="s">
        <v>34</v>
      </c>
      <c r="O37" s="74" t="s">
        <v>35</v>
      </c>
      <c r="P37" s="75" t="s">
        <v>27</v>
      </c>
    </row>
    <row r="38" spans="1:17" ht="35" customHeight="1" thickBot="1">
      <c r="B38" s="127" t="s">
        <v>137</v>
      </c>
      <c r="C38" s="170" t="s">
        <v>138</v>
      </c>
      <c r="D38" s="85" t="s">
        <v>139</v>
      </c>
      <c r="E38" s="173" t="s">
        <v>72</v>
      </c>
      <c r="F38" s="173" t="s">
        <v>26</v>
      </c>
      <c r="G38" s="138"/>
      <c r="H38" s="85" t="s">
        <v>25</v>
      </c>
      <c r="I38" s="138"/>
      <c r="J38" s="81" t="s">
        <v>29</v>
      </c>
      <c r="K38" s="81" t="s">
        <v>50</v>
      </c>
      <c r="L38" s="150">
        <v>45922</v>
      </c>
      <c r="M38" s="82">
        <v>40</v>
      </c>
      <c r="N38" s="82">
        <v>0</v>
      </c>
      <c r="O38" s="82">
        <v>10</v>
      </c>
      <c r="P38" s="83" t="s">
        <v>52</v>
      </c>
    </row>
    <row r="39" spans="1:17" ht="46" customHeight="1" thickBot="1">
      <c r="A39" s="44"/>
      <c r="B39" s="129" t="s">
        <v>140</v>
      </c>
      <c r="C39" s="174" t="s">
        <v>141</v>
      </c>
      <c r="D39" s="173" t="s">
        <v>142</v>
      </c>
      <c r="E39" s="169"/>
      <c r="F39" s="169"/>
      <c r="G39" s="85" t="s">
        <v>220</v>
      </c>
      <c r="H39" s="172"/>
      <c r="I39" s="130" t="s">
        <v>25</v>
      </c>
      <c r="J39" s="128" t="s">
        <v>29</v>
      </c>
      <c r="K39" s="128" t="s">
        <v>50</v>
      </c>
      <c r="L39" s="150">
        <v>45922</v>
      </c>
      <c r="M39" s="131">
        <v>32</v>
      </c>
      <c r="N39" s="131">
        <v>12</v>
      </c>
      <c r="O39" s="131">
        <v>10</v>
      </c>
      <c r="P39" s="132"/>
      <c r="Q39" s="44"/>
    </row>
    <row r="40" spans="1:17" ht="42" customHeight="1" thickBot="1">
      <c r="B40" s="127" t="s">
        <v>143</v>
      </c>
      <c r="C40" s="166" t="s">
        <v>144</v>
      </c>
      <c r="D40" s="85" t="s">
        <v>145</v>
      </c>
      <c r="E40" s="175" t="s">
        <v>115</v>
      </c>
      <c r="F40" s="169"/>
      <c r="G40" s="171" t="s">
        <v>115</v>
      </c>
      <c r="H40" s="169"/>
      <c r="I40" s="125" t="s">
        <v>115</v>
      </c>
      <c r="J40" s="81" t="s">
        <v>29</v>
      </c>
      <c r="K40" s="81" t="s">
        <v>53</v>
      </c>
      <c r="L40" s="150">
        <v>45922</v>
      </c>
      <c r="M40" s="82">
        <v>32</v>
      </c>
      <c r="N40" s="82">
        <v>24</v>
      </c>
      <c r="O40" s="82">
        <v>0</v>
      </c>
      <c r="P40" s="87"/>
    </row>
    <row r="41" spans="1:17" ht="68" customHeight="1" thickBot="1">
      <c r="B41" s="76" t="s">
        <v>146</v>
      </c>
      <c r="C41" s="166" t="s">
        <v>147</v>
      </c>
      <c r="D41" s="85" t="s">
        <v>235</v>
      </c>
      <c r="E41" s="169"/>
      <c r="F41" s="169"/>
      <c r="G41" s="169"/>
      <c r="H41" s="85" t="s">
        <v>102</v>
      </c>
      <c r="I41" s="80"/>
      <c r="J41" s="81" t="s">
        <v>148</v>
      </c>
      <c r="K41" s="81" t="s">
        <v>50</v>
      </c>
      <c r="L41" s="199" t="s">
        <v>218</v>
      </c>
      <c r="M41" s="82">
        <v>25</v>
      </c>
      <c r="N41" s="82">
        <f>0</f>
        <v>0</v>
      </c>
      <c r="O41" s="82">
        <v>0</v>
      </c>
      <c r="P41" s="87"/>
    </row>
    <row r="42" spans="1:17" ht="64" customHeight="1" thickBot="1">
      <c r="B42" s="76" t="s">
        <v>149</v>
      </c>
      <c r="C42" s="166" t="s">
        <v>60</v>
      </c>
      <c r="D42" s="155" t="s">
        <v>234</v>
      </c>
      <c r="E42" s="172"/>
      <c r="F42" s="172" t="s">
        <v>180</v>
      </c>
      <c r="G42" s="172"/>
      <c r="H42" s="172"/>
      <c r="I42" s="123"/>
      <c r="J42" s="26" t="s">
        <v>228</v>
      </c>
      <c r="K42" s="81" t="s">
        <v>50</v>
      </c>
      <c r="L42" s="199" t="s">
        <v>246</v>
      </c>
      <c r="M42" s="82">
        <v>50</v>
      </c>
      <c r="N42" s="82" t="s">
        <v>150</v>
      </c>
      <c r="O42" s="82">
        <v>0</v>
      </c>
      <c r="P42" s="92" t="s">
        <v>63</v>
      </c>
    </row>
    <row r="43" spans="1:17" ht="73" customHeight="1" thickBot="1">
      <c r="B43" s="133" t="s">
        <v>44</v>
      </c>
      <c r="C43" s="170" t="s">
        <v>54</v>
      </c>
      <c r="D43" s="176" t="s">
        <v>234</v>
      </c>
      <c r="E43" s="172"/>
      <c r="F43" s="172"/>
      <c r="G43" s="172"/>
      <c r="H43" s="172"/>
      <c r="I43" s="134" t="s">
        <v>151</v>
      </c>
      <c r="J43" s="176" t="s">
        <v>229</v>
      </c>
      <c r="K43" s="81" t="s">
        <v>81</v>
      </c>
      <c r="L43" s="199" t="s">
        <v>247</v>
      </c>
      <c r="M43" s="82">
        <v>75</v>
      </c>
      <c r="N43" s="82" t="s">
        <v>68</v>
      </c>
      <c r="O43" s="82">
        <v>0</v>
      </c>
      <c r="P43" s="92" t="s">
        <v>63</v>
      </c>
    </row>
    <row r="44" spans="1:17" ht="53" customHeight="1" thickBot="1">
      <c r="B44" s="126" t="s">
        <v>231</v>
      </c>
      <c r="C44" s="77"/>
      <c r="D44" s="79"/>
      <c r="E44" s="81"/>
      <c r="F44" s="81"/>
      <c r="G44" s="81"/>
      <c r="H44" s="81"/>
      <c r="I44" s="81"/>
      <c r="J44" s="201" t="s">
        <v>29</v>
      </c>
      <c r="K44" s="81"/>
      <c r="L44" s="200" t="s">
        <v>82</v>
      </c>
      <c r="M44" s="93"/>
      <c r="N44" s="93"/>
      <c r="O44" s="93"/>
      <c r="P44" s="83" t="s">
        <v>67</v>
      </c>
    </row>
    <row r="45" spans="1:17" ht="19">
      <c r="A45" s="22"/>
      <c r="B45" s="45"/>
      <c r="C45" s="46"/>
      <c r="D45" s="51"/>
      <c r="E45" s="21"/>
      <c r="F45" s="47"/>
      <c r="G45" s="21"/>
      <c r="H45" s="47"/>
      <c r="I45" s="21"/>
      <c r="J45" s="21"/>
      <c r="K45" s="21"/>
      <c r="L45" s="48"/>
      <c r="M45" s="5"/>
      <c r="N45" s="5"/>
      <c r="O45" s="5"/>
      <c r="P45" s="27"/>
    </row>
    <row r="46" spans="1:17" ht="21">
      <c r="A46" s="53" t="s">
        <v>195</v>
      </c>
    </row>
    <row r="47" spans="1:17" ht="24">
      <c r="A47" s="18" t="s">
        <v>224</v>
      </c>
    </row>
    <row r="48" spans="1:17" s="39" customFormat="1" ht="24">
      <c r="A48" s="18" t="s">
        <v>196</v>
      </c>
      <c r="B48" s="18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55"/>
      <c r="N48" s="55"/>
      <c r="O48" s="55"/>
      <c r="P48" s="18"/>
      <c r="Q48" s="18"/>
    </row>
    <row r="49" spans="1:19" ht="19">
      <c r="A49" s="22" t="s">
        <v>233</v>
      </c>
    </row>
    <row r="50" spans="1:19" ht="20">
      <c r="A50" s="34"/>
      <c r="B50" s="34"/>
      <c r="C50" s="34"/>
      <c r="D50" s="34"/>
      <c r="E50" s="34"/>
      <c r="F50" s="34"/>
      <c r="G50" s="34"/>
      <c r="H50" s="34"/>
      <c r="I50" s="34"/>
      <c r="K50" s="34"/>
      <c r="L50" s="34"/>
      <c r="M50" s="35"/>
      <c r="N50" s="35"/>
      <c r="O50" s="35"/>
      <c r="P50" s="36"/>
    </row>
    <row r="51" spans="1:19" ht="23">
      <c r="A51" s="34"/>
      <c r="B51" s="145" t="s">
        <v>205</v>
      </c>
      <c r="C51" s="34"/>
      <c r="D51" s="34"/>
      <c r="E51" s="34"/>
      <c r="F51" s="34"/>
      <c r="G51" s="34"/>
      <c r="H51" s="34"/>
      <c r="I51" s="34"/>
      <c r="K51" s="34"/>
      <c r="L51" s="34"/>
      <c r="M51" s="35"/>
      <c r="N51" s="35"/>
      <c r="O51" s="35"/>
      <c r="P51" s="36"/>
    </row>
    <row r="52" spans="1:19" ht="20">
      <c r="B52" s="34" t="s">
        <v>232</v>
      </c>
      <c r="C52" s="34" t="s">
        <v>87</v>
      </c>
      <c r="D52" s="34" t="s">
        <v>88</v>
      </c>
      <c r="E52" s="34" t="s">
        <v>201</v>
      </c>
      <c r="F52" s="34" t="s">
        <v>89</v>
      </c>
      <c r="G52" s="144" t="s">
        <v>28</v>
      </c>
      <c r="H52" s="34" t="s">
        <v>91</v>
      </c>
      <c r="I52" s="34" t="s">
        <v>98</v>
      </c>
      <c r="J52" s="135"/>
      <c r="K52" s="34"/>
      <c r="L52" s="34"/>
      <c r="M52" s="35"/>
      <c r="N52" s="35"/>
      <c r="O52" s="35"/>
      <c r="P52" s="36"/>
    </row>
    <row r="53" spans="1:19" ht="21">
      <c r="A53" s="36"/>
      <c r="B53" s="34" t="s">
        <v>179</v>
      </c>
      <c r="C53" s="191" t="s">
        <v>95</v>
      </c>
      <c r="D53" s="191" t="s">
        <v>160</v>
      </c>
      <c r="E53" s="34" t="s">
        <v>161</v>
      </c>
      <c r="F53" s="191" t="s">
        <v>84</v>
      </c>
      <c r="G53" s="144">
        <v>6</v>
      </c>
      <c r="H53" s="191" t="s">
        <v>77</v>
      </c>
      <c r="I53" s="34" t="s">
        <v>75</v>
      </c>
      <c r="J53" s="192"/>
      <c r="K53" s="191"/>
      <c r="L53" s="136"/>
    </row>
    <row r="54" spans="1:19" ht="20">
      <c r="A54" s="36"/>
      <c r="B54" s="34" t="s">
        <v>202</v>
      </c>
      <c r="C54" s="191" t="s">
        <v>178</v>
      </c>
      <c r="D54" s="191" t="s">
        <v>160</v>
      </c>
      <c r="E54" s="34" t="s">
        <v>203</v>
      </c>
      <c r="F54" s="191" t="s">
        <v>204</v>
      </c>
      <c r="G54" s="144">
        <v>6</v>
      </c>
      <c r="H54" s="196" t="s">
        <v>172</v>
      </c>
      <c r="I54" s="34" t="s">
        <v>75</v>
      </c>
      <c r="J54" s="34"/>
      <c r="K54" s="191"/>
      <c r="L54" s="136"/>
    </row>
    <row r="55" spans="1:19" ht="20">
      <c r="A55" s="36"/>
      <c r="B55" s="34" t="s">
        <v>156</v>
      </c>
      <c r="C55" s="36"/>
      <c r="D55" s="34" t="s">
        <v>157</v>
      </c>
      <c r="E55" s="34" t="s">
        <v>159</v>
      </c>
      <c r="F55" s="191" t="s">
        <v>84</v>
      </c>
      <c r="G55" s="144">
        <v>6</v>
      </c>
      <c r="H55" s="191" t="s">
        <v>158</v>
      </c>
      <c r="I55" s="34" t="s">
        <v>75</v>
      </c>
      <c r="J55" s="36"/>
      <c r="K55" s="34"/>
      <c r="L55" s="34"/>
      <c r="M55" s="34"/>
      <c r="N55" s="34"/>
      <c r="O55" s="34"/>
      <c r="P55" s="36"/>
      <c r="Q55" s="36"/>
      <c r="R55" s="36"/>
      <c r="S55" s="36"/>
    </row>
    <row r="56" spans="1:19" ht="21">
      <c r="A56" s="36"/>
      <c r="B56" s="34" t="s">
        <v>95</v>
      </c>
      <c r="C56" s="36"/>
      <c r="D56" s="34" t="s">
        <v>160</v>
      </c>
      <c r="E56" s="34" t="s">
        <v>161</v>
      </c>
      <c r="F56" s="191" t="s">
        <v>84</v>
      </c>
      <c r="G56" s="144">
        <v>6</v>
      </c>
      <c r="H56" s="191" t="s">
        <v>77</v>
      </c>
      <c r="I56" s="34" t="s">
        <v>75</v>
      </c>
      <c r="J56" s="36"/>
      <c r="K56" s="192"/>
    </row>
    <row r="57" spans="1:19" ht="20">
      <c r="B57" s="34" t="s">
        <v>99</v>
      </c>
    </row>
    <row r="60" spans="1:19" ht="20">
      <c r="B60" s="34"/>
    </row>
  </sheetData>
  <mergeCells count="3">
    <mergeCell ref="M2:O2"/>
    <mergeCell ref="M20:O20"/>
    <mergeCell ref="M36:O36"/>
  </mergeCells>
  <pageMargins left="0.7" right="0.7" top="0.75" bottom="0.75" header="0.3" footer="0.3"/>
  <pageSetup paperSize="9" orientation="portrait" horizontalDpi="0" verticalDpi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9E69BE-EEDE-CF43-B2CF-0F2039665983}">
  <sheetPr codeName="Foglio2"/>
  <dimension ref="A1:S65"/>
  <sheetViews>
    <sheetView zoomScaleNormal="100" workbookViewId="0">
      <selection activeCell="L37" sqref="L37"/>
    </sheetView>
  </sheetViews>
  <sheetFormatPr baseColWidth="10" defaultRowHeight="16"/>
  <cols>
    <col min="1" max="1" width="8.33203125" customWidth="1"/>
    <col min="2" max="2" width="22.1640625" customWidth="1"/>
    <col min="3" max="3" width="11.1640625" customWidth="1"/>
    <col min="4" max="4" width="17" style="3" customWidth="1"/>
    <col min="5" max="5" width="11.33203125" customWidth="1"/>
    <col min="6" max="6" width="10.83203125" customWidth="1"/>
    <col min="7" max="7" width="13.5" customWidth="1"/>
    <col min="8" max="8" width="12.5" customWidth="1"/>
    <col min="11" max="11" width="8.83203125" customWidth="1"/>
    <col min="12" max="12" width="12.83203125" customWidth="1"/>
    <col min="13" max="13" width="6" customWidth="1"/>
    <col min="14" max="14" width="7.1640625" customWidth="1"/>
    <col min="15" max="15" width="4.5" customWidth="1"/>
  </cols>
  <sheetData>
    <row r="1" spans="1:18" ht="24">
      <c r="B1" s="29" t="s">
        <v>11</v>
      </c>
    </row>
    <row r="2" spans="1:18" s="15" customFormat="1" ht="31" customHeight="1">
      <c r="B2" s="14" t="s">
        <v>198</v>
      </c>
      <c r="D2" s="14"/>
      <c r="E2" s="17" t="s">
        <v>61</v>
      </c>
      <c r="M2" s="209" t="s">
        <v>32</v>
      </c>
      <c r="N2" s="210"/>
      <c r="O2" s="211"/>
      <c r="Q2"/>
      <c r="R2"/>
    </row>
    <row r="3" spans="1:18" ht="33" customHeight="1" thickBot="1">
      <c r="B3" s="95" t="s">
        <v>0</v>
      </c>
      <c r="C3" s="96" t="s">
        <v>1</v>
      </c>
      <c r="D3" s="97" t="s">
        <v>2</v>
      </c>
      <c r="E3" s="97" t="s">
        <v>3</v>
      </c>
      <c r="F3" s="97" t="s">
        <v>4</v>
      </c>
      <c r="G3" s="97" t="s">
        <v>5</v>
      </c>
      <c r="H3" s="97" t="s">
        <v>6</v>
      </c>
      <c r="I3" s="97" t="s">
        <v>7</v>
      </c>
      <c r="J3" s="97" t="s">
        <v>28</v>
      </c>
      <c r="K3" s="97" t="s">
        <v>48</v>
      </c>
      <c r="L3" s="98" t="s">
        <v>154</v>
      </c>
      <c r="M3" s="6" t="s">
        <v>33</v>
      </c>
      <c r="N3" s="6" t="s">
        <v>34</v>
      </c>
      <c r="O3" s="7" t="s">
        <v>35</v>
      </c>
      <c r="P3" s="99" t="s">
        <v>27</v>
      </c>
    </row>
    <row r="4" spans="1:18" ht="44" customHeight="1" thickBot="1">
      <c r="A4" s="94"/>
      <c r="B4" s="61" t="s">
        <v>8</v>
      </c>
      <c r="C4" s="2" t="s">
        <v>9</v>
      </c>
      <c r="D4" s="49" t="s">
        <v>221</v>
      </c>
      <c r="E4" s="38"/>
      <c r="F4" s="26" t="s">
        <v>101</v>
      </c>
      <c r="G4" s="80"/>
      <c r="H4" s="26" t="s">
        <v>101</v>
      </c>
      <c r="I4" s="38"/>
      <c r="J4" s="16" t="s">
        <v>243</v>
      </c>
      <c r="K4" s="16" t="s">
        <v>49</v>
      </c>
      <c r="L4" s="153">
        <v>46084</v>
      </c>
      <c r="M4" s="62">
        <v>24</v>
      </c>
      <c r="N4" s="62">
        <v>36</v>
      </c>
      <c r="O4" s="62">
        <v>0</v>
      </c>
      <c r="P4" s="63" t="s">
        <v>52</v>
      </c>
    </row>
    <row r="5" spans="1:18" ht="45" customHeight="1">
      <c r="A5" s="94"/>
      <c r="B5" s="61" t="s">
        <v>23</v>
      </c>
      <c r="C5" s="2">
        <v>20474</v>
      </c>
      <c r="D5" s="57" t="s">
        <v>10</v>
      </c>
      <c r="E5" s="50" t="s">
        <v>39</v>
      </c>
      <c r="F5" s="59"/>
      <c r="G5" s="38"/>
      <c r="H5" s="59"/>
      <c r="I5" s="50" t="s">
        <v>39</v>
      </c>
      <c r="J5" s="19" t="s">
        <v>29</v>
      </c>
      <c r="K5" s="19" t="s">
        <v>49</v>
      </c>
      <c r="L5" s="154">
        <v>46083</v>
      </c>
      <c r="M5" s="62">
        <v>0</v>
      </c>
      <c r="N5" s="62">
        <v>72</v>
      </c>
      <c r="O5" s="62">
        <v>0</v>
      </c>
      <c r="P5" s="64"/>
    </row>
    <row r="6" spans="1:18" ht="58" customHeight="1">
      <c r="A6" s="94"/>
      <c r="B6" s="65" t="s">
        <v>22</v>
      </c>
      <c r="C6" s="2">
        <v>20471</v>
      </c>
      <c r="D6" s="176" t="s">
        <v>234</v>
      </c>
      <c r="E6" s="38"/>
      <c r="F6" s="38"/>
      <c r="G6" s="38"/>
      <c r="H6" s="26" t="s">
        <v>102</v>
      </c>
      <c r="I6" s="60"/>
      <c r="J6" s="26" t="s">
        <v>41</v>
      </c>
      <c r="K6" s="66" t="s">
        <v>50</v>
      </c>
      <c r="L6" s="206" t="s">
        <v>155</v>
      </c>
      <c r="M6" s="67">
        <v>75</v>
      </c>
      <c r="N6" s="67">
        <v>125</v>
      </c>
      <c r="O6" s="62">
        <v>0</v>
      </c>
      <c r="P6" s="68" t="s">
        <v>63</v>
      </c>
    </row>
    <row r="7" spans="1:18" ht="62" customHeight="1">
      <c r="A7" s="94"/>
      <c r="B7" s="65" t="s">
        <v>21</v>
      </c>
      <c r="C7" s="2">
        <v>20238</v>
      </c>
      <c r="D7" s="176" t="s">
        <v>234</v>
      </c>
      <c r="E7" s="37" t="s">
        <v>40</v>
      </c>
      <c r="F7" s="52" t="s">
        <v>40</v>
      </c>
      <c r="G7" s="26" t="s">
        <v>83</v>
      </c>
      <c r="H7" s="38"/>
      <c r="I7" s="26" t="s">
        <v>40</v>
      </c>
      <c r="J7" s="26" t="s">
        <v>62</v>
      </c>
      <c r="K7" s="66" t="s">
        <v>74</v>
      </c>
      <c r="L7" s="206" t="s">
        <v>155</v>
      </c>
      <c r="M7" s="69">
        <v>50</v>
      </c>
      <c r="N7" s="69">
        <v>100</v>
      </c>
      <c r="O7" s="69">
        <v>0</v>
      </c>
      <c r="P7" s="68" t="s">
        <v>63</v>
      </c>
    </row>
    <row r="8" spans="1:18">
      <c r="B8" s="107"/>
      <c r="C8" s="24"/>
      <c r="D8" s="58"/>
      <c r="E8" s="108"/>
      <c r="F8" s="51"/>
      <c r="G8" s="51"/>
      <c r="H8" s="51"/>
      <c r="I8" s="51"/>
      <c r="J8" s="21"/>
      <c r="K8" s="109"/>
      <c r="L8" s="31"/>
      <c r="M8" s="8"/>
      <c r="N8" s="8"/>
      <c r="O8" s="8"/>
      <c r="P8" s="110"/>
    </row>
    <row r="9" spans="1:18" s="39" customFormat="1" ht="24">
      <c r="A9" s="18" t="s">
        <v>197</v>
      </c>
      <c r="D9" s="18"/>
      <c r="E9" s="18"/>
      <c r="F9" s="18"/>
      <c r="G9" s="18"/>
      <c r="H9" s="18"/>
      <c r="I9" s="18"/>
      <c r="M9" s="55"/>
      <c r="N9" s="55"/>
      <c r="O9" s="55"/>
      <c r="P9" s="104"/>
    </row>
    <row r="10" spans="1:18" ht="24">
      <c r="A10" s="18" t="s">
        <v>200</v>
      </c>
      <c r="E10" s="3"/>
      <c r="F10" s="3"/>
      <c r="G10" s="3"/>
      <c r="H10" s="3"/>
      <c r="I10" s="3"/>
      <c r="M10" s="5"/>
      <c r="N10" s="5"/>
      <c r="O10" s="5"/>
      <c r="P10" s="23"/>
    </row>
    <row r="11" spans="1:18" s="39" customFormat="1" ht="24">
      <c r="A11" s="18" t="s">
        <v>199</v>
      </c>
      <c r="D11" s="18"/>
      <c r="E11" s="18"/>
      <c r="F11" s="18"/>
      <c r="G11" s="18"/>
      <c r="H11" s="18"/>
      <c r="I11" s="18"/>
      <c r="L11" s="105"/>
      <c r="M11" s="106"/>
      <c r="N11" s="106"/>
      <c r="O11" s="106"/>
    </row>
    <row r="12" spans="1:18">
      <c r="B12" s="3"/>
      <c r="C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</row>
    <row r="13" spans="1:18" ht="24">
      <c r="B13" s="29" t="s">
        <v>12</v>
      </c>
    </row>
    <row r="14" spans="1:18" ht="22" thickBot="1">
      <c r="B14" s="14" t="s">
        <v>198</v>
      </c>
      <c r="E14" s="17" t="s">
        <v>64</v>
      </c>
      <c r="M14" s="212" t="s">
        <v>32</v>
      </c>
      <c r="N14" s="213"/>
      <c r="O14" s="214"/>
    </row>
    <row r="15" spans="1:18" ht="29" customHeight="1" thickBot="1">
      <c r="B15" s="70" t="s">
        <v>0</v>
      </c>
      <c r="C15" s="71" t="s">
        <v>1</v>
      </c>
      <c r="D15" s="41" t="s">
        <v>2</v>
      </c>
      <c r="E15" s="41" t="s">
        <v>3</v>
      </c>
      <c r="F15" s="41" t="s">
        <v>4</v>
      </c>
      <c r="G15" s="41" t="s">
        <v>5</v>
      </c>
      <c r="H15" s="41" t="s">
        <v>6</v>
      </c>
      <c r="I15" s="41" t="s">
        <v>7</v>
      </c>
      <c r="J15" s="41" t="s">
        <v>28</v>
      </c>
      <c r="K15" s="41" t="s">
        <v>48</v>
      </c>
      <c r="L15" s="72" t="s">
        <v>154</v>
      </c>
      <c r="M15" s="73" t="s">
        <v>33</v>
      </c>
      <c r="N15" s="73" t="s">
        <v>34</v>
      </c>
      <c r="O15" s="74" t="s">
        <v>35</v>
      </c>
      <c r="P15" s="75" t="s">
        <v>27</v>
      </c>
    </row>
    <row r="16" spans="1:18" ht="53" customHeight="1" thickBot="1">
      <c r="B16" s="76" t="s">
        <v>19</v>
      </c>
      <c r="C16" s="77" t="s">
        <v>17</v>
      </c>
      <c r="D16" s="85" t="s">
        <v>168</v>
      </c>
      <c r="E16" s="78"/>
      <c r="F16" s="79" t="s">
        <v>71</v>
      </c>
      <c r="G16" s="79" t="s">
        <v>65</v>
      </c>
      <c r="H16" s="80"/>
      <c r="I16" s="80"/>
      <c r="J16" s="81" t="s">
        <v>29</v>
      </c>
      <c r="K16" s="81" t="s">
        <v>53</v>
      </c>
      <c r="L16" s="154">
        <v>46084</v>
      </c>
      <c r="M16" s="82">
        <v>16</v>
      </c>
      <c r="N16" s="82">
        <v>48</v>
      </c>
      <c r="O16" s="82">
        <v>0</v>
      </c>
      <c r="P16" s="83" t="s">
        <v>52</v>
      </c>
    </row>
    <row r="17" spans="1:16" ht="47" customHeight="1" thickBot="1">
      <c r="B17" s="84" t="s">
        <v>38</v>
      </c>
      <c r="C17" s="77" t="s">
        <v>16</v>
      </c>
      <c r="D17" s="177" t="s">
        <v>237</v>
      </c>
      <c r="E17" s="80"/>
      <c r="F17" s="85" t="s">
        <v>25</v>
      </c>
      <c r="G17" s="80"/>
      <c r="H17" s="85" t="s">
        <v>25</v>
      </c>
      <c r="I17" s="80"/>
      <c r="J17" s="81" t="s">
        <v>30</v>
      </c>
      <c r="K17" s="81" t="s">
        <v>51</v>
      </c>
      <c r="L17" s="154">
        <v>46084</v>
      </c>
      <c r="M17" s="86">
        <v>40</v>
      </c>
      <c r="N17" s="86">
        <v>0</v>
      </c>
      <c r="O17" s="86">
        <v>0</v>
      </c>
      <c r="P17" s="83" t="s">
        <v>52</v>
      </c>
    </row>
    <row r="18" spans="1:16" ht="51" customHeight="1" thickBot="1">
      <c r="B18" s="84" t="s">
        <v>37</v>
      </c>
      <c r="C18" s="77" t="s">
        <v>16</v>
      </c>
      <c r="D18" s="177" t="s">
        <v>237</v>
      </c>
      <c r="E18" s="79" t="s">
        <v>24</v>
      </c>
      <c r="F18" s="80"/>
      <c r="G18" s="80"/>
      <c r="H18" s="80"/>
      <c r="I18" s="79" t="s">
        <v>24</v>
      </c>
      <c r="J18" s="81" t="s">
        <v>31</v>
      </c>
      <c r="K18" s="81" t="s">
        <v>51</v>
      </c>
      <c r="L18" s="154">
        <v>46083</v>
      </c>
      <c r="M18" s="86">
        <v>24</v>
      </c>
      <c r="N18" s="86">
        <v>0</v>
      </c>
      <c r="O18" s="86">
        <v>0</v>
      </c>
      <c r="P18" s="87"/>
    </row>
    <row r="19" spans="1:16" ht="34" customHeight="1" thickBot="1">
      <c r="B19" s="122" t="s">
        <v>131</v>
      </c>
      <c r="C19" s="88" t="s">
        <v>132</v>
      </c>
      <c r="D19" s="79" t="s">
        <v>133</v>
      </c>
      <c r="E19" s="79" t="s">
        <v>134</v>
      </c>
      <c r="F19" s="80"/>
      <c r="G19" s="80"/>
      <c r="H19" s="85" t="s">
        <v>134</v>
      </c>
      <c r="I19" s="123"/>
      <c r="J19" s="81" t="s">
        <v>29</v>
      </c>
      <c r="K19" s="81" t="s">
        <v>50</v>
      </c>
      <c r="L19" s="154">
        <v>46083</v>
      </c>
      <c r="M19" s="82">
        <f>5*8</f>
        <v>40</v>
      </c>
      <c r="N19" s="82">
        <f>0</f>
        <v>0</v>
      </c>
      <c r="O19" s="82">
        <f>1*10</f>
        <v>10</v>
      </c>
      <c r="P19" s="87"/>
    </row>
    <row r="20" spans="1:16" ht="69" customHeight="1" thickBot="1">
      <c r="B20" s="90" t="s">
        <v>20</v>
      </c>
      <c r="C20" s="77" t="s">
        <v>14</v>
      </c>
      <c r="D20" s="176" t="s">
        <v>234</v>
      </c>
      <c r="E20" s="80"/>
      <c r="F20" s="80"/>
      <c r="G20" s="80"/>
      <c r="H20" s="79" t="s">
        <v>80</v>
      </c>
      <c r="I20" s="80"/>
      <c r="J20" s="79" t="s">
        <v>239</v>
      </c>
      <c r="K20" s="91" t="s">
        <v>81</v>
      </c>
      <c r="L20" s="199" t="s">
        <v>155</v>
      </c>
      <c r="M20" s="82">
        <v>50</v>
      </c>
      <c r="N20" s="82" t="s">
        <v>70</v>
      </c>
      <c r="O20" s="82">
        <v>0</v>
      </c>
      <c r="P20" s="92" t="s">
        <v>63</v>
      </c>
    </row>
    <row r="21" spans="1:16" ht="47" customHeight="1" thickBot="1">
      <c r="B21" s="90" t="s">
        <v>13</v>
      </c>
      <c r="C21" s="77" t="s">
        <v>15</v>
      </c>
      <c r="D21" s="176" t="s">
        <v>234</v>
      </c>
      <c r="E21" s="80"/>
      <c r="F21" s="85" t="s">
        <v>180</v>
      </c>
      <c r="G21" s="80"/>
      <c r="H21" s="80"/>
      <c r="I21" s="80"/>
      <c r="J21" s="79" t="s">
        <v>238</v>
      </c>
      <c r="K21" s="91" t="s">
        <v>51</v>
      </c>
      <c r="L21" s="199" t="s">
        <v>155</v>
      </c>
      <c r="M21" s="82">
        <v>50</v>
      </c>
      <c r="N21" s="82" t="s">
        <v>69</v>
      </c>
      <c r="O21" s="82">
        <v>0</v>
      </c>
      <c r="P21" s="92" t="s">
        <v>63</v>
      </c>
    </row>
    <row r="22" spans="1:16" ht="53" customHeight="1" thickBot="1">
      <c r="B22" s="126" t="s">
        <v>236</v>
      </c>
      <c r="C22" s="202"/>
      <c r="D22" s="203"/>
      <c r="E22" s="201"/>
      <c r="F22" s="201"/>
      <c r="G22" s="201"/>
      <c r="H22" s="201"/>
      <c r="I22" s="201"/>
      <c r="J22" s="201" t="s">
        <v>29</v>
      </c>
      <c r="K22" s="201"/>
      <c r="L22" s="200" t="s">
        <v>82</v>
      </c>
      <c r="M22" s="204"/>
      <c r="N22" s="93"/>
      <c r="O22" s="93"/>
      <c r="P22" s="83" t="s">
        <v>67</v>
      </c>
    </row>
    <row r="23" spans="1:16">
      <c r="B23" s="33"/>
      <c r="C23" s="24"/>
      <c r="D23" s="58"/>
      <c r="E23" s="21"/>
      <c r="F23" s="21"/>
      <c r="G23" s="21"/>
      <c r="H23" s="21"/>
      <c r="I23" s="21"/>
      <c r="J23" s="21"/>
      <c r="K23" s="21"/>
      <c r="L23" s="32"/>
      <c r="M23" s="4"/>
      <c r="N23" s="4"/>
      <c r="O23" s="4"/>
      <c r="P23" s="27"/>
    </row>
    <row r="24" spans="1:16" s="39" customFormat="1" ht="24">
      <c r="A24" s="18" t="s">
        <v>197</v>
      </c>
      <c r="D24" s="18"/>
      <c r="E24" s="18"/>
      <c r="F24" s="18"/>
      <c r="G24" s="18"/>
      <c r="H24" s="18"/>
      <c r="I24" s="18"/>
      <c r="M24" s="55"/>
      <c r="N24" s="55"/>
      <c r="O24" s="55"/>
      <c r="P24" s="104"/>
    </row>
    <row r="25" spans="1:16" ht="24">
      <c r="A25" s="18" t="s">
        <v>200</v>
      </c>
      <c r="E25" s="3"/>
      <c r="F25" s="3"/>
      <c r="G25" s="3"/>
      <c r="H25" s="3"/>
      <c r="I25" s="3"/>
      <c r="M25" s="5"/>
      <c r="N25" s="5"/>
      <c r="O25" s="5"/>
      <c r="P25" s="23"/>
    </row>
    <row r="26" spans="1:16" s="39" customFormat="1" ht="24">
      <c r="A26" s="18" t="s">
        <v>199</v>
      </c>
      <c r="D26" s="18"/>
      <c r="E26" s="18"/>
      <c r="F26" s="18"/>
      <c r="G26" s="18"/>
      <c r="H26" s="18"/>
      <c r="I26" s="18"/>
      <c r="L26" s="105"/>
      <c r="M26" s="106"/>
      <c r="N26" s="106"/>
      <c r="O26" s="106"/>
    </row>
    <row r="27" spans="1:16" ht="19">
      <c r="A27" s="22" t="s">
        <v>233</v>
      </c>
      <c r="B27" s="3"/>
      <c r="C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</row>
    <row r="29" spans="1:16" ht="24">
      <c r="B29" s="29" t="s">
        <v>46</v>
      </c>
      <c r="M29" s="8"/>
      <c r="N29" s="8"/>
      <c r="O29" s="8"/>
    </row>
    <row r="30" spans="1:16" ht="21">
      <c r="B30" s="14" t="s">
        <v>198</v>
      </c>
      <c r="E30" s="17" t="s">
        <v>171</v>
      </c>
      <c r="M30" s="212" t="s">
        <v>32</v>
      </c>
      <c r="N30" s="213"/>
      <c r="O30" s="214"/>
    </row>
    <row r="31" spans="1:16" ht="36" customHeight="1">
      <c r="B31" s="95" t="s">
        <v>0</v>
      </c>
      <c r="C31" s="96" t="s">
        <v>1</v>
      </c>
      <c r="D31" s="97" t="s">
        <v>2</v>
      </c>
      <c r="E31" s="97" t="s">
        <v>3</v>
      </c>
      <c r="F31" s="97" t="s">
        <v>4</v>
      </c>
      <c r="G31" s="97" t="s">
        <v>5</v>
      </c>
      <c r="H31" s="97" t="s">
        <v>6</v>
      </c>
      <c r="I31" s="97" t="s">
        <v>7</v>
      </c>
      <c r="J31" s="97" t="s">
        <v>28</v>
      </c>
      <c r="K31" s="97" t="s">
        <v>48</v>
      </c>
      <c r="L31" s="98" t="s">
        <v>154</v>
      </c>
      <c r="M31" s="6" t="s">
        <v>33</v>
      </c>
      <c r="N31" s="6" t="s">
        <v>34</v>
      </c>
      <c r="O31" s="7" t="s">
        <v>35</v>
      </c>
      <c r="P31" s="99" t="s">
        <v>27</v>
      </c>
    </row>
    <row r="32" spans="1:16" ht="45" customHeight="1">
      <c r="B32" s="100" t="s">
        <v>42</v>
      </c>
      <c r="C32" s="2" t="s">
        <v>58</v>
      </c>
      <c r="D32" s="49" t="s">
        <v>55</v>
      </c>
      <c r="E32" s="60"/>
      <c r="F32" s="26" t="s">
        <v>100</v>
      </c>
      <c r="G32" s="26" t="s">
        <v>100</v>
      </c>
      <c r="H32" s="26" t="s">
        <v>100</v>
      </c>
      <c r="I32" s="38"/>
      <c r="J32" s="16" t="s">
        <v>29</v>
      </c>
      <c r="K32" s="16" t="s">
        <v>73</v>
      </c>
      <c r="L32" s="154">
        <v>46084</v>
      </c>
      <c r="M32" s="69">
        <v>40</v>
      </c>
      <c r="N32" s="69">
        <v>12</v>
      </c>
      <c r="O32" s="69">
        <v>0</v>
      </c>
      <c r="P32" s="63" t="s">
        <v>52</v>
      </c>
    </row>
    <row r="33" spans="1:18" ht="33" customHeight="1">
      <c r="B33" s="100" t="s">
        <v>45</v>
      </c>
      <c r="C33" s="1" t="s">
        <v>59</v>
      </c>
      <c r="D33" s="57" t="s">
        <v>57</v>
      </c>
      <c r="E33" s="50" t="s">
        <v>72</v>
      </c>
      <c r="F33" s="60"/>
      <c r="G33" s="60"/>
      <c r="H33" s="38"/>
      <c r="I33" s="50" t="s">
        <v>25</v>
      </c>
      <c r="J33" s="19" t="s">
        <v>31</v>
      </c>
      <c r="K33" s="19" t="s">
        <v>51</v>
      </c>
      <c r="L33" s="154">
        <v>46083</v>
      </c>
      <c r="M33" s="67">
        <v>16</v>
      </c>
      <c r="N33" s="67">
        <v>12</v>
      </c>
      <c r="O33" s="67">
        <v>0</v>
      </c>
      <c r="P33" s="101"/>
    </row>
    <row r="34" spans="1:18" ht="40" customHeight="1">
      <c r="A34" s="13"/>
      <c r="B34" s="100" t="s">
        <v>47</v>
      </c>
      <c r="C34" s="2" t="s">
        <v>59</v>
      </c>
      <c r="D34" s="57" t="s">
        <v>56</v>
      </c>
      <c r="E34" s="102" t="s">
        <v>65</v>
      </c>
      <c r="F34" s="102" t="s">
        <v>65</v>
      </c>
      <c r="G34" s="38"/>
      <c r="H34" s="38"/>
      <c r="I34" s="38"/>
      <c r="J34" s="16" t="s">
        <v>29</v>
      </c>
      <c r="K34" s="16" t="s">
        <v>49</v>
      </c>
      <c r="L34" s="154">
        <v>46083</v>
      </c>
      <c r="M34" s="69">
        <v>8</v>
      </c>
      <c r="N34" s="69">
        <v>60</v>
      </c>
      <c r="O34" s="69">
        <v>0</v>
      </c>
      <c r="P34" s="101"/>
    </row>
    <row r="35" spans="1:18" ht="61" customHeight="1">
      <c r="B35" s="65" t="s">
        <v>44</v>
      </c>
      <c r="C35" s="2" t="s">
        <v>54</v>
      </c>
      <c r="D35" s="176" t="s">
        <v>234</v>
      </c>
      <c r="E35" s="38"/>
      <c r="F35" s="38"/>
      <c r="G35" s="38"/>
      <c r="H35" s="38"/>
      <c r="I35" s="50" t="s">
        <v>103</v>
      </c>
      <c r="J35" s="50" t="s">
        <v>241</v>
      </c>
      <c r="K35" s="19"/>
      <c r="L35" s="205" t="s">
        <v>155</v>
      </c>
      <c r="M35" s="67">
        <v>75</v>
      </c>
      <c r="N35" s="67" t="s">
        <v>68</v>
      </c>
      <c r="O35" s="67"/>
      <c r="P35" s="68" t="s">
        <v>63</v>
      </c>
    </row>
    <row r="36" spans="1:18" ht="62" customHeight="1" thickBot="1">
      <c r="B36" s="65" t="s">
        <v>43</v>
      </c>
      <c r="C36" s="2" t="s">
        <v>60</v>
      </c>
      <c r="D36" s="176" t="s">
        <v>234</v>
      </c>
      <c r="E36" s="38"/>
      <c r="F36" s="38"/>
      <c r="G36" s="50" t="s">
        <v>66</v>
      </c>
      <c r="H36" s="38"/>
      <c r="I36" s="38"/>
      <c r="J36" s="26" t="s">
        <v>242</v>
      </c>
      <c r="K36" s="16"/>
      <c r="L36" s="205" t="s">
        <v>155</v>
      </c>
      <c r="M36" s="67">
        <v>50</v>
      </c>
      <c r="N36" s="67" t="s">
        <v>169</v>
      </c>
      <c r="O36" s="67">
        <v>0</v>
      </c>
      <c r="P36" s="68" t="s">
        <v>63</v>
      </c>
    </row>
    <row r="37" spans="1:18" ht="44" customHeight="1" thickBot="1">
      <c r="A37" s="13"/>
      <c r="B37" s="65" t="s">
        <v>240</v>
      </c>
      <c r="C37" s="2"/>
      <c r="D37" s="176" t="s">
        <v>234</v>
      </c>
      <c r="E37" s="103" t="s">
        <v>26</v>
      </c>
      <c r="F37" s="80"/>
      <c r="G37" s="80"/>
      <c r="H37" s="80"/>
      <c r="I37" s="26" t="s">
        <v>80</v>
      </c>
      <c r="J37" s="21" t="s">
        <v>219</v>
      </c>
      <c r="K37" s="16" t="s">
        <v>50</v>
      </c>
      <c r="L37" s="207">
        <v>46083</v>
      </c>
      <c r="M37" s="69"/>
      <c r="N37" s="69">
        <v>50</v>
      </c>
      <c r="O37" s="69"/>
      <c r="P37" s="101"/>
    </row>
    <row r="38" spans="1:18" ht="53" customHeight="1" thickBot="1">
      <c r="B38" s="126" t="s">
        <v>236</v>
      </c>
      <c r="C38" s="202"/>
      <c r="D38" s="203"/>
      <c r="E38" s="201"/>
      <c r="F38" s="201"/>
      <c r="G38" s="201"/>
      <c r="H38" s="201"/>
      <c r="I38" s="201"/>
      <c r="J38" s="201" t="s">
        <v>29</v>
      </c>
      <c r="K38" s="201"/>
      <c r="L38" s="200" t="s">
        <v>82</v>
      </c>
      <c r="M38" s="204"/>
      <c r="N38" s="93"/>
      <c r="O38" s="93"/>
      <c r="P38" s="83" t="s">
        <v>67</v>
      </c>
    </row>
    <row r="39" spans="1:18" ht="24">
      <c r="B39" s="107"/>
      <c r="C39" s="24"/>
      <c r="D39" s="58"/>
      <c r="E39" s="108"/>
      <c r="F39" s="51"/>
      <c r="G39" s="51"/>
      <c r="H39" s="51"/>
      <c r="I39" s="51"/>
      <c r="J39" s="39"/>
      <c r="K39" s="109"/>
      <c r="L39" s="31"/>
      <c r="M39" s="8"/>
      <c r="N39" s="8"/>
      <c r="O39" s="8"/>
      <c r="P39" s="110"/>
    </row>
    <row r="40" spans="1:18" s="39" customFormat="1" ht="24">
      <c r="A40" s="18" t="s">
        <v>197</v>
      </c>
      <c r="D40" s="18"/>
      <c r="E40" s="18"/>
      <c r="F40" s="18"/>
      <c r="G40" s="18"/>
      <c r="H40" s="18"/>
      <c r="I40" s="18"/>
      <c r="J40"/>
      <c r="M40" s="55"/>
      <c r="N40" s="55"/>
      <c r="O40" s="55"/>
      <c r="P40" s="104"/>
    </row>
    <row r="41" spans="1:18" ht="24">
      <c r="A41" s="18" t="s">
        <v>215</v>
      </c>
      <c r="E41" s="3"/>
      <c r="F41" s="3"/>
      <c r="G41" s="3"/>
      <c r="H41" s="3"/>
      <c r="I41" s="3"/>
      <c r="J41" s="39"/>
      <c r="M41" s="5"/>
      <c r="N41" s="5"/>
      <c r="O41" s="5"/>
      <c r="P41" s="23"/>
    </row>
    <row r="42" spans="1:18" s="39" customFormat="1" ht="24">
      <c r="A42" s="18" t="s">
        <v>216</v>
      </c>
      <c r="D42" s="18"/>
      <c r="E42" s="18"/>
      <c r="F42" s="18"/>
      <c r="G42" s="18"/>
      <c r="H42" s="18"/>
      <c r="I42" s="18"/>
      <c r="J42" s="3"/>
      <c r="L42" s="105"/>
      <c r="M42" s="106"/>
      <c r="N42" s="106"/>
      <c r="O42" s="106"/>
    </row>
    <row r="43" spans="1:18" ht="19">
      <c r="A43" s="22" t="s">
        <v>233</v>
      </c>
      <c r="B43" s="3"/>
      <c r="C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</row>
    <row r="44" spans="1:18" ht="19">
      <c r="A44" s="22"/>
      <c r="B44" s="3"/>
      <c r="C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</row>
    <row r="45" spans="1:18" s="181" customFormat="1" ht="24">
      <c r="A45" s="178"/>
      <c r="B45" s="179" t="s">
        <v>244</v>
      </c>
      <c r="C45" s="180"/>
      <c r="D45" s="180"/>
      <c r="E45" s="180"/>
      <c r="F45" s="180"/>
      <c r="G45" s="180"/>
      <c r="H45" s="180"/>
      <c r="I45" s="180"/>
      <c r="J45" s="180"/>
      <c r="K45" s="180"/>
      <c r="L45" s="180"/>
      <c r="M45" s="180"/>
      <c r="N45" s="180"/>
      <c r="O45" s="180"/>
      <c r="P45" s="180"/>
    </row>
    <row r="46" spans="1:18" s="181" customFormat="1" ht="24">
      <c r="A46" s="179" t="s">
        <v>217</v>
      </c>
      <c r="B46" s="182"/>
      <c r="C46" s="182"/>
      <c r="D46" s="179"/>
      <c r="E46" s="182"/>
      <c r="F46" s="182"/>
      <c r="G46" s="182"/>
      <c r="H46" s="182"/>
      <c r="I46" s="182"/>
      <c r="J46" s="182"/>
      <c r="K46" s="182"/>
      <c r="L46" s="182"/>
      <c r="M46" s="182"/>
      <c r="N46" s="182"/>
      <c r="O46" s="182"/>
      <c r="P46" s="182"/>
      <c r="Q46" s="182"/>
      <c r="R46" s="182"/>
    </row>
    <row r="47" spans="1:18" s="182" customFormat="1" ht="24">
      <c r="A47" s="179" t="s">
        <v>214</v>
      </c>
      <c r="D47" s="179"/>
    </row>
    <row r="48" spans="1:18" s="182" customFormat="1" ht="24">
      <c r="A48" s="179" t="s">
        <v>213</v>
      </c>
      <c r="D48" s="179"/>
      <c r="J48" s="183"/>
    </row>
    <row r="49" spans="1:18" s="187" customFormat="1" ht="24">
      <c r="A49" s="179" t="s">
        <v>211</v>
      </c>
      <c r="B49" s="183"/>
      <c r="C49" s="183"/>
      <c r="D49" s="184"/>
      <c r="E49" s="183"/>
      <c r="F49" s="183"/>
      <c r="G49" s="183"/>
      <c r="H49" s="183"/>
      <c r="I49" s="183"/>
      <c r="J49" s="183"/>
      <c r="K49" s="183"/>
      <c r="L49" s="183"/>
      <c r="M49" s="185"/>
      <c r="N49" s="185"/>
      <c r="O49" s="185"/>
      <c r="P49" s="186"/>
      <c r="Q49" s="186"/>
      <c r="R49" s="181"/>
    </row>
    <row r="50" spans="1:18" s="187" customFormat="1" ht="24">
      <c r="A50" s="179" t="s">
        <v>210</v>
      </c>
      <c r="B50" s="183"/>
      <c r="C50" s="183"/>
      <c r="D50" s="184"/>
      <c r="E50" s="183"/>
      <c r="F50" s="183"/>
      <c r="G50" s="183"/>
      <c r="H50" s="183"/>
      <c r="I50" s="183"/>
      <c r="J50" s="183"/>
      <c r="K50" s="183"/>
      <c r="L50" s="183"/>
      <c r="M50" s="185"/>
      <c r="N50" s="185"/>
      <c r="O50" s="185"/>
      <c r="P50" s="186"/>
      <c r="Q50" s="186"/>
      <c r="R50" s="181"/>
    </row>
    <row r="51" spans="1:18" s="187" customFormat="1" ht="24">
      <c r="A51" s="179" t="s">
        <v>212</v>
      </c>
      <c r="B51" s="188"/>
      <c r="C51" s="188"/>
      <c r="D51" s="184"/>
      <c r="E51" s="183"/>
      <c r="F51" s="183"/>
      <c r="G51" s="183"/>
      <c r="H51" s="183"/>
      <c r="I51" s="183"/>
      <c r="J51" s="183"/>
      <c r="K51" s="183"/>
      <c r="L51" s="183"/>
      <c r="M51" s="185"/>
      <c r="N51" s="185"/>
      <c r="O51" s="185"/>
      <c r="P51" s="186"/>
      <c r="Q51" s="186"/>
      <c r="R51" s="181"/>
    </row>
    <row r="52" spans="1:18" s="30" customFormat="1" ht="24">
      <c r="A52" s="111"/>
      <c r="B52" s="111"/>
      <c r="C52" s="111"/>
      <c r="D52" s="112"/>
      <c r="E52" s="113"/>
      <c r="F52" s="113"/>
      <c r="G52" s="113"/>
      <c r="H52" s="113"/>
      <c r="I52" s="113"/>
      <c r="J52"/>
      <c r="K52" s="113"/>
      <c r="L52" s="113"/>
      <c r="M52" s="12"/>
      <c r="N52" s="12"/>
      <c r="O52" s="12"/>
      <c r="P52" s="114"/>
      <c r="Q52" s="114"/>
      <c r="R52" s="28"/>
    </row>
    <row r="53" spans="1:18" ht="20">
      <c r="A53" s="146" t="s">
        <v>207</v>
      </c>
      <c r="M53" s="4"/>
      <c r="N53" s="4"/>
      <c r="O53" s="4"/>
    </row>
    <row r="54" spans="1:18" ht="20">
      <c r="A54" s="143" t="s">
        <v>208</v>
      </c>
    </row>
    <row r="55" spans="1:18" ht="24">
      <c r="A55" s="148" t="s">
        <v>209</v>
      </c>
      <c r="B55" s="147"/>
      <c r="J55" s="10"/>
    </row>
    <row r="56" spans="1:18">
      <c r="A56" s="25"/>
      <c r="B56" s="9"/>
      <c r="C56" s="9"/>
      <c r="D56" s="10"/>
      <c r="E56" s="9"/>
      <c r="F56" s="9"/>
      <c r="H56" s="9"/>
      <c r="I56" s="9"/>
      <c r="K56" s="9"/>
      <c r="L56" s="9"/>
      <c r="M56" s="9"/>
      <c r="N56" s="9"/>
      <c r="O56" s="9"/>
      <c r="P56" s="9"/>
      <c r="Q56" s="9"/>
    </row>
    <row r="57" spans="1:18" ht="23">
      <c r="A57" s="25"/>
      <c r="B57" s="145" t="s">
        <v>206</v>
      </c>
      <c r="C57" s="9"/>
      <c r="D57" s="10"/>
      <c r="E57" s="9"/>
      <c r="F57" s="9"/>
      <c r="H57" s="9"/>
      <c r="I57" s="9"/>
      <c r="K57" s="9"/>
      <c r="L57" s="9"/>
      <c r="M57" s="9"/>
      <c r="N57" s="9"/>
      <c r="O57" s="9"/>
      <c r="P57" s="9"/>
      <c r="Q57" s="9"/>
    </row>
    <row r="58" spans="1:18" ht="20">
      <c r="B58" s="34" t="s">
        <v>232</v>
      </c>
      <c r="C58" s="34" t="s">
        <v>87</v>
      </c>
      <c r="D58" s="34" t="s">
        <v>88</v>
      </c>
      <c r="E58" s="34" t="s">
        <v>90</v>
      </c>
      <c r="F58" s="34" t="s">
        <v>89</v>
      </c>
      <c r="G58" s="34" t="s">
        <v>28</v>
      </c>
      <c r="H58" s="34" t="s">
        <v>91</v>
      </c>
      <c r="I58" s="34" t="s">
        <v>98</v>
      </c>
      <c r="J58" s="34"/>
      <c r="K58" s="34"/>
      <c r="L58" s="34"/>
      <c r="M58" s="35"/>
      <c r="N58" s="35"/>
      <c r="O58" s="35"/>
      <c r="P58" s="36"/>
    </row>
    <row r="59" spans="1:18" s="36" customFormat="1" ht="21">
      <c r="B59" s="34" t="s">
        <v>76</v>
      </c>
      <c r="C59" s="190" t="s">
        <v>94</v>
      </c>
      <c r="D59" s="34" t="s">
        <v>79</v>
      </c>
      <c r="E59" s="34" t="s">
        <v>78</v>
      </c>
      <c r="F59" s="191" t="s">
        <v>84</v>
      </c>
      <c r="G59" s="144">
        <v>6</v>
      </c>
      <c r="H59" s="191" t="s">
        <v>77</v>
      </c>
      <c r="I59" s="191" t="s">
        <v>75</v>
      </c>
      <c r="K59" s="192"/>
    </row>
    <row r="60" spans="1:18" s="36" customFormat="1" ht="21">
      <c r="B60" s="34" t="s">
        <v>85</v>
      </c>
      <c r="C60" s="190" t="s">
        <v>94</v>
      </c>
      <c r="D60" s="34" t="s">
        <v>79</v>
      </c>
      <c r="E60" s="34" t="s">
        <v>86</v>
      </c>
      <c r="F60" s="191" t="s">
        <v>84</v>
      </c>
      <c r="G60" s="144">
        <v>6</v>
      </c>
      <c r="H60" s="191" t="s">
        <v>96</v>
      </c>
      <c r="I60" s="191" t="s">
        <v>75</v>
      </c>
      <c r="K60" s="192"/>
    </row>
    <row r="61" spans="1:18" s="36" customFormat="1" ht="21">
      <c r="B61" s="34" t="s">
        <v>92</v>
      </c>
      <c r="C61" s="190" t="s">
        <v>95</v>
      </c>
      <c r="D61" s="34" t="s">
        <v>79</v>
      </c>
      <c r="E61" s="34" t="s">
        <v>93</v>
      </c>
      <c r="F61" s="191" t="s">
        <v>84</v>
      </c>
      <c r="G61" s="144">
        <v>6</v>
      </c>
      <c r="H61" s="191" t="s">
        <v>97</v>
      </c>
      <c r="I61" s="191" t="s">
        <v>75</v>
      </c>
      <c r="K61" s="192"/>
      <c r="M61" s="193"/>
      <c r="N61" s="193"/>
      <c r="O61" s="193"/>
    </row>
    <row r="62" spans="1:18" s="36" customFormat="1" ht="23">
      <c r="B62" s="34" t="s">
        <v>173</v>
      </c>
      <c r="C62" s="190" t="s">
        <v>177</v>
      </c>
      <c r="D62" s="34" t="s">
        <v>79</v>
      </c>
      <c r="E62" s="34" t="s">
        <v>175</v>
      </c>
      <c r="F62" s="194" t="s">
        <v>176</v>
      </c>
      <c r="G62" s="144">
        <v>6</v>
      </c>
      <c r="H62" s="195" t="s">
        <v>174</v>
      </c>
      <c r="I62" s="191" t="s">
        <v>75</v>
      </c>
    </row>
    <row r="63" spans="1:18" s="36" customFormat="1" ht="20">
      <c r="B63" s="34" t="s">
        <v>183</v>
      </c>
      <c r="C63" s="190" t="s">
        <v>184</v>
      </c>
      <c r="D63" s="34" t="s">
        <v>79</v>
      </c>
      <c r="E63" s="34" t="s">
        <v>182</v>
      </c>
      <c r="F63" s="191" t="s">
        <v>185</v>
      </c>
      <c r="G63" s="144">
        <v>6</v>
      </c>
      <c r="H63" s="191" t="s">
        <v>186</v>
      </c>
      <c r="I63" s="191" t="s">
        <v>75</v>
      </c>
    </row>
    <row r="64" spans="1:18" s="36" customFormat="1" ht="21">
      <c r="B64" s="189" t="s">
        <v>164</v>
      </c>
      <c r="C64" s="190" t="s">
        <v>166</v>
      </c>
      <c r="D64" s="34" t="s">
        <v>79</v>
      </c>
      <c r="E64" s="34" t="s">
        <v>165</v>
      </c>
      <c r="F64" s="191" t="s">
        <v>163</v>
      </c>
      <c r="G64" s="144">
        <v>6</v>
      </c>
      <c r="H64" s="191" t="s">
        <v>162</v>
      </c>
      <c r="I64" s="191" t="s">
        <v>75</v>
      </c>
      <c r="J64" s="34"/>
      <c r="K64" s="191"/>
      <c r="L64" s="191"/>
    </row>
    <row r="65" spans="2:19" ht="20">
      <c r="B65" s="34" t="s">
        <v>99</v>
      </c>
      <c r="C65" s="34"/>
      <c r="D65" s="34"/>
      <c r="E65" s="34"/>
      <c r="F65" s="34"/>
      <c r="G65" s="34"/>
      <c r="H65" s="34"/>
      <c r="I65" s="34"/>
      <c r="J65" s="34"/>
      <c r="K65" s="34"/>
      <c r="L65" s="34"/>
      <c r="M65" s="34"/>
      <c r="N65" s="34"/>
      <c r="O65" s="34"/>
      <c r="P65" s="36"/>
      <c r="Q65" s="36"/>
      <c r="R65" s="36"/>
      <c r="S65" s="36"/>
    </row>
  </sheetData>
  <sheetProtection selectLockedCells="1" selectUnlockedCells="1"/>
  <mergeCells count="3">
    <mergeCell ref="M2:O2"/>
    <mergeCell ref="M14:O14"/>
    <mergeCell ref="M30:O30"/>
  </mergeCells>
  <pageMargins left="0.7" right="0.7" top="0.75" bottom="0.75" header="0.3" footer="0.3"/>
  <pageSetup paperSize="9" orientation="portrait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I SEMESTRE 25-26</vt:lpstr>
      <vt:lpstr>II SEMESTRE 25-26</vt:lpstr>
    </vt:vector>
  </TitlesOfParts>
  <Company>DiFC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 S</dc:creator>
  <cp:lastModifiedBy>Microsoft Office User</cp:lastModifiedBy>
  <cp:lastPrinted>2022-09-08T10:40:02Z</cp:lastPrinted>
  <dcterms:created xsi:type="dcterms:W3CDTF">2019-09-28T14:53:50Z</dcterms:created>
  <dcterms:modified xsi:type="dcterms:W3CDTF">2025-09-04T15:17:05Z</dcterms:modified>
</cp:coreProperties>
</file>