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valeriamilitello/Desktop/"/>
    </mc:Choice>
  </mc:AlternateContent>
  <xr:revisionPtr revIDLastSave="0" documentId="13_ncr:1_{5612EC48-CA65-DB4D-9588-E5C7AECE2E8C}" xr6:coauthVersionLast="47" xr6:coauthVersionMax="47" xr10:uidLastSave="{00000000-0000-0000-0000-000000000000}"/>
  <workbookProtection lockStructure="1"/>
  <bookViews>
    <workbookView xWindow="2400" yWindow="0" windowWidth="25600" windowHeight="14020" tabRatio="500" activeTab="1" xr2:uid="{00000000-000D-0000-FFFF-FFFF00000000}"/>
  </bookViews>
  <sheets>
    <sheet name="I SEMESTRE 24-25" sheetId="6" r:id="rId1"/>
    <sheet name="II SEMESTRE 24-25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9" i="5" l="1"/>
  <c r="N19" i="5"/>
  <c r="M19" i="5"/>
  <c r="N40" i="6"/>
  <c r="N22" i="6"/>
  <c r="M22" i="6"/>
  <c r="O6" i="6"/>
  <c r="M6" i="6"/>
  <c r="N5" i="6"/>
</calcChain>
</file>

<file path=xl/sharedStrings.xml><?xml version="1.0" encoding="utf-8"?>
<sst xmlns="http://schemas.openxmlformats.org/spreadsheetml/2006/main" count="525" uniqueCount="263">
  <si>
    <t>Codice/Insegnamento/  Modulo</t>
  </si>
  <si>
    <t>codice materia</t>
  </si>
  <si>
    <t>Docente</t>
  </si>
  <si>
    <t>Lunedì</t>
  </si>
  <si>
    <t>Martedì</t>
  </si>
  <si>
    <t>Mercoledì</t>
  </si>
  <si>
    <t>Giovedì</t>
  </si>
  <si>
    <t>Venerdì</t>
  </si>
  <si>
    <t>Informatica</t>
  </si>
  <si>
    <t>03927</t>
  </si>
  <si>
    <t>Marco Cannas</t>
  </si>
  <si>
    <t>I anno</t>
  </si>
  <si>
    <t>II anno</t>
  </si>
  <si>
    <t>TIROCINIO di Contattologia I</t>
  </si>
  <si>
    <t>20472</t>
  </si>
  <si>
    <t>20232</t>
  </si>
  <si>
    <t>20236</t>
  </si>
  <si>
    <t>20235</t>
  </si>
  <si>
    <t>01567</t>
  </si>
  <si>
    <t>Strumentazione Ottica</t>
  </si>
  <si>
    <t>TIROCINIO di Tecniche per l'Optometria II</t>
  </si>
  <si>
    <t>TIROCINIO di Lenti Oftalmiche</t>
  </si>
  <si>
    <t>TIROCINIO di Tecniche per l'Optometria I</t>
  </si>
  <si>
    <t>Laboratorio di Ottica Geometrica</t>
  </si>
  <si>
    <t>8,30-10,30</t>
  </si>
  <si>
    <t>9,00-11,00</t>
  </si>
  <si>
    <t>11,00-13,00</t>
  </si>
  <si>
    <t>note</t>
  </si>
  <si>
    <t>CFU</t>
  </si>
  <si>
    <t>6</t>
  </si>
  <si>
    <t>5</t>
  </si>
  <si>
    <t>3</t>
  </si>
  <si>
    <t>Ore</t>
  </si>
  <si>
    <t>Front.</t>
  </si>
  <si>
    <t>Lab.</t>
  </si>
  <si>
    <t>Eserc.</t>
  </si>
  <si>
    <t>Fisiologia (Biochimica e Fisiologia C.I.)</t>
  </si>
  <si>
    <t>Igiene (Fisiopatologia Oculare ed Igiene C.I.)</t>
  </si>
  <si>
    <t>Fisiopatologia Oculare (Fisiopatologia Oculare ed Igiene C.I.)</t>
  </si>
  <si>
    <t>6 (3F+3P)</t>
  </si>
  <si>
    <t xml:space="preserve">09:00-13:00      </t>
  </si>
  <si>
    <t xml:space="preserve">14:30- 18:30  </t>
  </si>
  <si>
    <t>8 (3F+5P) 75h frontali + 125 pratica</t>
  </si>
  <si>
    <t xml:space="preserve">6 </t>
  </si>
  <si>
    <t>Elementi di Biofisica</t>
  </si>
  <si>
    <t>TIROCINIO di Contattologia II</t>
  </si>
  <si>
    <t>TIROCINIO di Tecniche per l'Optometria III</t>
  </si>
  <si>
    <t>Principi Chimici e Tecnologie per i Materiali C.I.,Modulo: 3DPrinting</t>
  </si>
  <si>
    <t>III anno</t>
  </si>
  <si>
    <t>Principi Chimici e Tecnologie per i Materiali C.I.,Modulo: LABORATORIO DI CHIMICA DEI MATERIALI</t>
  </si>
  <si>
    <t>ore settimanali</t>
  </si>
  <si>
    <t>8h</t>
  </si>
  <si>
    <t>5h</t>
  </si>
  <si>
    <t>4h</t>
  </si>
  <si>
    <t>i laboratori degli insegnamenti e i tirocini hanno obbligo di frequenza</t>
  </si>
  <si>
    <t>6h</t>
  </si>
  <si>
    <t>20241</t>
  </si>
  <si>
    <t>Militello</t>
  </si>
  <si>
    <t>Cavallaro</t>
  </si>
  <si>
    <t>Palmeri</t>
  </si>
  <si>
    <t>17196</t>
  </si>
  <si>
    <t>20246</t>
  </si>
  <si>
    <t>20231</t>
  </si>
  <si>
    <t>Laboratori Informatica e Ottica Geometrica Viale delle Scienze Edificio 18</t>
  </si>
  <si>
    <t xml:space="preserve">6 (2F+4P) 50 frontali  + 100 pratica </t>
  </si>
  <si>
    <t>didattica frontale mista + pratica in presenza a gruppi, distribuite annualmente tra I e II semestre con obbligo di frequenza con pausa didattica prevista</t>
  </si>
  <si>
    <t>Aula AP3 Viale delle Scienze Edificio 18 + Laboratori</t>
  </si>
  <si>
    <t>14,00-18,00</t>
  </si>
  <si>
    <t>14,00-19,00</t>
  </si>
  <si>
    <t>insegnamenti a scelta dalla lista consigliata dal CdS</t>
  </si>
  <si>
    <t xml:space="preserve">* tirocinio a scelta dello studente in aziende o attività commerciali registrate su Almalaurea </t>
  </si>
  <si>
    <r>
      <t>100+100 a scelta</t>
    </r>
    <r>
      <rPr>
        <b/>
        <sz val="10"/>
        <rFont val="Arial"/>
        <family val="2"/>
      </rPr>
      <t>*</t>
    </r>
  </si>
  <si>
    <r>
      <t>75+ 75 a scelta</t>
    </r>
    <r>
      <rPr>
        <b/>
        <sz val="10"/>
        <rFont val="Arial"/>
        <family val="2"/>
      </rPr>
      <t>*</t>
    </r>
  </si>
  <si>
    <r>
      <t>75+ 25 a scelta</t>
    </r>
    <r>
      <rPr>
        <b/>
        <sz val="10"/>
        <rFont val="Arial"/>
        <family val="2"/>
      </rPr>
      <t>*</t>
    </r>
  </si>
  <si>
    <t>9,00-13,00</t>
  </si>
  <si>
    <t>11,00-14,00</t>
  </si>
  <si>
    <t>10,00-11,00</t>
  </si>
  <si>
    <t>9h</t>
  </si>
  <si>
    <t>20h</t>
  </si>
  <si>
    <t xml:space="preserve"> 5 (2F+3P)  50h frontali  + 75h pratica + 25 h a scelta* ( 5+1 a scelta = 6 CFU totali)</t>
  </si>
  <si>
    <t>5 (2F+3P)  50h frontali  + 75h pratica  + 75h a scelta* (5+3 a scelta = 8 CFU totali)</t>
  </si>
  <si>
    <t>Insegnamento a scelta**</t>
  </si>
  <si>
    <t>PA</t>
  </si>
  <si>
    <t>02742 Economia e Gestione delle imprese</t>
  </si>
  <si>
    <t>SECS-P/08</t>
  </si>
  <si>
    <t>Picone Pasquale Massimo</t>
  </si>
  <si>
    <r>
      <rPr>
        <b/>
        <sz val="14"/>
        <color theme="1"/>
        <rFont val="Helvetica Neue"/>
        <family val="2"/>
      </rPr>
      <t>Nota</t>
    </r>
    <r>
      <rPr>
        <sz val="14"/>
        <color theme="1"/>
        <rFont val="Helvetica Neue"/>
        <family val="2"/>
      </rPr>
      <t>:  Nel corso dell'anno accademico il calendario può essere soggetto a variazioni, controllare eventuali avvisi ed aggiornamenti sul portale e sul sito del CdS: www.unipa.it/dipartimenti/difc/cds/otticaeoptometria2219</t>
    </r>
  </si>
  <si>
    <t>II semestre</t>
  </si>
  <si>
    <t>11,30-14,30</t>
  </si>
  <si>
    <t>3h</t>
  </si>
  <si>
    <t>accordo col docente</t>
  </si>
  <si>
    <t>Brizzi srl (Guido Brizzi)</t>
  </si>
  <si>
    <t>FederOttica (Giancarlo Fazio)</t>
  </si>
  <si>
    <t>FederOttica (Antonio Rapisarda)</t>
  </si>
  <si>
    <t>Domenico Garlisi</t>
  </si>
  <si>
    <t xml:space="preserve">9:30-13:30 14:30-18:30  </t>
  </si>
  <si>
    <t>DSEAS</t>
  </si>
  <si>
    <t xml:space="preserve">02704 Economia Aziendale </t>
  </si>
  <si>
    <t>Salvatore Cincimino</t>
  </si>
  <si>
    <t>** INSEGNAMENTI A SCELTA consigliata</t>
  </si>
  <si>
    <t>CdS di afferenza</t>
  </si>
  <si>
    <t>Semestre di erogazione</t>
  </si>
  <si>
    <t>Dipartimento di afferenza</t>
  </si>
  <si>
    <t xml:space="preserve">Docente </t>
  </si>
  <si>
    <t>SSD</t>
  </si>
  <si>
    <t xml:space="preserve">05419 Organizzazione Aziendale </t>
  </si>
  <si>
    <t xml:space="preserve">Raimondo Ingrassia </t>
  </si>
  <si>
    <t>2081 Economia e Finanza</t>
  </si>
  <si>
    <t>2077 Economia e Amministrazione Aziendale</t>
  </si>
  <si>
    <t>SECS-P/07</t>
  </si>
  <si>
    <t>SECS-P/10</t>
  </si>
  <si>
    <t>Sede CdS</t>
  </si>
  <si>
    <t>consultare le schede di trasparenza, contattare a inizio semestre il docente del corso scelto e presentare la  richiesta alla segreteria del CdS indicato per la modifica piano di studi ed inserire la materia prima che inizi il corso</t>
  </si>
  <si>
    <t>8,30-11,30</t>
  </si>
  <si>
    <r>
      <t>Nota</t>
    </r>
    <r>
      <rPr>
        <sz val="14"/>
        <color rgb="FF000000"/>
        <rFont val="Helvetica Neue"/>
        <family val="2"/>
      </rPr>
      <t>: Il calendario dei Laboratori e delle Esercitazioni a gruppi sarà reso noto dal docente; i gruppi per i Tirocini curriculari sono da concordare col tutor aziendale.</t>
    </r>
  </si>
  <si>
    <t>9:30-13:30</t>
  </si>
  <si>
    <t>14:00-19:00</t>
  </si>
  <si>
    <t>FederOttica (Francesca Zabbìa/Fabrizio Bocchino*)</t>
  </si>
  <si>
    <t>FederOttica (Antonio Rapisarda/Fabrizio Di Quarto**)</t>
  </si>
  <si>
    <t>7 (3F+4P+4 a scelta) 75h frontali  I semestre + 100h pratica II semestre + 100h a scelta* (2 CFU a scelta Ipovisione e Protesi Oculari**) = 11 CFU totali</t>
  </si>
  <si>
    <t>** TIROCINIO di Ipovisione e Protesi Oculari</t>
  </si>
  <si>
    <t>10,30-13,30</t>
  </si>
  <si>
    <t>Precorso Matematica</t>
  </si>
  <si>
    <t>---</t>
  </si>
  <si>
    <t xml:space="preserve">Fisica I  </t>
  </si>
  <si>
    <t>Gianpiero Buscarino</t>
  </si>
  <si>
    <t xml:space="preserve">09:00-11:30       </t>
  </si>
  <si>
    <t>9 (7F+2L)</t>
  </si>
  <si>
    <t>10h</t>
  </si>
  <si>
    <t xml:space="preserve">Fondamenti di Chimica </t>
  </si>
  <si>
    <t>03466</t>
  </si>
  <si>
    <t>Lorenzo Lisuzzo</t>
  </si>
  <si>
    <t>11:30-14:00</t>
  </si>
  <si>
    <t xml:space="preserve"> </t>
  </si>
  <si>
    <t xml:space="preserve">Anatomia e Istologia Oculare </t>
  </si>
  <si>
    <t>11:30-13:30</t>
  </si>
  <si>
    <t>11:00-13:00</t>
  </si>
  <si>
    <t>6 (5F+1L)</t>
  </si>
  <si>
    <t xml:space="preserve">Fondamenti di Matematica </t>
  </si>
  <si>
    <t>03488</t>
  </si>
  <si>
    <t xml:space="preserve">9 </t>
  </si>
  <si>
    <t xml:space="preserve">15:00-19:00  </t>
  </si>
  <si>
    <t xml:space="preserve">8 (3F+5P) 75h frontali + 125 pratica </t>
  </si>
  <si>
    <t>annuale con inizio 9 ottobre 2023</t>
  </si>
  <si>
    <t>didattica frontale mista + pratica in presenza a gruppi, distribuite annualmente tra I e II semestre con obbligo di frequenza e senza pausa didattica prevista</t>
  </si>
  <si>
    <t>Inglese  B1</t>
  </si>
  <si>
    <t>20692</t>
  </si>
  <si>
    <t>CLA</t>
  </si>
  <si>
    <t>gli orari sono decisi dal CLA</t>
  </si>
  <si>
    <t>accordo con il CLA</t>
  </si>
  <si>
    <t xml:space="preserve">Biochimica (Biochimica e Fisiologia C.I.) </t>
  </si>
  <si>
    <t>De Blasio</t>
  </si>
  <si>
    <t>Fisica II (teoria e laboratorio)</t>
  </si>
  <si>
    <t>07811</t>
  </si>
  <si>
    <t xml:space="preserve">Valenti </t>
  </si>
  <si>
    <t xml:space="preserve">Elementi di Fisica Moderna </t>
  </si>
  <si>
    <t>20233</t>
  </si>
  <si>
    <t>Napoli</t>
  </si>
  <si>
    <t>14,30-17,00</t>
  </si>
  <si>
    <r>
      <t>75+25 a scelta</t>
    </r>
    <r>
      <rPr>
        <b/>
        <sz val="10"/>
        <rFont val="Arial"/>
        <family val="2"/>
      </rPr>
      <t xml:space="preserve">* </t>
    </r>
  </si>
  <si>
    <t>8,30- 14,30</t>
  </si>
  <si>
    <r>
      <t>75+75 a scelta</t>
    </r>
    <r>
      <rPr>
        <b/>
        <sz val="12"/>
        <color theme="1"/>
        <rFont val="Calibri (Corpo)"/>
      </rPr>
      <t>*</t>
    </r>
  </si>
  <si>
    <t>Insegnamento  a scelta**</t>
  </si>
  <si>
    <t>Elementi di Interazione Radiazione-Materia</t>
  </si>
  <si>
    <t>11478</t>
  </si>
  <si>
    <t>Carollo</t>
  </si>
  <si>
    <t>9,00-10,00</t>
  </si>
  <si>
    <t xml:space="preserve">Elementi di Struttura della Materia  </t>
  </si>
  <si>
    <t>20243</t>
  </si>
  <si>
    <t>Principato</t>
  </si>
  <si>
    <t>Strumentazione per Ottica ed Astronomia</t>
  </si>
  <si>
    <t>20242</t>
  </si>
  <si>
    <t>Argiroffi</t>
  </si>
  <si>
    <t>Altre conoscenze utili per l'inserimento nel mondo del lavoro</t>
  </si>
  <si>
    <t>13351</t>
  </si>
  <si>
    <t>Ordine Periti Industriali (F. Carollo, V. Lo Cascio)</t>
  </si>
  <si>
    <t>1</t>
  </si>
  <si>
    <t>novembre in accordo con l'ordine</t>
  </si>
  <si>
    <t>Tirocinio di Contattologia II</t>
  </si>
  <si>
    <t>14:30-19:30</t>
  </si>
  <si>
    <r>
      <t>125+100 a scelta</t>
    </r>
    <r>
      <rPr>
        <b/>
        <sz val="10"/>
        <rFont val="Arial"/>
        <family val="2"/>
      </rPr>
      <t>*</t>
    </r>
  </si>
  <si>
    <t>15:00- 18:00</t>
  </si>
  <si>
    <t>I Semestre (30 settembre 2024 - 14 Gennaio 2025)</t>
  </si>
  <si>
    <t xml:space="preserve">Aula MAGNA Viale delle Scienze Edificio 18 + Laboratori </t>
  </si>
  <si>
    <t>Marta Anna Szychlinska</t>
  </si>
  <si>
    <t>I Semestre (23 Settembre 2024 - 14 Gennaio 2025)</t>
  </si>
  <si>
    <t>Esami: pausa didattica 4-8 novembre 2024; 15 gennaio - 25 febbraio 2025***</t>
  </si>
  <si>
    <r>
      <rPr>
        <b/>
        <sz val="14"/>
        <color rgb="FFFF0000"/>
        <rFont val="Calibri (Corpo)"/>
      </rPr>
      <t>***</t>
    </r>
    <r>
      <rPr>
        <b/>
        <sz val="14"/>
        <color rgb="FFFF0000"/>
        <rFont val="Calibri"/>
        <family val="2"/>
        <scheme val="minor"/>
      </rPr>
      <t xml:space="preserve"> termine ultimo per il completamento degli esami di profitto per i laureandi della sessione straordinaria 23/24.</t>
    </r>
  </si>
  <si>
    <t>Festività: 1 novembre 2024; 8 dicembre 2024; 23 dicembre 24 - 7 gennaio 25</t>
  </si>
  <si>
    <r>
      <t>S</t>
    </r>
    <r>
      <rPr>
        <b/>
        <sz val="18"/>
        <color rgb="FFFF0000"/>
        <rFont val="Calibri (Corpo)"/>
      </rPr>
      <t>volgimento lezioni: 23 settembre - 31 ottobre 2024, 11 novembre - 20 dicembre 2024; 8-14 gennaio 2025</t>
    </r>
  </si>
  <si>
    <r>
      <t>S</t>
    </r>
    <r>
      <rPr>
        <b/>
        <sz val="18"/>
        <color rgb="FFFF0000"/>
        <rFont val="Calibri (Corpo)"/>
      </rPr>
      <t>volgimento lezioni: 30 settembre - 31 ottobre 2024, 11 novembre - 20 dicembre 2024; 8-14 gennaio 2025</t>
    </r>
  </si>
  <si>
    <t>Data Inizio</t>
  </si>
  <si>
    <t>II Semestre (03 Marzo 2025  - 06 Giugno 2025)</t>
  </si>
  <si>
    <t>Fabrizio Di Quarto</t>
  </si>
  <si>
    <t>annuale</t>
  </si>
  <si>
    <t>Svolgimento lezioni: 3 Marzo - 4 Aprile 2025, 22 aprile - 06 Giugno 2025</t>
  </si>
  <si>
    <t>Esami: pausa didattica 07 - 17 aprile 2025; 09 giugno - 18 luglio 2025; 08 - 19 settembre 2025</t>
  </si>
  <si>
    <t>Festività: 18 - 21 aprile 2025; 25 aprile 2025; 1 maggio 2025;  2 giugno 2025</t>
  </si>
  <si>
    <r>
      <rPr>
        <b/>
        <sz val="16"/>
        <color theme="1"/>
        <rFont val="Calibri"/>
        <family val="2"/>
        <scheme val="minor"/>
      </rPr>
      <t>Nota</t>
    </r>
    <r>
      <rPr>
        <sz val="16"/>
        <color theme="1"/>
        <rFont val="Calibri"/>
        <family val="2"/>
        <scheme val="minor"/>
      </rPr>
      <t>: Il caricamento e la validazione della tesi di laurea devono essere effettuati non più tardi di 15 giorni solari dagli esami di Laurea. L’ultimo esame di profitto deve essere superato e registrato entro 10 giorni solari dall’inizio degli esami di laurea laddove sia prevista la presentazione della tesi/elaborato.</t>
    </r>
  </si>
  <si>
    <t>Esami di Laurea Sessione estiva AA 24/25: esame 22 luglio 2025; proclamazione 28 luglio 2025</t>
  </si>
  <si>
    <t>Esami di Laurea Sessione autunnale AA 24/25: esame 23 settembre 2025; proclamazione 07 ottobre 2025</t>
  </si>
  <si>
    <t>ESAMI SESSIONE AUTUNNALE 23-24:  esame 19 SETTEMBRE proclamazione 7 OTTOBRE  2024</t>
  </si>
  <si>
    <t>ESAMI SESSIONE ESTIVA 23-24:  esame 16 LUGLIO proclamazione 22 LUGLIO 2024</t>
  </si>
  <si>
    <t>2050 Psicologia Sociale del Lavoro e delle organizzazioni</t>
  </si>
  <si>
    <t>I semestre </t>
  </si>
  <si>
    <t>SPS/07</t>
  </si>
  <si>
    <t>Fabio Massimo Lo Verde</t>
  </si>
  <si>
    <t>I semestre</t>
  </si>
  <si>
    <t>Gandolfo Dominici</t>
  </si>
  <si>
    <t>FIS/08</t>
  </si>
  <si>
    <t>DiFC</t>
  </si>
  <si>
    <t>Esami di Laurea Sessione straordinaria  AA 24/25: esame 25  febbraio 2026;  proclamazione 10 marzo 2026</t>
  </si>
  <si>
    <t>ESAMI SESSIONE STRAORDINARIA 23-24:  esame 26 FEBBRAIO  proclamazione 10 MARZO 2025</t>
  </si>
  <si>
    <t>06895 Storia della Fisica</t>
  </si>
  <si>
    <t>Claudio Fazio</t>
  </si>
  <si>
    <t>2124 Scienze Fisiche</t>
  </si>
  <si>
    <t>11,30-13,30</t>
  </si>
  <si>
    <t xml:space="preserve">Sancataldo </t>
  </si>
  <si>
    <t>FederOttica (Francesca Zabbia/Fabrizio Bocchino)</t>
  </si>
  <si>
    <t>7 (3F+4P+4 a scelta) 75h frontali  I semestre + 100h pratica II semestre + 100h a scelta* (3 cfu  a scelta OAPA* + 1cfu Istituto dei ciechi) = 11 CFU totali</t>
  </si>
  <si>
    <r>
      <t>100+125 a scelta</t>
    </r>
    <r>
      <rPr>
        <b/>
        <sz val="10"/>
        <rFont val="Arial"/>
        <family val="2"/>
      </rPr>
      <t>*</t>
    </r>
    <r>
      <rPr>
        <sz val="10"/>
        <rFont val="Arial"/>
        <family val="2"/>
      </rPr>
      <t>*</t>
    </r>
  </si>
  <si>
    <t>7 (3F+4P+4 a scelta) 75h frontali  I semestre + 100h pratica II semestre + 100h a scelta* = 11 CFU totali</t>
  </si>
  <si>
    <t>7 (3F+4P+4 a scelta) 75h frontali  I semestre + 100h pratica II semestre + 100h a scelta*  = 11 CFU totali</t>
  </si>
  <si>
    <t>Gilberto Bini</t>
  </si>
  <si>
    <t>15:00-17:30</t>
  </si>
  <si>
    <t xml:space="preserve">15:00- 18:30  </t>
  </si>
  <si>
    <t>il precorso è strettamente consigliato agli immatricolati</t>
  </si>
  <si>
    <t>dal 16 sett al 27 sett</t>
  </si>
  <si>
    <t>14:30 - 17:00</t>
  </si>
  <si>
    <t>12,5h</t>
  </si>
  <si>
    <t>08:30-10:00</t>
  </si>
  <si>
    <t>7,5h</t>
  </si>
  <si>
    <t>Francesca Tarantino (da bando)</t>
  </si>
  <si>
    <t>Aula AP1 Viale delle Scienze Edificio 18 + Laboratori</t>
  </si>
  <si>
    <t xml:space="preserve">14,30-18,30 </t>
  </si>
  <si>
    <t>*OAPA orario da concordare con il docente</t>
  </si>
  <si>
    <t xml:space="preserve">annuale con inizio 14 ottobre </t>
  </si>
  <si>
    <t>annuale con inizio 14 ottobre 2023</t>
  </si>
  <si>
    <t>inizia il 01/11/2024</t>
  </si>
  <si>
    <t>05360 Neuropsicologia</t>
  </si>
  <si>
    <t xml:space="preserve">SCIENZE E TECNICHE PSICOLOGICHE </t>
  </si>
  <si>
    <t>Mangano Giuseppa</t>
  </si>
  <si>
    <t xml:space="preserve">Scienze Psicologiche, Pedagogiche, dell’Esercizio Fisico e della Formazione </t>
  </si>
  <si>
    <t>M-PSI/02</t>
  </si>
  <si>
    <t>Domenico Schillaci</t>
  </si>
  <si>
    <t>STEBICEF</t>
  </si>
  <si>
    <t>BIO/19</t>
  </si>
  <si>
    <t>05213 Microbiologia generale</t>
  </si>
  <si>
    <t>CTF</t>
  </si>
  <si>
    <t>Docente </t>
  </si>
  <si>
    <t>04864 Marketing</t>
  </si>
  <si>
    <t>06098 Psicologia Generale </t>
  </si>
  <si>
    <t>2184 Studi Filosofici e storici</t>
  </si>
  <si>
    <t>M-PSI/01</t>
  </si>
  <si>
    <t>NUVOLA II semestre</t>
  </si>
  <si>
    <t>NUVOLA I semestre</t>
  </si>
  <si>
    <t>Scienze Umanistiche</t>
  </si>
  <si>
    <t>Daniela Smirni</t>
  </si>
  <si>
    <t>Scordino (contratto)</t>
  </si>
  <si>
    <t>Lo Giudice (contratto)</t>
  </si>
  <si>
    <t>Amodio (contratto)</t>
  </si>
  <si>
    <t>9,00-12,00</t>
  </si>
  <si>
    <t>10,00-13,00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</si>
</sst>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2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Helvetica Neue"/>
      <family val="2"/>
    </font>
    <font>
      <sz val="10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Helvetica Neue"/>
      <family val="2"/>
    </font>
    <font>
      <sz val="9"/>
      <color indexed="9"/>
      <name val="Arial"/>
      <family val="2"/>
    </font>
    <font>
      <b/>
      <sz val="10"/>
      <color theme="1"/>
      <name val="Arial"/>
      <family val="2"/>
    </font>
    <font>
      <b/>
      <sz val="9"/>
      <color indexed="9"/>
      <name val="Arial"/>
      <family val="2"/>
    </font>
    <font>
      <b/>
      <sz val="10"/>
      <color theme="1"/>
      <name val="Arial Bold"/>
    </font>
    <font>
      <b/>
      <sz val="9"/>
      <color rgb="FFFFFFFF"/>
      <name val="Arial"/>
      <family val="2"/>
    </font>
    <font>
      <b/>
      <sz val="16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Arial"/>
      <family val="2"/>
    </font>
    <font>
      <sz val="9"/>
      <color theme="1"/>
      <name val="Arial"/>
      <family val="2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4"/>
      <color theme="1"/>
      <name val="Helvetica Neue"/>
      <family val="2"/>
    </font>
    <font>
      <b/>
      <sz val="14"/>
      <color theme="1"/>
      <name val="Helvetica Neue"/>
      <family val="2"/>
    </font>
    <font>
      <sz val="16"/>
      <color rgb="FF000000"/>
      <name val="Arial"/>
      <family val="2"/>
    </font>
    <font>
      <b/>
      <sz val="16"/>
      <color rgb="FF000000"/>
      <name val="Arial"/>
      <family val="2"/>
    </font>
    <font>
      <sz val="16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rgb="FF00B050"/>
      <name val="Arial"/>
      <family val="2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i/>
      <sz val="12"/>
      <color theme="1"/>
      <name val="Calibri"/>
      <family val="2"/>
    </font>
    <font>
      <sz val="18"/>
      <color rgb="FFFF0000"/>
      <name val="Calibri"/>
      <family val="2"/>
    </font>
    <font>
      <sz val="14"/>
      <color rgb="FF000000"/>
      <name val="Helvetica Neue"/>
      <family val="2"/>
    </font>
    <font>
      <b/>
      <sz val="14"/>
      <color rgb="FF000000"/>
      <name val="Helvetica Neue"/>
      <family val="2"/>
    </font>
    <font>
      <sz val="12"/>
      <color theme="1"/>
      <name val="Arial"/>
      <family val="2"/>
    </font>
    <font>
      <b/>
      <i/>
      <sz val="12"/>
      <color rgb="FF00B050"/>
      <name val="Calibri"/>
      <family val="2"/>
    </font>
    <font>
      <b/>
      <sz val="10"/>
      <color theme="1"/>
      <name val="Calibri"/>
      <family val="2"/>
    </font>
    <font>
      <b/>
      <i/>
      <sz val="10"/>
      <color theme="1"/>
      <name val="Calibri"/>
      <family val="2"/>
    </font>
    <font>
      <b/>
      <sz val="16"/>
      <color rgb="FF00B050"/>
      <name val="Arial"/>
      <family val="2"/>
    </font>
    <font>
      <sz val="12"/>
      <color rgb="FF00B050"/>
      <name val="Calibri"/>
      <family val="2"/>
      <scheme val="minor"/>
    </font>
    <font>
      <sz val="18"/>
      <color rgb="FFFF0000"/>
      <name val="Calibri"/>
      <family val="2"/>
      <scheme val="minor"/>
    </font>
    <font>
      <sz val="16"/>
      <color rgb="FF0070C0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</font>
    <font>
      <b/>
      <sz val="12"/>
      <color theme="1"/>
      <name val="Calibri (Corpo)"/>
    </font>
    <font>
      <b/>
      <i/>
      <sz val="14"/>
      <color rgb="FF00B050"/>
      <name val="Calibri"/>
      <family val="2"/>
    </font>
    <font>
      <b/>
      <sz val="12"/>
      <color theme="1"/>
      <name val="Arial"/>
      <family val="2"/>
    </font>
    <font>
      <b/>
      <sz val="12"/>
      <color theme="1"/>
      <name val="Helvetica"/>
      <family val="2"/>
    </font>
    <font>
      <b/>
      <i/>
      <sz val="10"/>
      <name val="Arial"/>
      <family val="2"/>
    </font>
    <font>
      <b/>
      <sz val="16"/>
      <color rgb="FFFF0000"/>
      <name val="Calibri (Corpo)"/>
    </font>
    <font>
      <b/>
      <sz val="18"/>
      <color rgb="FFFF0000"/>
      <name val="Calibri (Corpo)"/>
    </font>
    <font>
      <b/>
      <sz val="14"/>
      <color rgb="FFFF0000"/>
      <name val="Calibri"/>
      <family val="2"/>
      <scheme val="minor"/>
    </font>
    <font>
      <b/>
      <sz val="14"/>
      <color rgb="FFFF0000"/>
      <name val="Calibri (Corpo)"/>
    </font>
    <font>
      <sz val="18"/>
      <color rgb="FFFF0000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Helvetica Neue"/>
      <family val="2"/>
    </font>
    <font>
      <sz val="18"/>
      <color rgb="FFFF0000"/>
      <name val="Helvetica Neue"/>
      <family val="2"/>
    </font>
    <font>
      <b/>
      <sz val="18"/>
      <color rgb="FFC00000"/>
      <name val="Calibri"/>
      <family val="2"/>
      <scheme val="minor"/>
    </font>
    <font>
      <sz val="18"/>
      <color rgb="FFC00000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0"/>
      <color rgb="FF000000"/>
      <name val="Helvetica Neue"/>
      <family val="2"/>
    </font>
    <font>
      <sz val="10"/>
      <color rgb="FF000000"/>
      <name val="Helvetica Neue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0"/>
      <color rgb="FF000000"/>
      <name val="Arial"/>
      <family val="2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11"/>
      <color rgb="FFFF0000"/>
      <name val="Arial"/>
      <family val="2"/>
    </font>
    <font>
      <i/>
      <sz val="16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6"/>
      <color rgb="FF000000"/>
      <name val="Helvetica"/>
      <family val="2"/>
    </font>
    <font>
      <sz val="18"/>
      <color rgb="FF000000"/>
      <name val="LiberationSans"/>
    </font>
    <font>
      <sz val="18"/>
      <color rgb="FF333333"/>
      <name val="Arial"/>
      <family val="2"/>
    </font>
    <font>
      <sz val="16"/>
      <color rgb="FF333333"/>
      <name val="Arial"/>
      <family val="2"/>
    </font>
    <font>
      <sz val="16"/>
      <color theme="1"/>
      <name val="Helvetica Neue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3E5FD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93E5FD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0" fontId="1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</cellStyleXfs>
  <cellXfs count="185">
    <xf numFmtId="0" fontId="0" fillId="0" borderId="0" xfId="0"/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6" applyFont="1" applyBorder="1" applyAlignment="1">
      <alignment horizontal="center"/>
    </xf>
    <xf numFmtId="0" fontId="2" fillId="0" borderId="1" xfId="6" applyFont="1" applyBorder="1"/>
    <xf numFmtId="0" fontId="6" fillId="0" borderId="0" xfId="0" applyFont="1" applyAlignment="1">
      <alignment horizontal="center"/>
    </xf>
    <xf numFmtId="0" fontId="6" fillId="0" borderId="0" xfId="0" applyFont="1"/>
    <xf numFmtId="0" fontId="12" fillId="0" borderId="0" xfId="0" applyFont="1"/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/>
    </xf>
    <xf numFmtId="0" fontId="16" fillId="0" borderId="0" xfId="0" applyFont="1"/>
    <xf numFmtId="0" fontId="18" fillId="0" borderId="0" xfId="0" applyFont="1"/>
    <xf numFmtId="49" fontId="1" fillId="0" borderId="1" xfId="1" applyNumberFormat="1" applyBorder="1" applyAlignment="1">
      <alignment horizontal="center" vertical="center" wrapText="1"/>
    </xf>
    <xf numFmtId="0" fontId="21" fillId="0" borderId="0" xfId="0" applyFont="1"/>
    <xf numFmtId="0" fontId="17" fillId="0" borderId="0" xfId="0" applyFont="1"/>
    <xf numFmtId="49" fontId="6" fillId="0" borderId="1" xfId="1" applyNumberFormat="1" applyFont="1" applyBorder="1" applyAlignment="1">
      <alignment horizontal="center" vertical="center" wrapText="1"/>
    </xf>
    <xf numFmtId="49" fontId="1" fillId="3" borderId="1" xfId="1" applyNumberFormat="1" applyFill="1" applyBorder="1" applyAlignment="1">
      <alignment horizontal="center" vertical="center" wrapText="1"/>
    </xf>
    <xf numFmtId="49" fontId="1" fillId="0" borderId="0" xfId="1" applyNumberFormat="1" applyAlignment="1">
      <alignment horizontal="center" vertical="center" wrapText="1"/>
    </xf>
    <xf numFmtId="0" fontId="22" fillId="0" borderId="0" xfId="0" applyFont="1"/>
    <xf numFmtId="0" fontId="10" fillId="0" borderId="0" xfId="0" applyFont="1"/>
    <xf numFmtId="49" fontId="5" fillId="0" borderId="0" xfId="0" applyNumberFormat="1" applyFont="1" applyAlignment="1">
      <alignment horizontal="center" vertical="center" wrapText="1"/>
    </xf>
    <xf numFmtId="0" fontId="23" fillId="0" borderId="0" xfId="0" applyFont="1"/>
    <xf numFmtId="0" fontId="24" fillId="0" borderId="0" xfId="0" applyFont="1"/>
    <xf numFmtId="49" fontId="2" fillId="0" borderId="1" xfId="1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31" fillId="4" borderId="0" xfId="0" applyFont="1" applyFill="1"/>
    <xf numFmtId="0" fontId="34" fillId="0" borderId="0" xfId="0" applyFont="1"/>
    <xf numFmtId="0" fontId="36" fillId="0" borderId="0" xfId="0" applyFont="1" applyAlignment="1">
      <alignment vertical="center"/>
    </xf>
    <xf numFmtId="0" fontId="37" fillId="0" borderId="0" xfId="0" applyFont="1"/>
    <xf numFmtId="0" fontId="6" fillId="0" borderId="0" xfId="0" applyFont="1" applyAlignment="1">
      <alignment horizontal="center" vertical="center" wrapText="1"/>
    </xf>
    <xf numFmtId="49" fontId="33" fillId="0" borderId="0" xfId="0" applyNumberFormat="1" applyFont="1" applyAlignment="1">
      <alignment horizontal="center" vertical="center" wrapText="1"/>
    </xf>
    <xf numFmtId="0" fontId="41" fillId="0" borderId="0" xfId="0" applyFont="1"/>
    <xf numFmtId="0" fontId="30" fillId="0" borderId="0" xfId="0" applyFont="1"/>
    <xf numFmtId="0" fontId="42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center" vertical="center" wrapText="1"/>
    </xf>
    <xf numFmtId="0" fontId="43" fillId="0" borderId="0" xfId="0" applyFont="1"/>
    <xf numFmtId="0" fontId="44" fillId="0" borderId="0" xfId="0" applyFont="1"/>
    <xf numFmtId="49" fontId="2" fillId="2" borderId="5" xfId="1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49" fontId="49" fillId="0" borderId="0" xfId="0" applyNumberFormat="1" applyFont="1" applyAlignment="1">
      <alignment horizontal="center" vertical="center" wrapText="1"/>
    </xf>
    <xf numFmtId="0" fontId="0" fillId="9" borderId="0" xfId="0" applyFill="1"/>
    <xf numFmtId="0" fontId="51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52" fillId="0" borderId="1" xfId="1" applyNumberFormat="1" applyFont="1" applyBorder="1" applyAlignment="1">
      <alignment horizontal="center" vertical="center" wrapText="1"/>
    </xf>
    <xf numFmtId="49" fontId="12" fillId="0" borderId="1" xfId="1" applyNumberFormat="1" applyFont="1" applyBorder="1" applyAlignment="1">
      <alignment horizontal="center" vertical="center" wrapText="1"/>
    </xf>
    <xf numFmtId="49" fontId="2" fillId="0" borderId="0" xfId="1" applyNumberFormat="1" applyFont="1" applyAlignment="1">
      <alignment horizontal="center" vertical="center" wrapText="1"/>
    </xf>
    <xf numFmtId="49" fontId="2" fillId="9" borderId="1" xfId="1" applyNumberFormat="1" applyFont="1" applyFill="1" applyBorder="1" applyAlignment="1">
      <alignment horizontal="center" vertical="center" wrapText="1"/>
    </xf>
    <xf numFmtId="0" fontId="53" fillId="0" borderId="0" xfId="0" applyFont="1"/>
    <xf numFmtId="0" fontId="55" fillId="0" borderId="0" xfId="0" applyFont="1"/>
    <xf numFmtId="0" fontId="57" fillId="0" borderId="0" xfId="0" applyFont="1" applyAlignment="1">
      <alignment horizontal="center"/>
    </xf>
    <xf numFmtId="0" fontId="45" fillId="0" borderId="0" xfId="0" applyFont="1" applyAlignment="1">
      <alignment horizontal="center" vertical="center" wrapText="1"/>
    </xf>
    <xf numFmtId="49" fontId="58" fillId="0" borderId="1" xfId="1" applyNumberFormat="1" applyFont="1" applyBorder="1" applyAlignment="1">
      <alignment horizontal="center" vertical="center" wrapText="1"/>
    </xf>
    <xf numFmtId="49" fontId="52" fillId="0" borderId="0" xfId="1" applyNumberFormat="1" applyFont="1" applyAlignment="1">
      <alignment horizontal="center" vertical="center" wrapText="1"/>
    </xf>
    <xf numFmtId="0" fontId="59" fillId="0" borderId="0" xfId="0" applyFont="1" applyAlignment="1">
      <alignment vertical="center"/>
    </xf>
    <xf numFmtId="49" fontId="12" fillId="3" borderId="1" xfId="1" applyNumberFormat="1" applyFont="1" applyFill="1" applyBorder="1" applyAlignment="1">
      <alignment horizontal="center" vertical="center" wrapText="1"/>
    </xf>
    <xf numFmtId="49" fontId="2" fillId="7" borderId="1" xfId="0" applyNumberFormat="1" applyFont="1" applyFill="1" applyBorder="1" applyAlignment="1">
      <alignment horizontal="center" vertical="center" wrapText="1"/>
    </xf>
    <xf numFmtId="49" fontId="39" fillId="0" borderId="1" xfId="0" applyNumberFormat="1" applyFont="1" applyBorder="1" applyAlignment="1">
      <alignment horizontal="center" vertical="center" wrapText="1"/>
    </xf>
    <xf numFmtId="0" fontId="37" fillId="0" borderId="1" xfId="0" applyFont="1" applyBorder="1"/>
    <xf numFmtId="0" fontId="0" fillId="0" borderId="1" xfId="0" applyBorder="1" applyAlignment="1">
      <alignment horizontal="center"/>
    </xf>
    <xf numFmtId="0" fontId="13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49" fontId="4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5" fillId="8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49" fontId="12" fillId="2" borderId="5" xfId="1" applyNumberFormat="1" applyFont="1" applyFill="1" applyBorder="1" applyAlignment="1">
      <alignment horizontal="center" vertical="center" wrapText="1"/>
    </xf>
    <xf numFmtId="49" fontId="3" fillId="2" borderId="5" xfId="1" applyNumberFormat="1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2" fillId="0" borderId="5" xfId="6" applyFont="1" applyBorder="1" applyAlignment="1">
      <alignment horizontal="center"/>
    </xf>
    <xf numFmtId="0" fontId="2" fillId="0" borderId="5" xfId="6" applyFont="1" applyBorder="1"/>
    <xf numFmtId="0" fontId="2" fillId="0" borderId="5" xfId="1" applyFont="1" applyBorder="1" applyAlignment="1">
      <alignment horizontal="center" vertical="center" wrapText="1"/>
    </xf>
    <xf numFmtId="49" fontId="32" fillId="0" borderId="5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2" fillId="0" borderId="5" xfId="1" applyNumberFormat="1" applyFont="1" applyBorder="1" applyAlignment="1">
      <alignment horizontal="center" vertical="center" wrapText="1"/>
    </xf>
    <xf numFmtId="49" fontId="2" fillId="7" borderId="5" xfId="0" applyNumberFormat="1" applyFont="1" applyFill="1" applyBorder="1" applyAlignment="1">
      <alignment horizontal="center" vertical="center" wrapText="1"/>
    </xf>
    <xf numFmtId="49" fontId="2" fillId="0" borderId="5" xfId="1" applyNumberFormat="1" applyFont="1" applyBorder="1" applyAlignment="1">
      <alignment horizontal="center" vertical="center" wrapText="1"/>
    </xf>
    <xf numFmtId="49" fontId="2" fillId="3" borderId="5" xfId="1" applyNumberFormat="1" applyFont="1" applyFill="1" applyBorder="1" applyAlignment="1">
      <alignment horizontal="center" vertical="center" wrapText="1"/>
    </xf>
    <xf numFmtId="49" fontId="1" fillId="0" borderId="5" xfId="1" applyNumberFormat="1" applyBorder="1" applyAlignment="1">
      <alignment horizontal="center" vertical="center" wrapText="1"/>
    </xf>
    <xf numFmtId="0" fontId="37" fillId="0" borderId="5" xfId="0" applyFont="1" applyBorder="1"/>
    <xf numFmtId="0" fontId="1" fillId="0" borderId="5" xfId="0" applyFont="1" applyBorder="1" applyAlignment="1">
      <alignment horizontal="center"/>
    </xf>
    <xf numFmtId="0" fontId="13" fillId="6" borderId="5" xfId="0" applyFont="1" applyFill="1" applyBorder="1" applyAlignment="1">
      <alignment horizontal="center" vertical="center" wrapText="1"/>
    </xf>
    <xf numFmtId="49" fontId="39" fillId="0" borderId="5" xfId="0" applyNumberFormat="1" applyFont="1" applyBorder="1" applyAlignment="1">
      <alignment horizontal="center" vertical="center" wrapText="1"/>
    </xf>
    <xf numFmtId="49" fontId="12" fillId="0" borderId="5" xfId="1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11" fillId="6" borderId="5" xfId="0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6" fillId="0" borderId="5" xfId="1" applyNumberFormat="1" applyFont="1" applyBorder="1" applyAlignment="1">
      <alignment horizontal="center" vertical="center" wrapText="1"/>
    </xf>
    <xf numFmtId="49" fontId="40" fillId="0" borderId="5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 wrapText="1"/>
    </xf>
    <xf numFmtId="49" fontId="38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4" xfId="0" applyBorder="1"/>
    <xf numFmtId="49" fontId="12" fillId="2" borderId="1" xfId="1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17" fontId="12" fillId="0" borderId="1" xfId="0" applyNumberFormat="1" applyFont="1" applyBorder="1" applyAlignment="1">
      <alignment vertical="center"/>
    </xf>
    <xf numFmtId="0" fontId="60" fillId="0" borderId="0" xfId="0" applyFont="1"/>
    <xf numFmtId="0" fontId="60" fillId="0" borderId="0" xfId="0" applyFont="1" applyAlignment="1">
      <alignment vertical="top" wrapText="1"/>
    </xf>
    <xf numFmtId="0" fontId="43" fillId="0" borderId="0" xfId="0" applyFont="1" applyAlignment="1">
      <alignment horizontal="center"/>
    </xf>
    <xf numFmtId="49" fontId="40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61" fillId="0" borderId="0" xfId="0" applyFont="1"/>
    <xf numFmtId="0" fontId="62" fillId="0" borderId="0" xfId="0" applyFont="1"/>
    <xf numFmtId="0" fontId="63" fillId="0" borderId="0" xfId="0" applyFont="1"/>
    <xf numFmtId="0" fontId="27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64" fillId="0" borderId="0" xfId="0" applyFont="1"/>
    <xf numFmtId="0" fontId="65" fillId="0" borderId="0" xfId="0" applyFont="1" applyAlignment="1">
      <alignment vertical="center"/>
    </xf>
    <xf numFmtId="0" fontId="66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37" fillId="4" borderId="1" xfId="0" applyFont="1" applyFill="1" applyBorder="1" applyAlignment="1">
      <alignment horizontal="center" vertical="center"/>
    </xf>
    <xf numFmtId="49" fontId="32" fillId="0" borderId="1" xfId="0" applyNumberFormat="1" applyFont="1" applyBorder="1" applyAlignment="1">
      <alignment horizontal="center" vertical="center" wrapText="1"/>
    </xf>
    <xf numFmtId="49" fontId="33" fillId="0" borderId="1" xfId="0" applyNumberFormat="1" applyFont="1" applyBorder="1" applyAlignment="1">
      <alignment horizontal="center" vertical="center" wrapText="1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vertical="center"/>
    </xf>
    <xf numFmtId="0" fontId="4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49" fontId="46" fillId="0" borderId="5" xfId="0" applyNumberFormat="1" applyFont="1" applyBorder="1" applyAlignment="1">
      <alignment horizontal="center" vertical="center" wrapText="1"/>
    </xf>
    <xf numFmtId="49" fontId="1" fillId="3" borderId="5" xfId="1" applyNumberFormat="1" applyFill="1" applyBorder="1" applyAlignment="1">
      <alignment horizontal="center" vertical="center" wrapText="1"/>
    </xf>
    <xf numFmtId="49" fontId="1" fillId="7" borderId="5" xfId="0" applyNumberFormat="1" applyFont="1" applyFill="1" applyBorder="1" applyAlignment="1">
      <alignment horizontal="center" vertical="center" wrapText="1"/>
    </xf>
    <xf numFmtId="49" fontId="47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37" fillId="0" borderId="5" xfId="0" applyFont="1" applyBorder="1" applyAlignment="1">
      <alignment vertical="center"/>
    </xf>
    <xf numFmtId="49" fontId="49" fillId="0" borderId="5" xfId="0" applyNumberFormat="1" applyFont="1" applyBorder="1" applyAlignment="1">
      <alignment horizontal="center" vertical="center" wrapText="1"/>
    </xf>
    <xf numFmtId="0" fontId="50" fillId="0" borderId="5" xfId="0" applyFont="1" applyBorder="1" applyAlignment="1">
      <alignment horizontal="left" vertical="center"/>
    </xf>
    <xf numFmtId="49" fontId="1" fillId="9" borderId="5" xfId="1" applyNumberFormat="1" applyFill="1" applyBorder="1" applyAlignment="1">
      <alignment horizontal="center" vertical="center" wrapText="1"/>
    </xf>
    <xf numFmtId="0" fontId="50" fillId="9" borderId="5" xfId="0" applyFont="1" applyFill="1" applyBorder="1" applyAlignment="1">
      <alignment horizontal="left" vertical="center"/>
    </xf>
    <xf numFmtId="49" fontId="4" fillId="9" borderId="5" xfId="0" applyNumberFormat="1" applyFont="1" applyFill="1" applyBorder="1" applyAlignment="1">
      <alignment horizontal="center" vertical="center" wrapText="1"/>
    </xf>
    <xf numFmtId="49" fontId="2" fillId="9" borderId="5" xfId="1" applyNumberFormat="1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/>
    </xf>
    <xf numFmtId="0" fontId="11" fillId="9" borderId="5" xfId="0" applyFont="1" applyFill="1" applyBorder="1" applyAlignment="1">
      <alignment horizontal="center" vertical="center" wrapText="1"/>
    </xf>
    <xf numFmtId="49" fontId="33" fillId="0" borderId="5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68" fillId="0" borderId="0" xfId="0" applyFont="1"/>
    <xf numFmtId="0" fontId="67" fillId="0" borderId="0" xfId="0" applyFont="1"/>
    <xf numFmtId="0" fontId="68" fillId="0" borderId="0" xfId="0" applyFont="1" applyAlignment="1">
      <alignment horizontal="center"/>
    </xf>
    <xf numFmtId="0" fontId="23" fillId="4" borderId="1" xfId="0" applyFont="1" applyFill="1" applyBorder="1" applyAlignment="1">
      <alignment horizontal="center" vertical="center"/>
    </xf>
    <xf numFmtId="0" fontId="9" fillId="0" borderId="5" xfId="0" applyFont="1" applyBorder="1"/>
    <xf numFmtId="49" fontId="2" fillId="0" borderId="5" xfId="1" applyNumberFormat="1" applyFont="1" applyBorder="1" applyAlignment="1">
      <alignment horizontal="center" vertical="center"/>
    </xf>
    <xf numFmtId="49" fontId="69" fillId="0" borderId="1" xfId="0" applyNumberFormat="1" applyFont="1" applyBorder="1" applyAlignment="1">
      <alignment horizontal="center" vertical="center" wrapText="1"/>
    </xf>
    <xf numFmtId="0" fontId="71" fillId="4" borderId="1" xfId="0" applyFont="1" applyFill="1" applyBorder="1" applyAlignment="1">
      <alignment vertical="center"/>
    </xf>
    <xf numFmtId="0" fontId="23" fillId="4" borderId="1" xfId="0" applyFont="1" applyFill="1" applyBorder="1" applyAlignment="1">
      <alignment vertical="center"/>
    </xf>
    <xf numFmtId="0" fontId="72" fillId="4" borderId="1" xfId="0" applyFont="1" applyFill="1" applyBorder="1" applyAlignment="1">
      <alignment horizontal="center" vertical="center"/>
    </xf>
    <xf numFmtId="16" fontId="73" fillId="4" borderId="1" xfId="0" applyNumberFormat="1" applyFont="1" applyFill="1" applyBorder="1" applyAlignment="1">
      <alignment vertical="center"/>
    </xf>
    <xf numFmtId="0" fontId="70" fillId="4" borderId="1" xfId="0" applyFont="1" applyFill="1" applyBorder="1" applyAlignment="1">
      <alignment vertical="center"/>
    </xf>
    <xf numFmtId="0" fontId="74" fillId="4" borderId="1" xfId="0" applyFont="1" applyFill="1" applyBorder="1" applyAlignment="1">
      <alignment vertical="center"/>
    </xf>
    <xf numFmtId="16" fontId="37" fillId="0" borderId="5" xfId="0" applyNumberFormat="1" applyFont="1" applyBorder="1"/>
    <xf numFmtId="0" fontId="75" fillId="0" borderId="0" xfId="0" applyFont="1"/>
    <xf numFmtId="0" fontId="76" fillId="0" borderId="0" xfId="0" applyFont="1"/>
    <xf numFmtId="0" fontId="77" fillId="0" borderId="0" xfId="0" applyFont="1"/>
    <xf numFmtId="0" fontId="78" fillId="0" borderId="0" xfId="0" applyFont="1"/>
    <xf numFmtId="0" fontId="79" fillId="0" borderId="0" xfId="0" applyFont="1"/>
    <xf numFmtId="0" fontId="80" fillId="0" borderId="0" xfId="0" applyFont="1"/>
    <xf numFmtId="0" fontId="81" fillId="0" borderId="0" xfId="0" applyFont="1"/>
    <xf numFmtId="0" fontId="41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9" fontId="12" fillId="9" borderId="1" xfId="1" applyNumberFormat="1" applyFont="1" applyFill="1" applyBorder="1" applyAlignment="1">
      <alignment horizontal="center" vertical="center" wrapText="1"/>
    </xf>
  </cellXfs>
  <cellStyles count="7">
    <cellStyle name="Collegamento ipertestuale" xfId="2" builtinId="8" hidden="1"/>
    <cellStyle name="Collegamento ipertestuale" xfId="4" builtinId="8" hidden="1"/>
    <cellStyle name="Collegamento ipertestuale visitato" xfId="3" builtinId="9" hidden="1"/>
    <cellStyle name="Collegamento ipertestuale visitato" xfId="5" builtinId="9" hidden="1"/>
    <cellStyle name="Excel Built-in Normal" xfId="6" xr:uid="{091D0626-88D0-5E46-9D64-511A2D6355D1}"/>
    <cellStyle name="Normale" xfId="0" builtinId="0"/>
    <cellStyle name="Normale_Calendario Lezioni 2012-2013-_I_Sem" xfId="1" xr:uid="{00000000-0005-0000-0000-00000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5AF33-1B86-BF4C-B9B1-08849B9AFBA5}">
  <dimension ref="A1:Q57"/>
  <sheetViews>
    <sheetView topLeftCell="A48" zoomScaleNormal="100" workbookViewId="0">
      <selection activeCell="D23" sqref="D23"/>
    </sheetView>
  </sheetViews>
  <sheetFormatPr baseColWidth="10" defaultRowHeight="16"/>
  <cols>
    <col min="1" max="1" width="6.6640625" customWidth="1"/>
    <col min="2" max="2" width="22" customWidth="1"/>
    <col min="4" max="4" width="12.1640625" style="3" customWidth="1"/>
    <col min="11" max="11" width="9.1640625" customWidth="1"/>
    <col min="12" max="12" width="7.33203125" customWidth="1"/>
    <col min="13" max="13" width="6" customWidth="1"/>
    <col min="14" max="14" width="7" customWidth="1"/>
    <col min="15" max="15" width="5.33203125" customWidth="1"/>
  </cols>
  <sheetData>
    <row r="1" spans="1:17" ht="24">
      <c r="B1" s="34" t="s">
        <v>11</v>
      </c>
      <c r="M1" s="5"/>
      <c r="N1" s="5"/>
      <c r="O1" s="4"/>
    </row>
    <row r="2" spans="1:17" ht="24">
      <c r="B2" s="15" t="s">
        <v>182</v>
      </c>
      <c r="E2" s="45" t="s">
        <v>183</v>
      </c>
      <c r="G2" s="46"/>
      <c r="M2" s="177" t="s">
        <v>32</v>
      </c>
      <c r="N2" s="177"/>
      <c r="O2" s="177"/>
    </row>
    <row r="3" spans="1:17" ht="40" customHeight="1">
      <c r="B3" s="106" t="s">
        <v>0</v>
      </c>
      <c r="C3" s="107" t="s">
        <v>1</v>
      </c>
      <c r="D3" s="108" t="s">
        <v>2</v>
      </c>
      <c r="E3" s="108" t="s">
        <v>3</v>
      </c>
      <c r="F3" s="108" t="s">
        <v>4</v>
      </c>
      <c r="G3" s="108" t="s">
        <v>5</v>
      </c>
      <c r="H3" s="108" t="s">
        <v>6</v>
      </c>
      <c r="I3" s="108" t="s">
        <v>7</v>
      </c>
      <c r="J3" s="108" t="s">
        <v>28</v>
      </c>
      <c r="K3" s="108" t="s">
        <v>50</v>
      </c>
      <c r="L3" s="130" t="s">
        <v>191</v>
      </c>
      <c r="M3" s="6" t="s">
        <v>33</v>
      </c>
      <c r="N3" s="6" t="s">
        <v>34</v>
      </c>
      <c r="O3" s="7" t="s">
        <v>35</v>
      </c>
      <c r="P3" s="110" t="s">
        <v>27</v>
      </c>
    </row>
    <row r="4" spans="1:17" ht="47" customHeight="1">
      <c r="A4" s="12"/>
      <c r="B4" s="162" t="s">
        <v>122</v>
      </c>
      <c r="C4" s="131" t="s">
        <v>123</v>
      </c>
      <c r="D4" s="158" t="s">
        <v>232</v>
      </c>
      <c r="E4" s="163" t="s">
        <v>228</v>
      </c>
      <c r="F4" s="163" t="s">
        <v>228</v>
      </c>
      <c r="G4" s="163" t="s">
        <v>228</v>
      </c>
      <c r="H4" s="163" t="s">
        <v>228</v>
      </c>
      <c r="I4" s="163" t="s">
        <v>228</v>
      </c>
      <c r="J4" s="131" t="s">
        <v>123</v>
      </c>
      <c r="K4" s="164" t="s">
        <v>229</v>
      </c>
      <c r="L4" s="165" t="s">
        <v>227</v>
      </c>
      <c r="M4" s="166"/>
      <c r="N4" s="166"/>
      <c r="O4" s="166"/>
      <c r="P4" s="167" t="s">
        <v>226</v>
      </c>
    </row>
    <row r="5" spans="1:17" ht="39" customHeight="1">
      <c r="B5" s="132" t="s">
        <v>124</v>
      </c>
      <c r="C5" s="1">
        <v>15540</v>
      </c>
      <c r="D5" s="28" t="s">
        <v>125</v>
      </c>
      <c r="E5" s="28" t="s">
        <v>126</v>
      </c>
      <c r="F5" s="28" t="s">
        <v>126</v>
      </c>
      <c r="G5" s="44"/>
      <c r="H5" s="28" t="s">
        <v>126</v>
      </c>
      <c r="I5" s="28" t="s">
        <v>126</v>
      </c>
      <c r="J5" s="17" t="s">
        <v>127</v>
      </c>
      <c r="K5" s="17" t="s">
        <v>128</v>
      </c>
      <c r="L5" s="69"/>
      <c r="M5" s="70">
        <v>56</v>
      </c>
      <c r="N5" s="70">
        <f>2*12</f>
        <v>24</v>
      </c>
      <c r="O5" s="70">
        <v>0</v>
      </c>
      <c r="P5" s="71" t="s">
        <v>54</v>
      </c>
    </row>
    <row r="6" spans="1:17" ht="28">
      <c r="B6" s="132" t="s">
        <v>129</v>
      </c>
      <c r="C6" s="1" t="s">
        <v>130</v>
      </c>
      <c r="D6" s="28" t="s">
        <v>131</v>
      </c>
      <c r="E6" s="44"/>
      <c r="F6" s="28" t="s">
        <v>132</v>
      </c>
      <c r="G6" s="44"/>
      <c r="H6" s="44"/>
      <c r="I6" s="28" t="s">
        <v>132</v>
      </c>
      <c r="J6" s="17" t="s">
        <v>29</v>
      </c>
      <c r="K6" s="17" t="s">
        <v>52</v>
      </c>
      <c r="L6" s="69"/>
      <c r="M6" s="70">
        <f>4*8</f>
        <v>32</v>
      </c>
      <c r="N6" s="70">
        <v>0</v>
      </c>
      <c r="O6" s="70">
        <f>2*10</f>
        <v>20</v>
      </c>
      <c r="P6" s="71" t="s">
        <v>133</v>
      </c>
    </row>
    <row r="7" spans="1:17" ht="34">
      <c r="B7" s="132" t="s">
        <v>134</v>
      </c>
      <c r="C7" s="2">
        <v>83904</v>
      </c>
      <c r="D7" s="56" t="s">
        <v>184</v>
      </c>
      <c r="E7" s="58" t="s">
        <v>135</v>
      </c>
      <c r="F7" s="44"/>
      <c r="G7" s="58" t="s">
        <v>136</v>
      </c>
      <c r="H7" s="58" t="s">
        <v>135</v>
      </c>
      <c r="I7" s="44"/>
      <c r="J7" s="17" t="s">
        <v>137</v>
      </c>
      <c r="K7" s="17" t="s">
        <v>55</v>
      </c>
      <c r="L7" s="69"/>
      <c r="M7" s="70">
        <v>40</v>
      </c>
      <c r="N7" s="70">
        <v>12</v>
      </c>
      <c r="O7" s="70">
        <v>0</v>
      </c>
      <c r="P7" s="72"/>
    </row>
    <row r="8" spans="1:17" ht="51" customHeight="1">
      <c r="B8" s="132" t="s">
        <v>138</v>
      </c>
      <c r="C8" s="1" t="s">
        <v>139</v>
      </c>
      <c r="D8" s="56" t="s">
        <v>223</v>
      </c>
      <c r="E8" s="56" t="s">
        <v>225</v>
      </c>
      <c r="F8" s="28" t="s">
        <v>224</v>
      </c>
      <c r="G8" s="56" t="s">
        <v>230</v>
      </c>
      <c r="H8" s="44"/>
      <c r="I8" s="44"/>
      <c r="J8" s="17" t="s">
        <v>140</v>
      </c>
      <c r="K8" s="17" t="s">
        <v>231</v>
      </c>
      <c r="L8" s="69"/>
      <c r="M8" s="70">
        <v>72</v>
      </c>
      <c r="N8" s="70">
        <v>0</v>
      </c>
      <c r="O8" s="70">
        <v>0</v>
      </c>
      <c r="P8" s="71"/>
    </row>
    <row r="9" spans="1:17" ht="65" customHeight="1">
      <c r="B9" s="133" t="s">
        <v>22</v>
      </c>
      <c r="C9" s="2">
        <v>20471</v>
      </c>
      <c r="D9" s="43" t="s">
        <v>92</v>
      </c>
      <c r="E9" s="21"/>
      <c r="F9" s="21"/>
      <c r="G9" s="21"/>
      <c r="H9" s="28" t="s">
        <v>141</v>
      </c>
      <c r="I9" s="21"/>
      <c r="J9" s="17" t="s">
        <v>142</v>
      </c>
      <c r="K9" s="17" t="s">
        <v>53</v>
      </c>
      <c r="L9" s="134" t="s">
        <v>236</v>
      </c>
      <c r="M9" s="70">
        <v>75</v>
      </c>
      <c r="N9" s="70">
        <v>125</v>
      </c>
      <c r="O9" s="70">
        <v>0</v>
      </c>
      <c r="P9" s="71" t="s">
        <v>144</v>
      </c>
    </row>
    <row r="10" spans="1:17" ht="60" customHeight="1">
      <c r="B10" s="133" t="s">
        <v>21</v>
      </c>
      <c r="C10" s="2">
        <v>20238</v>
      </c>
      <c r="D10" s="28" t="s">
        <v>91</v>
      </c>
      <c r="E10" s="21"/>
      <c r="F10" s="21"/>
      <c r="G10" s="56" t="s">
        <v>41</v>
      </c>
      <c r="H10" s="21"/>
      <c r="I10" s="28" t="s">
        <v>41</v>
      </c>
      <c r="J10" s="17" t="s">
        <v>64</v>
      </c>
      <c r="K10" s="17" t="s">
        <v>51</v>
      </c>
      <c r="L10" s="135" t="s">
        <v>237</v>
      </c>
      <c r="M10" s="75">
        <v>50</v>
      </c>
      <c r="N10" s="75">
        <v>100</v>
      </c>
      <c r="O10" s="75">
        <v>0</v>
      </c>
      <c r="P10" s="71" t="s">
        <v>144</v>
      </c>
    </row>
    <row r="11" spans="1:17" ht="31" customHeight="1">
      <c r="B11" s="133" t="s">
        <v>145</v>
      </c>
      <c r="C11" s="2" t="s">
        <v>146</v>
      </c>
      <c r="D11" s="28" t="s">
        <v>147</v>
      </c>
      <c r="E11" s="17"/>
      <c r="F11" s="17"/>
      <c r="G11" s="17"/>
      <c r="H11" s="17"/>
      <c r="I11" s="17"/>
      <c r="J11" s="17" t="s">
        <v>31</v>
      </c>
      <c r="K11" s="136" t="s">
        <v>148</v>
      </c>
      <c r="L11" s="135" t="s">
        <v>149</v>
      </c>
      <c r="M11" s="70"/>
      <c r="N11" s="70"/>
      <c r="O11" s="70"/>
      <c r="P11" s="137"/>
    </row>
    <row r="12" spans="1:17">
      <c r="B12" s="39"/>
      <c r="C12" s="25"/>
      <c r="D12" s="57"/>
      <c r="E12" s="22"/>
      <c r="F12" s="22"/>
      <c r="G12" s="22"/>
      <c r="H12" s="22"/>
      <c r="I12" s="22"/>
      <c r="J12" s="22"/>
      <c r="K12" s="62"/>
      <c r="L12" s="48"/>
      <c r="M12" s="4"/>
      <c r="N12" s="4"/>
      <c r="O12" s="4"/>
      <c r="P12" s="29"/>
    </row>
    <row r="13" spans="1:17" ht="24">
      <c r="A13" s="59" t="s">
        <v>190</v>
      </c>
    </row>
    <row r="14" spans="1:17" ht="24">
      <c r="A14" s="19" t="s">
        <v>186</v>
      </c>
    </row>
    <row r="15" spans="1:17" s="45" customFormat="1" ht="24">
      <c r="A15" s="19" t="s">
        <v>188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61"/>
      <c r="N15" s="61"/>
      <c r="O15" s="61"/>
      <c r="P15" s="19"/>
      <c r="Q15" s="19"/>
    </row>
    <row r="16" spans="1:17" ht="19">
      <c r="A16" s="60" t="s">
        <v>187</v>
      </c>
    </row>
    <row r="17" spans="1:17" ht="19">
      <c r="A17" s="60"/>
    </row>
    <row r="18" spans="1:17" ht="24">
      <c r="A18" s="60"/>
      <c r="B18" s="34" t="s">
        <v>12</v>
      </c>
    </row>
    <row r="19" spans="1:17" ht="25" thickBot="1">
      <c r="B19" s="15" t="s">
        <v>185</v>
      </c>
      <c r="E19" s="45" t="s">
        <v>233</v>
      </c>
      <c r="M19" s="177" t="s">
        <v>32</v>
      </c>
      <c r="N19" s="177"/>
      <c r="O19" s="177"/>
    </row>
    <row r="20" spans="1:17" ht="43" thickBot="1">
      <c r="B20" s="78" t="s">
        <v>0</v>
      </c>
      <c r="C20" s="79" t="s">
        <v>1</v>
      </c>
      <c r="D20" s="47" t="s">
        <v>2</v>
      </c>
      <c r="E20" s="47" t="s">
        <v>3</v>
      </c>
      <c r="F20" s="47" t="s">
        <v>4</v>
      </c>
      <c r="G20" s="47" t="s">
        <v>5</v>
      </c>
      <c r="H20" s="47" t="s">
        <v>6</v>
      </c>
      <c r="I20" s="47" t="s">
        <v>7</v>
      </c>
      <c r="J20" s="47" t="s">
        <v>28</v>
      </c>
      <c r="K20" s="47" t="s">
        <v>50</v>
      </c>
      <c r="L20" s="138" t="s">
        <v>191</v>
      </c>
      <c r="M20" s="81" t="s">
        <v>33</v>
      </c>
      <c r="N20" s="81" t="s">
        <v>34</v>
      </c>
      <c r="O20" s="82" t="s">
        <v>35</v>
      </c>
      <c r="P20" s="83" t="s">
        <v>27</v>
      </c>
    </row>
    <row r="21" spans="1:17" ht="33" thickBot="1">
      <c r="B21" s="139" t="s">
        <v>150</v>
      </c>
      <c r="C21" s="98" t="s">
        <v>18</v>
      </c>
      <c r="D21" s="88" t="s">
        <v>151</v>
      </c>
      <c r="E21" s="88" t="s">
        <v>25</v>
      </c>
      <c r="F21" s="140"/>
      <c r="G21" s="140"/>
      <c r="H21" s="140"/>
      <c r="I21" s="88" t="s">
        <v>25</v>
      </c>
      <c r="J21" s="90" t="s">
        <v>30</v>
      </c>
      <c r="K21" s="90" t="s">
        <v>53</v>
      </c>
      <c r="L21" s="91"/>
      <c r="M21" s="92">
        <v>40</v>
      </c>
      <c r="N21" s="92">
        <v>0</v>
      </c>
      <c r="O21" s="92">
        <v>0</v>
      </c>
      <c r="P21" s="97"/>
    </row>
    <row r="22" spans="1:17" ht="33" thickBot="1">
      <c r="B22" s="139" t="s">
        <v>152</v>
      </c>
      <c r="C22" s="98" t="s">
        <v>153</v>
      </c>
      <c r="D22" s="88" t="s">
        <v>154</v>
      </c>
      <c r="E22" s="141"/>
      <c r="F22" s="88" t="s">
        <v>121</v>
      </c>
      <c r="G22" s="87"/>
      <c r="H22" s="88" t="s">
        <v>113</v>
      </c>
      <c r="I22" s="141"/>
      <c r="J22" s="90" t="s">
        <v>29</v>
      </c>
      <c r="K22" s="90" t="s">
        <v>55</v>
      </c>
      <c r="L22" s="91"/>
      <c r="M22" s="92">
        <f>5*8</f>
        <v>40</v>
      </c>
      <c r="N22" s="92">
        <f>12*1</f>
        <v>12</v>
      </c>
      <c r="O22" s="92">
        <v>0</v>
      </c>
      <c r="P22" s="97"/>
    </row>
    <row r="23" spans="1:17" ht="41" customHeight="1" thickBot="1">
      <c r="B23" s="94" t="s">
        <v>36</v>
      </c>
      <c r="C23" s="98" t="s">
        <v>18</v>
      </c>
      <c r="D23" s="86" t="s">
        <v>258</v>
      </c>
      <c r="E23" s="88" t="s">
        <v>216</v>
      </c>
      <c r="F23" s="89"/>
      <c r="G23" s="89"/>
      <c r="H23" s="89"/>
      <c r="I23" s="88" t="s">
        <v>216</v>
      </c>
      <c r="J23" s="99" t="s">
        <v>30</v>
      </c>
      <c r="K23" s="99" t="s">
        <v>53</v>
      </c>
      <c r="L23" s="168" t="s">
        <v>238</v>
      </c>
      <c r="M23" s="92">
        <v>32</v>
      </c>
      <c r="N23" s="92">
        <v>12</v>
      </c>
      <c r="O23" s="92">
        <v>0</v>
      </c>
      <c r="P23" s="97"/>
    </row>
    <row r="24" spans="1:17" ht="70" customHeight="1" thickBot="1">
      <c r="B24" s="142" t="s">
        <v>20</v>
      </c>
      <c r="C24" s="85" t="s">
        <v>14</v>
      </c>
      <c r="D24" s="143" t="s">
        <v>92</v>
      </c>
      <c r="E24" s="140"/>
      <c r="F24" s="140"/>
      <c r="G24" s="140"/>
      <c r="H24" s="88" t="s">
        <v>88</v>
      </c>
      <c r="I24" s="140"/>
      <c r="J24" s="90" t="s">
        <v>79</v>
      </c>
      <c r="K24" s="90" t="s">
        <v>89</v>
      </c>
      <c r="L24" s="144" t="s">
        <v>143</v>
      </c>
      <c r="M24" s="92">
        <v>50</v>
      </c>
      <c r="N24" s="92" t="s">
        <v>159</v>
      </c>
      <c r="O24" s="92">
        <v>0</v>
      </c>
      <c r="P24" s="102" t="s">
        <v>65</v>
      </c>
    </row>
    <row r="25" spans="1:17" ht="64" customHeight="1" thickBot="1">
      <c r="B25" s="142" t="s">
        <v>13</v>
      </c>
      <c r="C25" s="85" t="s">
        <v>15</v>
      </c>
      <c r="D25" s="143" t="s">
        <v>93</v>
      </c>
      <c r="E25" s="140"/>
      <c r="F25" s="140"/>
      <c r="G25" s="88" t="s">
        <v>160</v>
      </c>
      <c r="H25" s="140"/>
      <c r="I25" s="140"/>
      <c r="J25" s="90" t="s">
        <v>80</v>
      </c>
      <c r="K25" s="90" t="s">
        <v>55</v>
      </c>
      <c r="L25" s="144" t="s">
        <v>143</v>
      </c>
      <c r="M25" s="104">
        <v>50</v>
      </c>
      <c r="N25" s="104" t="s">
        <v>161</v>
      </c>
      <c r="O25" s="104">
        <v>0</v>
      </c>
      <c r="P25" s="102" t="s">
        <v>65</v>
      </c>
    </row>
    <row r="26" spans="1:17" ht="53" customHeight="1" thickBot="1">
      <c r="B26" s="145" t="s">
        <v>162</v>
      </c>
      <c r="C26" s="85"/>
      <c r="D26" s="88"/>
      <c r="E26" s="90"/>
      <c r="F26" s="90"/>
      <c r="G26" s="90"/>
      <c r="H26" s="90"/>
      <c r="I26" s="90"/>
      <c r="J26" s="90" t="s">
        <v>29</v>
      </c>
      <c r="K26" s="90"/>
      <c r="L26" s="144" t="s">
        <v>90</v>
      </c>
      <c r="M26" s="104"/>
      <c r="N26" s="104"/>
      <c r="O26" s="104"/>
      <c r="P26" s="93" t="s">
        <v>69</v>
      </c>
    </row>
    <row r="27" spans="1:17" ht="19">
      <c r="A27" s="23" t="s">
        <v>70</v>
      </c>
      <c r="B27" s="49"/>
      <c r="C27" s="25"/>
      <c r="D27" s="57"/>
      <c r="E27" s="22"/>
      <c r="F27" s="22"/>
      <c r="G27" s="22"/>
      <c r="H27" s="22"/>
      <c r="I27" s="22"/>
      <c r="J27" s="22"/>
      <c r="K27" s="22"/>
      <c r="L27" s="38"/>
      <c r="M27" s="4"/>
      <c r="N27" s="4"/>
      <c r="O27" s="4"/>
      <c r="P27" s="29"/>
    </row>
    <row r="28" spans="1:17" ht="19">
      <c r="A28" s="23"/>
      <c r="B28" s="49"/>
      <c r="C28" s="25"/>
      <c r="D28" s="57"/>
      <c r="E28" s="22"/>
      <c r="F28" s="22"/>
      <c r="G28" s="22"/>
      <c r="H28" s="22"/>
      <c r="I28" s="22"/>
      <c r="J28" s="22"/>
      <c r="K28" s="22"/>
      <c r="L28" s="38"/>
      <c r="M28" s="4"/>
      <c r="N28" s="4"/>
      <c r="O28" s="4"/>
      <c r="P28" s="29"/>
    </row>
    <row r="29" spans="1:17" ht="24">
      <c r="A29" s="59" t="s">
        <v>189</v>
      </c>
    </row>
    <row r="30" spans="1:17" ht="24">
      <c r="A30" s="19" t="s">
        <v>186</v>
      </c>
    </row>
    <row r="31" spans="1:17" s="45" customFormat="1" ht="24">
      <c r="A31" s="19" t="s">
        <v>188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61"/>
      <c r="N31" s="61"/>
      <c r="O31" s="61"/>
      <c r="P31" s="19"/>
      <c r="Q31" s="19"/>
    </row>
    <row r="32" spans="1:17" ht="19">
      <c r="A32" s="60" t="s">
        <v>187</v>
      </c>
    </row>
    <row r="33" spans="1:17" ht="19">
      <c r="A33" s="60"/>
    </row>
    <row r="34" spans="1:17" ht="24">
      <c r="B34" s="34" t="s">
        <v>48</v>
      </c>
      <c r="M34" s="5"/>
      <c r="N34" s="5"/>
      <c r="O34" s="5"/>
    </row>
    <row r="35" spans="1:17" ht="25" thickBot="1">
      <c r="B35" s="15" t="s">
        <v>185</v>
      </c>
      <c r="E35" s="45" t="s">
        <v>66</v>
      </c>
      <c r="M35" s="177" t="s">
        <v>32</v>
      </c>
      <c r="N35" s="177"/>
      <c r="O35" s="177"/>
    </row>
    <row r="36" spans="1:17" ht="35" customHeight="1" thickBot="1">
      <c r="B36" s="78" t="s">
        <v>0</v>
      </c>
      <c r="C36" s="79" t="s">
        <v>1</v>
      </c>
      <c r="D36" s="47" t="s">
        <v>2</v>
      </c>
      <c r="E36" s="47" t="s">
        <v>3</v>
      </c>
      <c r="F36" s="47" t="s">
        <v>4</v>
      </c>
      <c r="G36" s="47" t="s">
        <v>5</v>
      </c>
      <c r="H36" s="47" t="s">
        <v>6</v>
      </c>
      <c r="I36" s="47" t="s">
        <v>7</v>
      </c>
      <c r="J36" s="47" t="s">
        <v>28</v>
      </c>
      <c r="K36" s="47" t="s">
        <v>50</v>
      </c>
      <c r="L36" s="138" t="s">
        <v>191</v>
      </c>
      <c r="M36" s="81" t="s">
        <v>33</v>
      </c>
      <c r="N36" s="81" t="s">
        <v>34</v>
      </c>
      <c r="O36" s="82" t="s">
        <v>35</v>
      </c>
      <c r="P36" s="83" t="s">
        <v>27</v>
      </c>
    </row>
    <row r="37" spans="1:17" ht="35" customHeight="1" thickBot="1">
      <c r="B37" s="146" t="s">
        <v>163</v>
      </c>
      <c r="C37" s="85" t="s">
        <v>164</v>
      </c>
      <c r="D37" s="88" t="s">
        <v>165</v>
      </c>
      <c r="E37" s="150" t="s">
        <v>166</v>
      </c>
      <c r="F37" s="150" t="s">
        <v>26</v>
      </c>
      <c r="G37" s="159"/>
      <c r="H37" s="88" t="s">
        <v>25</v>
      </c>
      <c r="I37" s="159"/>
      <c r="J37" s="90" t="s">
        <v>29</v>
      </c>
      <c r="K37" s="90" t="s">
        <v>52</v>
      </c>
      <c r="L37" s="91"/>
      <c r="M37" s="92">
        <v>40</v>
      </c>
      <c r="N37" s="92">
        <v>0</v>
      </c>
      <c r="O37" s="92">
        <v>10</v>
      </c>
      <c r="P37" s="93" t="s">
        <v>54</v>
      </c>
    </row>
    <row r="38" spans="1:17" ht="46" customHeight="1" thickBot="1">
      <c r="A38" s="50"/>
      <c r="B38" s="148" t="s">
        <v>167</v>
      </c>
      <c r="C38" s="149" t="s">
        <v>168</v>
      </c>
      <c r="D38" s="150" t="s">
        <v>169</v>
      </c>
      <c r="E38" s="150" t="s">
        <v>76</v>
      </c>
      <c r="F38" s="89"/>
      <c r="G38" s="88" t="s">
        <v>25</v>
      </c>
      <c r="H38" s="150"/>
      <c r="I38" s="150" t="s">
        <v>25</v>
      </c>
      <c r="J38" s="147" t="s">
        <v>29</v>
      </c>
      <c r="K38" s="147" t="s">
        <v>52</v>
      </c>
      <c r="L38" s="91"/>
      <c r="M38" s="151">
        <v>32</v>
      </c>
      <c r="N38" s="151">
        <v>12</v>
      </c>
      <c r="O38" s="151">
        <v>10</v>
      </c>
      <c r="P38" s="152"/>
      <c r="Q38" s="50"/>
    </row>
    <row r="39" spans="1:17" ht="42" customHeight="1" thickBot="1">
      <c r="B39" s="146" t="s">
        <v>170</v>
      </c>
      <c r="C39" s="98" t="s">
        <v>171</v>
      </c>
      <c r="D39" s="88" t="s">
        <v>172</v>
      </c>
      <c r="E39" s="160" t="s">
        <v>136</v>
      </c>
      <c r="F39" s="89"/>
      <c r="G39" s="143" t="s">
        <v>136</v>
      </c>
      <c r="H39" s="89"/>
      <c r="I39" s="143" t="s">
        <v>136</v>
      </c>
      <c r="J39" s="90" t="s">
        <v>29</v>
      </c>
      <c r="K39" s="90" t="s">
        <v>55</v>
      </c>
      <c r="L39" s="91"/>
      <c r="M39" s="92">
        <v>32</v>
      </c>
      <c r="N39" s="92">
        <v>24</v>
      </c>
      <c r="O39" s="92">
        <v>0</v>
      </c>
      <c r="P39" s="97"/>
    </row>
    <row r="40" spans="1:17" ht="68" customHeight="1" thickBot="1">
      <c r="B40" s="84" t="s">
        <v>173</v>
      </c>
      <c r="C40" s="98" t="s">
        <v>174</v>
      </c>
      <c r="D40" s="88" t="s">
        <v>175</v>
      </c>
      <c r="E40" s="89"/>
      <c r="F40" s="89"/>
      <c r="G40" s="89"/>
      <c r="H40" s="88" t="s">
        <v>116</v>
      </c>
      <c r="I40" s="89"/>
      <c r="J40" s="90" t="s">
        <v>176</v>
      </c>
      <c r="K40" s="90" t="s">
        <v>52</v>
      </c>
      <c r="L40" s="144" t="s">
        <v>177</v>
      </c>
      <c r="M40" s="92">
        <v>25</v>
      </c>
      <c r="N40" s="92">
        <f>0</f>
        <v>0</v>
      </c>
      <c r="O40" s="92">
        <v>0</v>
      </c>
      <c r="P40" s="97"/>
    </row>
    <row r="41" spans="1:17" ht="64" customHeight="1" thickBot="1">
      <c r="B41" s="84" t="s">
        <v>178</v>
      </c>
      <c r="C41" s="98" t="s">
        <v>62</v>
      </c>
      <c r="D41" s="143" t="s">
        <v>93</v>
      </c>
      <c r="E41" s="140"/>
      <c r="F41" s="140"/>
      <c r="G41" s="88" t="s">
        <v>179</v>
      </c>
      <c r="H41" s="140"/>
      <c r="I41" s="140"/>
      <c r="J41" s="17" t="s">
        <v>222</v>
      </c>
      <c r="K41" s="90" t="s">
        <v>52</v>
      </c>
      <c r="L41" s="144" t="s">
        <v>143</v>
      </c>
      <c r="M41" s="92">
        <v>50</v>
      </c>
      <c r="N41" s="92" t="s">
        <v>180</v>
      </c>
      <c r="O41" s="92">
        <v>0</v>
      </c>
      <c r="P41" s="102" t="s">
        <v>65</v>
      </c>
    </row>
    <row r="42" spans="1:17" ht="73" customHeight="1" thickBot="1">
      <c r="B42" s="153" t="s">
        <v>46</v>
      </c>
      <c r="C42" s="85" t="s">
        <v>56</v>
      </c>
      <c r="D42" s="143" t="s">
        <v>218</v>
      </c>
      <c r="E42" s="140"/>
      <c r="F42" s="140"/>
      <c r="G42" s="140"/>
      <c r="H42" s="140"/>
      <c r="I42" s="154" t="s">
        <v>181</v>
      </c>
      <c r="J42" s="161" t="s">
        <v>221</v>
      </c>
      <c r="K42" s="90" t="s">
        <v>89</v>
      </c>
      <c r="L42" s="144" t="s">
        <v>143</v>
      </c>
      <c r="M42" s="92">
        <v>75</v>
      </c>
      <c r="N42" s="92" t="s">
        <v>71</v>
      </c>
      <c r="O42" s="92">
        <v>0</v>
      </c>
      <c r="P42" s="102" t="s">
        <v>65</v>
      </c>
    </row>
    <row r="43" spans="1:17" ht="53" customHeight="1" thickBot="1">
      <c r="B43" s="145" t="s">
        <v>81</v>
      </c>
      <c r="C43" s="85"/>
      <c r="D43" s="88"/>
      <c r="E43" s="90"/>
      <c r="F43" s="90"/>
      <c r="G43" s="90"/>
      <c r="H43" s="90"/>
      <c r="I43" s="90"/>
      <c r="J43" s="90" t="s">
        <v>29</v>
      </c>
      <c r="K43" s="90"/>
      <c r="L43" s="144" t="s">
        <v>90</v>
      </c>
      <c r="M43" s="104"/>
      <c r="N43" s="104"/>
      <c r="O43" s="104"/>
      <c r="P43" s="93" t="s">
        <v>69</v>
      </c>
    </row>
    <row r="44" spans="1:17" ht="19">
      <c r="A44" s="23" t="s">
        <v>70</v>
      </c>
      <c r="B44" s="51"/>
      <c r="C44" s="52"/>
      <c r="D44" s="57"/>
      <c r="E44" s="22"/>
      <c r="F44" s="53"/>
      <c r="G44" s="22"/>
      <c r="H44" s="53"/>
      <c r="I44" s="22"/>
      <c r="J44" s="22"/>
      <c r="K44" s="22"/>
      <c r="L44" s="54"/>
      <c r="M44" s="5"/>
      <c r="N44" s="5"/>
      <c r="O44" s="5"/>
      <c r="P44" s="29"/>
    </row>
    <row r="45" spans="1:17" ht="19">
      <c r="A45" s="23"/>
      <c r="B45" s="51"/>
      <c r="C45" s="52"/>
      <c r="D45" s="57"/>
      <c r="E45" s="22"/>
      <c r="F45" s="53"/>
      <c r="G45" s="22"/>
      <c r="H45" s="53"/>
      <c r="I45" s="22"/>
      <c r="J45" s="22"/>
      <c r="K45" s="22"/>
      <c r="L45" s="54"/>
      <c r="M45" s="5"/>
      <c r="N45" s="5"/>
      <c r="O45" s="5"/>
      <c r="P45" s="29"/>
    </row>
    <row r="46" spans="1:17" ht="24">
      <c r="A46" s="59" t="s">
        <v>189</v>
      </c>
    </row>
    <row r="47" spans="1:17" ht="24">
      <c r="A47" s="19" t="s">
        <v>186</v>
      </c>
    </row>
    <row r="48" spans="1:17" s="45" customFormat="1" ht="24">
      <c r="A48" s="19" t="s">
        <v>188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61"/>
      <c r="N48" s="61"/>
      <c r="O48" s="61"/>
      <c r="P48" s="19"/>
      <c r="Q48" s="19"/>
    </row>
    <row r="49" spans="1:16" ht="19">
      <c r="A49" s="60" t="s">
        <v>187</v>
      </c>
    </row>
    <row r="50" spans="1:16" ht="19">
      <c r="A50" s="60"/>
    </row>
    <row r="51" spans="1:16" ht="20">
      <c r="A51" s="40"/>
      <c r="B51" s="40" t="s">
        <v>255</v>
      </c>
      <c r="C51" s="40"/>
      <c r="D51" s="40"/>
      <c r="E51" s="40"/>
      <c r="F51" s="40"/>
      <c r="G51" s="40"/>
      <c r="H51" s="40"/>
      <c r="I51" s="40"/>
      <c r="K51" s="40"/>
      <c r="L51" s="40"/>
      <c r="M51" s="41"/>
      <c r="N51" s="41"/>
      <c r="O51" s="41"/>
      <c r="P51" s="42"/>
    </row>
    <row r="52" spans="1:16" ht="20">
      <c r="B52" s="40" t="s">
        <v>99</v>
      </c>
      <c r="C52" s="40" t="s">
        <v>100</v>
      </c>
      <c r="D52" s="40" t="s">
        <v>101</v>
      </c>
      <c r="E52" s="40" t="s">
        <v>249</v>
      </c>
      <c r="F52" s="40" t="s">
        <v>102</v>
      </c>
      <c r="G52" s="176" t="s">
        <v>28</v>
      </c>
      <c r="H52" s="40" t="s">
        <v>104</v>
      </c>
      <c r="I52" s="40" t="s">
        <v>111</v>
      </c>
      <c r="J52" s="155"/>
    </row>
    <row r="53" spans="1:16" ht="21">
      <c r="B53" s="155" t="s">
        <v>250</v>
      </c>
      <c r="C53" s="156" t="s">
        <v>108</v>
      </c>
      <c r="D53" s="156" t="s">
        <v>207</v>
      </c>
      <c r="E53" s="155" t="s">
        <v>208</v>
      </c>
      <c r="F53" s="156" t="s">
        <v>96</v>
      </c>
      <c r="G53" s="157">
        <v>6</v>
      </c>
      <c r="H53" s="156" t="s">
        <v>84</v>
      </c>
      <c r="I53" s="155" t="s">
        <v>82</v>
      </c>
      <c r="J53" s="16"/>
      <c r="K53" s="156"/>
    </row>
    <row r="54" spans="1:16" ht="20">
      <c r="B54" s="155" t="s">
        <v>251</v>
      </c>
      <c r="C54" s="156" t="s">
        <v>252</v>
      </c>
      <c r="D54" s="156" t="s">
        <v>207</v>
      </c>
      <c r="E54" s="155" t="s">
        <v>257</v>
      </c>
      <c r="F54" s="156" t="s">
        <v>256</v>
      </c>
      <c r="G54" s="157">
        <v>6</v>
      </c>
      <c r="H54" s="175" t="s">
        <v>253</v>
      </c>
      <c r="I54" s="155" t="s">
        <v>82</v>
      </c>
      <c r="J54" s="155"/>
      <c r="K54" s="155"/>
    </row>
    <row r="55" spans="1:16" ht="20">
      <c r="B55" s="155" t="s">
        <v>203</v>
      </c>
      <c r="D55" s="155" t="s">
        <v>204</v>
      </c>
      <c r="E55" s="155" t="s">
        <v>206</v>
      </c>
      <c r="F55" s="156" t="s">
        <v>96</v>
      </c>
      <c r="G55" s="157">
        <v>6</v>
      </c>
      <c r="H55" s="156" t="s">
        <v>205</v>
      </c>
      <c r="I55" s="155" t="s">
        <v>82</v>
      </c>
    </row>
    <row r="56" spans="1:16" ht="20">
      <c r="B56" s="155" t="s">
        <v>108</v>
      </c>
      <c r="D56" s="155" t="s">
        <v>207</v>
      </c>
      <c r="E56" s="155" t="s">
        <v>208</v>
      </c>
      <c r="F56" s="156" t="s">
        <v>96</v>
      </c>
      <c r="G56" s="157">
        <v>6</v>
      </c>
      <c r="H56" s="156" t="s">
        <v>84</v>
      </c>
      <c r="I56" s="155" t="s">
        <v>82</v>
      </c>
    </row>
    <row r="57" spans="1:16" ht="20">
      <c r="B57" s="40" t="s">
        <v>112</v>
      </c>
    </row>
  </sheetData>
  <mergeCells count="3">
    <mergeCell ref="M2:O2"/>
    <mergeCell ref="M19:O19"/>
    <mergeCell ref="M35:O3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E69BE-EEDE-CF43-B2CF-0F2039665983}">
  <dimension ref="A1:S66"/>
  <sheetViews>
    <sheetView tabSelected="1" zoomScaleNormal="100" workbookViewId="0">
      <selection activeCell="I37" sqref="I37"/>
    </sheetView>
  </sheetViews>
  <sheetFormatPr baseColWidth="10" defaultRowHeight="16"/>
  <cols>
    <col min="1" max="1" width="8.33203125" customWidth="1"/>
    <col min="2" max="2" width="22.1640625" customWidth="1"/>
    <col min="3" max="3" width="11.1640625" customWidth="1"/>
    <col min="4" max="4" width="17" style="3" customWidth="1"/>
    <col min="5" max="5" width="11.33203125" customWidth="1"/>
    <col min="6" max="6" width="10.83203125" customWidth="1"/>
    <col min="7" max="7" width="13.5" customWidth="1"/>
    <col min="8" max="8" width="12.5" customWidth="1"/>
    <col min="11" max="11" width="8.83203125" customWidth="1"/>
    <col min="12" max="12" width="12.1640625" customWidth="1"/>
    <col min="13" max="13" width="6" customWidth="1"/>
    <col min="14" max="14" width="7.1640625" customWidth="1"/>
    <col min="15" max="15" width="4.5" customWidth="1"/>
  </cols>
  <sheetData>
    <row r="1" spans="1:18" ht="24">
      <c r="B1" s="34" t="s">
        <v>11</v>
      </c>
    </row>
    <row r="2" spans="1:18" s="16" customFormat="1" ht="31" customHeight="1">
      <c r="B2" s="15" t="s">
        <v>192</v>
      </c>
      <c r="D2" s="15"/>
      <c r="F2" s="18" t="s">
        <v>63</v>
      </c>
      <c r="M2" s="178" t="s">
        <v>32</v>
      </c>
      <c r="N2" s="179"/>
      <c r="O2" s="180"/>
      <c r="Q2"/>
      <c r="R2"/>
    </row>
    <row r="3" spans="1:18" ht="33" customHeight="1">
      <c r="B3" s="106" t="s">
        <v>0</v>
      </c>
      <c r="C3" s="107" t="s">
        <v>1</v>
      </c>
      <c r="D3" s="108" t="s">
        <v>2</v>
      </c>
      <c r="E3" s="108" t="s">
        <v>3</v>
      </c>
      <c r="F3" s="108" t="s">
        <v>4</v>
      </c>
      <c r="G3" s="108" t="s">
        <v>5</v>
      </c>
      <c r="H3" s="108" t="s">
        <v>6</v>
      </c>
      <c r="I3" s="108" t="s">
        <v>7</v>
      </c>
      <c r="J3" s="108" t="s">
        <v>28</v>
      </c>
      <c r="K3" s="108" t="s">
        <v>50</v>
      </c>
      <c r="L3" s="109" t="s">
        <v>191</v>
      </c>
      <c r="M3" s="6" t="s">
        <v>33</v>
      </c>
      <c r="N3" s="6" t="s">
        <v>34</v>
      </c>
      <c r="O3" s="7" t="s">
        <v>35</v>
      </c>
      <c r="P3" s="110" t="s">
        <v>27</v>
      </c>
    </row>
    <row r="4" spans="1:18" ht="44" customHeight="1">
      <c r="A4" s="105"/>
      <c r="B4" s="68" t="s">
        <v>8</v>
      </c>
      <c r="C4" s="2" t="s">
        <v>9</v>
      </c>
      <c r="D4" s="55" t="s">
        <v>94</v>
      </c>
      <c r="E4" s="44"/>
      <c r="F4" s="58" t="s">
        <v>41</v>
      </c>
      <c r="G4" s="28"/>
      <c r="H4" s="28" t="s">
        <v>115</v>
      </c>
      <c r="I4" s="44"/>
      <c r="J4" s="17" t="s">
        <v>39</v>
      </c>
      <c r="K4" s="17" t="s">
        <v>51</v>
      </c>
      <c r="L4" s="69"/>
      <c r="M4" s="70">
        <v>24</v>
      </c>
      <c r="N4" s="70">
        <v>36</v>
      </c>
      <c r="O4" s="70">
        <v>0</v>
      </c>
      <c r="P4" s="71" t="s">
        <v>54</v>
      </c>
    </row>
    <row r="5" spans="1:18" ht="45" customHeight="1">
      <c r="A5" s="105"/>
      <c r="B5" s="68" t="s">
        <v>23</v>
      </c>
      <c r="C5" s="2">
        <v>20474</v>
      </c>
      <c r="D5" s="63" t="s">
        <v>10</v>
      </c>
      <c r="E5" s="56" t="s">
        <v>40</v>
      </c>
      <c r="F5" s="66"/>
      <c r="G5" s="44"/>
      <c r="H5" s="66"/>
      <c r="I5" s="56" t="s">
        <v>40</v>
      </c>
      <c r="J5" s="20" t="s">
        <v>29</v>
      </c>
      <c r="K5" s="20" t="s">
        <v>51</v>
      </c>
      <c r="L5" s="69"/>
      <c r="M5" s="70">
        <v>0</v>
      </c>
      <c r="N5" s="70">
        <v>72</v>
      </c>
      <c r="O5" s="70">
        <v>0</v>
      </c>
      <c r="P5" s="72"/>
    </row>
    <row r="6" spans="1:18" ht="58" customHeight="1">
      <c r="A6" s="105"/>
      <c r="B6" s="73" t="s">
        <v>22</v>
      </c>
      <c r="C6" s="2">
        <v>20471</v>
      </c>
      <c r="D6" s="55" t="s">
        <v>92</v>
      </c>
      <c r="E6" s="44"/>
      <c r="F6" s="44"/>
      <c r="G6" s="44"/>
      <c r="H6" s="28" t="s">
        <v>116</v>
      </c>
      <c r="I6" s="67"/>
      <c r="J6" s="17" t="s">
        <v>42</v>
      </c>
      <c r="K6" s="74" t="s">
        <v>52</v>
      </c>
      <c r="L6" s="69"/>
      <c r="M6" s="75">
        <v>75</v>
      </c>
      <c r="N6" s="75">
        <v>125</v>
      </c>
      <c r="O6" s="70">
        <v>0</v>
      </c>
      <c r="P6" s="76" t="s">
        <v>65</v>
      </c>
    </row>
    <row r="7" spans="1:18" ht="62" customHeight="1">
      <c r="A7" s="105"/>
      <c r="B7" s="73" t="s">
        <v>21</v>
      </c>
      <c r="C7" s="2">
        <v>20238</v>
      </c>
      <c r="D7" s="55" t="s">
        <v>91</v>
      </c>
      <c r="E7" s="43" t="s">
        <v>41</v>
      </c>
      <c r="F7" s="28" t="s">
        <v>115</v>
      </c>
      <c r="G7" s="28" t="s">
        <v>95</v>
      </c>
      <c r="H7" s="44"/>
      <c r="I7" s="28" t="s">
        <v>41</v>
      </c>
      <c r="J7" s="17" t="s">
        <v>64</v>
      </c>
      <c r="K7" s="74" t="s">
        <v>78</v>
      </c>
      <c r="L7" s="69"/>
      <c r="M7" s="77">
        <v>50</v>
      </c>
      <c r="N7" s="77">
        <v>100</v>
      </c>
      <c r="O7" s="77">
        <v>0</v>
      </c>
      <c r="P7" s="76" t="s">
        <v>65</v>
      </c>
    </row>
    <row r="8" spans="1:18">
      <c r="B8" s="118"/>
      <c r="C8" s="25"/>
      <c r="D8" s="64"/>
      <c r="E8" s="119"/>
      <c r="F8" s="57"/>
      <c r="G8" s="57"/>
      <c r="H8" s="57"/>
      <c r="I8" s="57"/>
      <c r="J8" s="22"/>
      <c r="K8" s="120"/>
      <c r="L8" s="37"/>
      <c r="M8" s="8"/>
      <c r="N8" s="8"/>
      <c r="O8" s="8"/>
      <c r="P8" s="125"/>
    </row>
    <row r="9" spans="1:18" s="45" customFormat="1" ht="24">
      <c r="A9" s="19" t="s">
        <v>195</v>
      </c>
      <c r="D9" s="19"/>
      <c r="E9" s="19"/>
      <c r="F9" s="19"/>
      <c r="G9" s="19"/>
      <c r="H9" s="19"/>
      <c r="I9" s="19"/>
      <c r="M9" s="61"/>
      <c r="N9" s="61"/>
      <c r="O9" s="61"/>
      <c r="P9" s="115"/>
    </row>
    <row r="10" spans="1:18" ht="24">
      <c r="A10" s="19" t="s">
        <v>196</v>
      </c>
      <c r="E10" s="3"/>
      <c r="F10" s="3"/>
      <c r="G10" s="3"/>
      <c r="H10" s="3"/>
      <c r="I10" s="3"/>
      <c r="M10" s="5"/>
      <c r="N10" s="5"/>
      <c r="O10" s="5"/>
      <c r="P10" s="24"/>
    </row>
    <row r="11" spans="1:18" s="45" customFormat="1" ht="24">
      <c r="A11" s="19" t="s">
        <v>197</v>
      </c>
      <c r="D11" s="19"/>
      <c r="E11" s="19"/>
      <c r="F11" s="19"/>
      <c r="G11" s="19"/>
      <c r="H11" s="19"/>
      <c r="I11" s="19"/>
      <c r="L11" s="116"/>
      <c r="M11" s="117"/>
      <c r="N11" s="117"/>
      <c r="O11" s="117"/>
    </row>
    <row r="12" spans="1:18">
      <c r="B12" s="3"/>
      <c r="C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8" ht="24">
      <c r="B13" s="34" t="s">
        <v>12</v>
      </c>
    </row>
    <row r="14" spans="1:18" ht="22" thickBot="1">
      <c r="B14" s="15" t="s">
        <v>192</v>
      </c>
      <c r="F14" s="18" t="s">
        <v>233</v>
      </c>
      <c r="M14" s="181" t="s">
        <v>32</v>
      </c>
      <c r="N14" s="182"/>
      <c r="O14" s="183"/>
    </row>
    <row r="15" spans="1:18" ht="29" customHeight="1" thickBot="1">
      <c r="B15" s="78" t="s">
        <v>0</v>
      </c>
      <c r="C15" s="79" t="s">
        <v>1</v>
      </c>
      <c r="D15" s="47" t="s">
        <v>2</v>
      </c>
      <c r="E15" s="47" t="s">
        <v>3</v>
      </c>
      <c r="F15" s="47" t="s">
        <v>4</v>
      </c>
      <c r="G15" s="47" t="s">
        <v>5</v>
      </c>
      <c r="H15" s="47" t="s">
        <v>6</v>
      </c>
      <c r="I15" s="47" t="s">
        <v>7</v>
      </c>
      <c r="J15" s="47" t="s">
        <v>28</v>
      </c>
      <c r="K15" s="47" t="s">
        <v>50</v>
      </c>
      <c r="L15" s="80" t="s">
        <v>191</v>
      </c>
      <c r="M15" s="81" t="s">
        <v>33</v>
      </c>
      <c r="N15" s="81" t="s">
        <v>34</v>
      </c>
      <c r="O15" s="82" t="s">
        <v>35</v>
      </c>
      <c r="P15" s="83" t="s">
        <v>27</v>
      </c>
    </row>
    <row r="16" spans="1:18" ht="53" customHeight="1" thickBot="1">
      <c r="B16" s="84" t="s">
        <v>19</v>
      </c>
      <c r="C16" s="85" t="s">
        <v>17</v>
      </c>
      <c r="D16" s="95" t="s">
        <v>217</v>
      </c>
      <c r="E16" s="87"/>
      <c r="F16" s="88" t="s">
        <v>75</v>
      </c>
      <c r="G16" s="88" t="s">
        <v>67</v>
      </c>
      <c r="H16" s="89"/>
      <c r="I16" s="89"/>
      <c r="J16" s="90" t="s">
        <v>29</v>
      </c>
      <c r="K16" s="90" t="s">
        <v>55</v>
      </c>
      <c r="L16" s="91"/>
      <c r="M16" s="92">
        <v>16</v>
      </c>
      <c r="N16" s="92">
        <v>48</v>
      </c>
      <c r="O16" s="92">
        <v>0</v>
      </c>
      <c r="P16" s="93" t="s">
        <v>54</v>
      </c>
    </row>
    <row r="17" spans="1:16" ht="47" customHeight="1" thickBot="1">
      <c r="B17" s="94" t="s">
        <v>38</v>
      </c>
      <c r="C17" s="85" t="s">
        <v>16</v>
      </c>
      <c r="D17" s="95" t="s">
        <v>259</v>
      </c>
      <c r="E17" s="89"/>
      <c r="F17" s="95" t="s">
        <v>25</v>
      </c>
      <c r="G17" s="89"/>
      <c r="H17" s="95" t="s">
        <v>25</v>
      </c>
      <c r="I17" s="89"/>
      <c r="J17" s="90" t="s">
        <v>30</v>
      </c>
      <c r="K17" s="90" t="s">
        <v>53</v>
      </c>
      <c r="L17" s="91"/>
      <c r="M17" s="96">
        <v>40</v>
      </c>
      <c r="N17" s="96">
        <v>0</v>
      </c>
      <c r="O17" s="96">
        <v>0</v>
      </c>
      <c r="P17" s="93" t="s">
        <v>54</v>
      </c>
    </row>
    <row r="18" spans="1:16" ht="51" customHeight="1" thickBot="1">
      <c r="B18" s="94" t="s">
        <v>37</v>
      </c>
      <c r="C18" s="85" t="s">
        <v>16</v>
      </c>
      <c r="D18" s="88" t="s">
        <v>260</v>
      </c>
      <c r="E18" s="88" t="s">
        <v>24</v>
      </c>
      <c r="F18" s="89"/>
      <c r="G18" s="89"/>
      <c r="H18" s="89"/>
      <c r="I18" s="88" t="s">
        <v>24</v>
      </c>
      <c r="J18" s="90" t="s">
        <v>31</v>
      </c>
      <c r="K18" s="90" t="s">
        <v>53</v>
      </c>
      <c r="L18" s="91"/>
      <c r="M18" s="96">
        <v>24</v>
      </c>
      <c r="N18" s="96">
        <v>0</v>
      </c>
      <c r="O18" s="96">
        <v>0</v>
      </c>
      <c r="P18" s="97"/>
    </row>
    <row r="19" spans="1:16" ht="34" customHeight="1" thickBot="1">
      <c r="B19" s="139" t="s">
        <v>155</v>
      </c>
      <c r="C19" s="98" t="s">
        <v>156</v>
      </c>
      <c r="D19" s="88" t="s">
        <v>157</v>
      </c>
      <c r="E19" s="88" t="s">
        <v>158</v>
      </c>
      <c r="F19" s="88" t="s">
        <v>158</v>
      </c>
      <c r="G19" s="140"/>
      <c r="H19" s="140"/>
      <c r="I19" s="140"/>
      <c r="J19" s="90" t="s">
        <v>29</v>
      </c>
      <c r="K19" s="90" t="s">
        <v>52</v>
      </c>
      <c r="L19" s="91"/>
      <c r="M19" s="92">
        <f>5*8</f>
        <v>40</v>
      </c>
      <c r="N19" s="92">
        <f>0</f>
        <v>0</v>
      </c>
      <c r="O19" s="92">
        <f>1*10</f>
        <v>10</v>
      </c>
      <c r="P19" s="97"/>
    </row>
    <row r="20" spans="1:16" ht="17" thickBot="1"/>
    <row r="21" spans="1:16" ht="69" customHeight="1" thickBot="1">
      <c r="B21" s="100" t="s">
        <v>20</v>
      </c>
      <c r="C21" s="85" t="s">
        <v>14</v>
      </c>
      <c r="D21" s="86" t="s">
        <v>92</v>
      </c>
      <c r="E21" s="89"/>
      <c r="F21" s="89"/>
      <c r="G21" s="89"/>
      <c r="H21" s="88" t="s">
        <v>88</v>
      </c>
      <c r="I21" s="89"/>
      <c r="J21" s="90" t="s">
        <v>79</v>
      </c>
      <c r="K21" s="101" t="s">
        <v>89</v>
      </c>
      <c r="L21" s="91" t="s">
        <v>194</v>
      </c>
      <c r="M21" s="92">
        <v>50</v>
      </c>
      <c r="N21" s="92" t="s">
        <v>73</v>
      </c>
      <c r="O21" s="92">
        <v>0</v>
      </c>
      <c r="P21" s="102" t="s">
        <v>65</v>
      </c>
    </row>
    <row r="22" spans="1:16" ht="47" customHeight="1" thickBot="1">
      <c r="B22" s="100" t="s">
        <v>13</v>
      </c>
      <c r="C22" s="85" t="s">
        <v>15</v>
      </c>
      <c r="D22" s="86" t="s">
        <v>93</v>
      </c>
      <c r="E22" s="88"/>
      <c r="F22" s="88"/>
      <c r="G22" s="88" t="s">
        <v>74</v>
      </c>
      <c r="H22" s="89"/>
      <c r="I22" s="89"/>
      <c r="J22" s="90" t="s">
        <v>80</v>
      </c>
      <c r="K22" s="101" t="s">
        <v>53</v>
      </c>
      <c r="L22" s="91" t="s">
        <v>194</v>
      </c>
      <c r="M22" s="92">
        <v>50</v>
      </c>
      <c r="N22" s="92" t="s">
        <v>72</v>
      </c>
      <c r="O22" s="92">
        <v>0</v>
      </c>
      <c r="P22" s="102" t="s">
        <v>65</v>
      </c>
    </row>
    <row r="23" spans="1:16" ht="66" thickBot="1">
      <c r="B23" s="103" t="s">
        <v>81</v>
      </c>
      <c r="C23" s="85"/>
      <c r="D23" s="86"/>
      <c r="E23" s="88"/>
      <c r="F23" s="88"/>
      <c r="G23" s="88"/>
      <c r="H23" s="88"/>
      <c r="I23" s="88"/>
      <c r="J23" s="90" t="s">
        <v>43</v>
      </c>
      <c r="K23" s="90"/>
      <c r="L23" s="91" t="s">
        <v>90</v>
      </c>
      <c r="M23" s="104"/>
      <c r="N23" s="104"/>
      <c r="O23" s="104"/>
      <c r="P23" s="93" t="s">
        <v>69</v>
      </c>
    </row>
    <row r="24" spans="1:16" ht="19">
      <c r="A24" s="23" t="s">
        <v>70</v>
      </c>
      <c r="B24" s="39"/>
      <c r="C24" s="25"/>
      <c r="D24" s="64"/>
      <c r="E24" s="22"/>
      <c r="F24" s="22"/>
      <c r="G24" s="22"/>
      <c r="H24" s="22"/>
      <c r="I24" s="22"/>
      <c r="J24" s="22"/>
      <c r="K24" s="22"/>
      <c r="L24" s="38"/>
      <c r="M24" s="4"/>
      <c r="N24" s="4"/>
      <c r="O24" s="4"/>
      <c r="P24" s="29"/>
    </row>
    <row r="25" spans="1:16">
      <c r="B25" s="118"/>
      <c r="C25" s="25"/>
      <c r="D25" s="64"/>
      <c r="E25" s="119"/>
      <c r="F25" s="57"/>
      <c r="G25" s="57"/>
      <c r="H25" s="57"/>
      <c r="I25" s="57"/>
      <c r="J25" s="22"/>
      <c r="K25" s="120"/>
      <c r="L25" s="37"/>
      <c r="M25" s="8"/>
      <c r="N25" s="8"/>
      <c r="O25" s="8"/>
      <c r="P25" s="125"/>
    </row>
    <row r="26" spans="1:16" s="45" customFormat="1" ht="24">
      <c r="A26" s="19" t="s">
        <v>195</v>
      </c>
      <c r="D26" s="19"/>
      <c r="E26" s="19"/>
      <c r="F26" s="19"/>
      <c r="G26" s="19"/>
      <c r="H26" s="19"/>
      <c r="I26" s="19"/>
      <c r="M26" s="61"/>
      <c r="N26" s="61"/>
      <c r="O26" s="61"/>
      <c r="P26" s="115"/>
    </row>
    <row r="27" spans="1:16" ht="24">
      <c r="A27" s="19" t="s">
        <v>196</v>
      </c>
      <c r="E27" s="3"/>
      <c r="F27" s="3"/>
      <c r="G27" s="3"/>
      <c r="H27" s="3"/>
      <c r="I27" s="3"/>
      <c r="M27" s="5"/>
      <c r="N27" s="5"/>
      <c r="O27" s="5"/>
      <c r="P27" s="24"/>
    </row>
    <row r="28" spans="1:16" s="45" customFormat="1" ht="24">
      <c r="A28" s="19" t="s">
        <v>197</v>
      </c>
      <c r="D28" s="19"/>
      <c r="E28" s="19"/>
      <c r="F28" s="19"/>
      <c r="G28" s="19"/>
      <c r="H28" s="19"/>
      <c r="I28" s="19"/>
      <c r="L28" s="116"/>
      <c r="M28" s="117"/>
      <c r="N28" s="117"/>
      <c r="O28" s="117"/>
    </row>
    <row r="29" spans="1:16">
      <c r="B29" s="3"/>
      <c r="C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1" spans="1:16" ht="24">
      <c r="B31" s="34" t="s">
        <v>48</v>
      </c>
      <c r="M31" s="8"/>
      <c r="N31" s="8"/>
      <c r="O31" s="8"/>
    </row>
    <row r="32" spans="1:16" ht="24">
      <c r="B32" s="15" t="s">
        <v>192</v>
      </c>
      <c r="F32" s="19" t="s">
        <v>66</v>
      </c>
      <c r="M32" s="181" t="s">
        <v>32</v>
      </c>
      <c r="N32" s="182"/>
      <c r="O32" s="183"/>
    </row>
    <row r="33" spans="1:18" ht="36" customHeight="1">
      <c r="B33" s="106" t="s">
        <v>0</v>
      </c>
      <c r="C33" s="107" t="s">
        <v>1</v>
      </c>
      <c r="D33" s="108" t="s">
        <v>2</v>
      </c>
      <c r="E33" s="108" t="s">
        <v>3</v>
      </c>
      <c r="F33" s="108" t="s">
        <v>4</v>
      </c>
      <c r="G33" s="108" t="s">
        <v>5</v>
      </c>
      <c r="H33" s="108" t="s">
        <v>6</v>
      </c>
      <c r="I33" s="108" t="s">
        <v>7</v>
      </c>
      <c r="J33" s="108" t="s">
        <v>28</v>
      </c>
      <c r="K33" s="108" t="s">
        <v>50</v>
      </c>
      <c r="L33" s="109" t="s">
        <v>191</v>
      </c>
      <c r="M33" s="6" t="s">
        <v>33</v>
      </c>
      <c r="N33" s="6" t="s">
        <v>34</v>
      </c>
      <c r="O33" s="7" t="s">
        <v>35</v>
      </c>
      <c r="P33" s="110" t="s">
        <v>27</v>
      </c>
    </row>
    <row r="34" spans="1:18" ht="45" customHeight="1">
      <c r="B34" s="111" t="s">
        <v>44</v>
      </c>
      <c r="C34" s="2" t="s">
        <v>60</v>
      </c>
      <c r="D34" s="55" t="s">
        <v>57</v>
      </c>
      <c r="E34" s="67"/>
      <c r="F34" s="28" t="s">
        <v>261</v>
      </c>
      <c r="G34" s="28" t="s">
        <v>262</v>
      </c>
      <c r="H34" s="56" t="s">
        <v>261</v>
      </c>
      <c r="I34" s="44"/>
      <c r="J34" s="17" t="s">
        <v>29</v>
      </c>
      <c r="K34" s="17" t="s">
        <v>77</v>
      </c>
      <c r="L34" s="69"/>
      <c r="M34" s="77">
        <v>40</v>
      </c>
      <c r="N34" s="77">
        <v>12</v>
      </c>
      <c r="O34" s="77">
        <v>0</v>
      </c>
      <c r="P34" s="71" t="s">
        <v>54</v>
      </c>
    </row>
    <row r="35" spans="1:18" ht="33" customHeight="1">
      <c r="B35" s="111" t="s">
        <v>47</v>
      </c>
      <c r="C35" s="1" t="s">
        <v>61</v>
      </c>
      <c r="D35" s="63" t="s">
        <v>59</v>
      </c>
      <c r="E35" s="56" t="s">
        <v>76</v>
      </c>
      <c r="F35" s="67"/>
      <c r="G35" s="67"/>
      <c r="H35" s="44"/>
      <c r="I35" s="56" t="s">
        <v>25</v>
      </c>
      <c r="J35" s="20" t="s">
        <v>31</v>
      </c>
      <c r="K35" s="20" t="s">
        <v>53</v>
      </c>
      <c r="L35" s="69"/>
      <c r="M35" s="75">
        <v>16</v>
      </c>
      <c r="N35" s="75">
        <v>12</v>
      </c>
      <c r="O35" s="75">
        <v>0</v>
      </c>
      <c r="P35" s="112"/>
    </row>
    <row r="36" spans="1:18" ht="40" customHeight="1">
      <c r="A36" s="14"/>
      <c r="B36" s="111" t="s">
        <v>49</v>
      </c>
      <c r="C36" s="2" t="s">
        <v>61</v>
      </c>
      <c r="D36" s="63" t="s">
        <v>58</v>
      </c>
      <c r="E36" s="113" t="s">
        <v>67</v>
      </c>
      <c r="F36" s="113" t="s">
        <v>67</v>
      </c>
      <c r="G36" s="44"/>
      <c r="H36" s="44"/>
      <c r="I36" s="44"/>
      <c r="J36" s="17" t="s">
        <v>29</v>
      </c>
      <c r="K36" s="17" t="s">
        <v>51</v>
      </c>
      <c r="L36" s="69"/>
      <c r="M36" s="77">
        <v>8</v>
      </c>
      <c r="N36" s="77">
        <v>60</v>
      </c>
      <c r="O36" s="77">
        <v>0</v>
      </c>
      <c r="P36" s="112"/>
    </row>
    <row r="37" spans="1:18" ht="61" customHeight="1">
      <c r="B37" s="73" t="s">
        <v>46</v>
      </c>
      <c r="C37" s="2" t="s">
        <v>56</v>
      </c>
      <c r="D37" s="55" t="s">
        <v>117</v>
      </c>
      <c r="E37" s="44"/>
      <c r="F37" s="44"/>
      <c r="G37" s="44"/>
      <c r="H37" s="56" t="s">
        <v>234</v>
      </c>
      <c r="I37" s="184" t="s">
        <v>235</v>
      </c>
      <c r="J37" s="20" t="s">
        <v>219</v>
      </c>
      <c r="K37" s="20"/>
      <c r="L37" s="69" t="s">
        <v>194</v>
      </c>
      <c r="M37" s="75">
        <v>75</v>
      </c>
      <c r="N37" s="75" t="s">
        <v>71</v>
      </c>
      <c r="O37" s="75"/>
      <c r="P37" s="76" t="s">
        <v>65</v>
      </c>
    </row>
    <row r="38" spans="1:18" ht="62" customHeight="1">
      <c r="B38" s="73" t="s">
        <v>45</v>
      </c>
      <c r="C38" s="2" t="s">
        <v>62</v>
      </c>
      <c r="D38" s="55" t="s">
        <v>118</v>
      </c>
      <c r="E38" s="44"/>
      <c r="F38" s="44"/>
      <c r="G38" s="28" t="s">
        <v>68</v>
      </c>
      <c r="H38" s="44"/>
      <c r="I38" s="44"/>
      <c r="J38" s="17" t="s">
        <v>119</v>
      </c>
      <c r="K38" s="17"/>
      <c r="L38" s="69" t="s">
        <v>194</v>
      </c>
      <c r="M38" s="75">
        <v>50</v>
      </c>
      <c r="N38" s="75" t="s">
        <v>220</v>
      </c>
      <c r="O38" s="75">
        <v>0</v>
      </c>
      <c r="P38" s="76" t="s">
        <v>65</v>
      </c>
    </row>
    <row r="39" spans="1:18" ht="44" customHeight="1">
      <c r="A39" s="14"/>
      <c r="B39" s="73" t="s">
        <v>120</v>
      </c>
      <c r="C39" s="2"/>
      <c r="D39" s="55" t="s">
        <v>193</v>
      </c>
      <c r="E39" s="114" t="s">
        <v>26</v>
      </c>
      <c r="F39" s="113"/>
      <c r="G39" s="113"/>
      <c r="H39" s="113"/>
      <c r="I39" s="28" t="s">
        <v>88</v>
      </c>
      <c r="J39" s="22"/>
      <c r="K39" s="17" t="s">
        <v>52</v>
      </c>
      <c r="L39" s="69"/>
      <c r="M39" s="77"/>
      <c r="N39" s="77">
        <v>50</v>
      </c>
      <c r="O39" s="77"/>
      <c r="P39" s="112"/>
    </row>
    <row r="40" spans="1:18" ht="19">
      <c r="A40" s="23" t="s">
        <v>70</v>
      </c>
      <c r="B40" s="39"/>
      <c r="C40" s="25"/>
      <c r="D40" s="64"/>
      <c r="E40" s="22"/>
      <c r="F40" s="22"/>
      <c r="G40" s="22"/>
      <c r="H40" s="22"/>
      <c r="I40" s="22"/>
      <c r="J40" s="22"/>
      <c r="K40" s="22"/>
      <c r="L40" s="38"/>
      <c r="M40" s="4"/>
      <c r="N40" s="4"/>
      <c r="O40" s="4"/>
      <c r="P40" s="29"/>
    </row>
    <row r="41" spans="1:18" ht="24">
      <c r="B41" s="118"/>
      <c r="C41" s="25"/>
      <c r="D41" s="64"/>
      <c r="E41" s="119"/>
      <c r="F41" s="57"/>
      <c r="G41" s="57"/>
      <c r="H41" s="57"/>
      <c r="I41" s="57"/>
      <c r="J41" s="45"/>
      <c r="L41" s="37"/>
      <c r="M41" s="8"/>
      <c r="N41" s="8"/>
      <c r="O41" s="8"/>
      <c r="P41" s="125"/>
    </row>
    <row r="42" spans="1:18" s="45" customFormat="1" ht="24">
      <c r="A42" s="19" t="s">
        <v>195</v>
      </c>
      <c r="D42" s="19"/>
      <c r="E42" s="19"/>
      <c r="F42" s="19"/>
      <c r="G42" s="19"/>
      <c r="H42" s="19"/>
      <c r="I42" s="19"/>
      <c r="J42"/>
      <c r="M42" s="61"/>
      <c r="N42" s="61"/>
      <c r="O42" s="61"/>
      <c r="P42" s="115"/>
    </row>
    <row r="43" spans="1:18" ht="24">
      <c r="A43" s="19" t="s">
        <v>196</v>
      </c>
      <c r="E43" s="3"/>
      <c r="F43" s="3"/>
      <c r="G43" s="3"/>
      <c r="H43" s="3"/>
      <c r="I43" s="3"/>
      <c r="J43" s="45"/>
      <c r="M43" s="5"/>
      <c r="N43" s="5"/>
      <c r="O43" s="5"/>
      <c r="P43" s="24"/>
    </row>
    <row r="44" spans="1:18" s="45" customFormat="1" ht="24">
      <c r="A44" s="19" t="s">
        <v>197</v>
      </c>
      <c r="D44" s="19"/>
      <c r="E44" s="19"/>
      <c r="F44" s="19"/>
      <c r="G44" s="19"/>
      <c r="H44" s="19"/>
      <c r="I44" s="19"/>
      <c r="J44" s="3"/>
      <c r="L44" s="116"/>
      <c r="M44" s="117"/>
      <c r="N44" s="117"/>
      <c r="O44" s="117"/>
    </row>
    <row r="45" spans="1:18" ht="24">
      <c r="B45" s="3"/>
      <c r="C45" s="3"/>
      <c r="E45" s="3"/>
      <c r="F45" s="3"/>
      <c r="G45" s="3"/>
      <c r="H45" s="3"/>
      <c r="I45" s="3"/>
      <c r="J45" s="122"/>
      <c r="K45" s="3"/>
      <c r="L45" s="3"/>
      <c r="M45" s="3"/>
      <c r="N45" s="3"/>
      <c r="O45" s="3"/>
      <c r="P45" s="3"/>
    </row>
    <row r="46" spans="1:18" s="123" customFormat="1" ht="24">
      <c r="A46" s="121" t="s">
        <v>199</v>
      </c>
      <c r="B46" s="122"/>
      <c r="C46" s="122"/>
      <c r="D46" s="121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</row>
    <row r="47" spans="1:18" s="122" customFormat="1" ht="24">
      <c r="A47" s="121" t="s">
        <v>200</v>
      </c>
      <c r="D47" s="121"/>
    </row>
    <row r="48" spans="1:18" s="122" customFormat="1" ht="24">
      <c r="A48" s="121" t="s">
        <v>211</v>
      </c>
      <c r="D48" s="121"/>
      <c r="J48" s="11"/>
    </row>
    <row r="49" spans="1:19" s="35" customFormat="1" ht="24">
      <c r="A49" s="15" t="s">
        <v>202</v>
      </c>
      <c r="B49" s="11"/>
      <c r="C49" s="11"/>
      <c r="D49" s="65"/>
      <c r="E49" s="11"/>
      <c r="F49" s="11"/>
      <c r="G49" s="11"/>
      <c r="H49" s="11"/>
      <c r="I49" s="11"/>
      <c r="J49" s="11"/>
      <c r="K49" s="11"/>
      <c r="L49" s="11"/>
      <c r="M49" s="13"/>
      <c r="N49" s="13"/>
      <c r="O49" s="13"/>
      <c r="P49" s="12"/>
      <c r="Q49" s="12"/>
      <c r="R49"/>
    </row>
    <row r="50" spans="1:19" s="35" customFormat="1" ht="24">
      <c r="A50" s="15" t="s">
        <v>201</v>
      </c>
      <c r="B50" s="11"/>
      <c r="C50" s="11"/>
      <c r="D50" s="65"/>
      <c r="E50" s="11"/>
      <c r="F50" s="11"/>
      <c r="G50" s="11"/>
      <c r="H50" s="11"/>
      <c r="I50" s="11"/>
      <c r="J50" s="128"/>
      <c r="K50" s="11"/>
      <c r="L50" s="11"/>
      <c r="M50" s="13"/>
      <c r="N50" s="13"/>
      <c r="O50" s="13"/>
      <c r="P50" s="12"/>
      <c r="Q50" s="12"/>
      <c r="R50"/>
    </row>
    <row r="51" spans="1:19" s="35" customFormat="1" ht="24">
      <c r="A51" s="126" t="s">
        <v>212</v>
      </c>
      <c r="B51" s="126"/>
      <c r="C51" s="126"/>
      <c r="D51" s="127"/>
      <c r="E51" s="128"/>
      <c r="F51" s="128"/>
      <c r="G51" s="128"/>
      <c r="H51" s="128"/>
      <c r="I51" s="128"/>
      <c r="J51" s="128"/>
      <c r="K51" s="128"/>
      <c r="L51" s="128"/>
      <c r="M51" s="13"/>
      <c r="N51" s="13"/>
      <c r="O51" s="13"/>
      <c r="P51" s="129"/>
      <c r="Q51" s="129"/>
      <c r="R51" s="33"/>
    </row>
    <row r="52" spans="1:19" s="35" customFormat="1" ht="24">
      <c r="A52" s="126"/>
      <c r="B52" s="126"/>
      <c r="C52" s="126"/>
      <c r="D52" s="127"/>
      <c r="E52" s="128"/>
      <c r="F52" s="128"/>
      <c r="G52" s="128"/>
      <c r="H52" s="128"/>
      <c r="I52" s="128"/>
      <c r="J52"/>
      <c r="K52" s="128"/>
      <c r="L52" s="128"/>
      <c r="M52" s="13"/>
      <c r="N52" s="13"/>
      <c r="O52" s="13"/>
      <c r="P52" s="129"/>
      <c r="Q52" s="129"/>
      <c r="R52" s="33"/>
    </row>
    <row r="53" spans="1:19" ht="18">
      <c r="A53" s="36" t="s">
        <v>114</v>
      </c>
      <c r="M53" s="4"/>
      <c r="N53" s="4"/>
      <c r="O53" s="4"/>
    </row>
    <row r="54" spans="1:19" ht="18">
      <c r="A54" s="27" t="s">
        <v>86</v>
      </c>
    </row>
    <row r="55" spans="1:19" ht="21">
      <c r="A55" s="16" t="s">
        <v>198</v>
      </c>
      <c r="J55" s="10"/>
    </row>
    <row r="56" spans="1:19" ht="21">
      <c r="A56" s="16"/>
      <c r="J56" s="10"/>
    </row>
    <row r="57" spans="1:19" ht="20">
      <c r="A57" s="26"/>
      <c r="B57" s="40" t="s">
        <v>254</v>
      </c>
      <c r="C57" s="9"/>
      <c r="D57" s="10"/>
      <c r="E57" s="9"/>
      <c r="F57" s="9"/>
      <c r="H57" s="9"/>
      <c r="I57" s="9"/>
      <c r="K57" s="9"/>
      <c r="L57" s="9"/>
      <c r="M57" s="9"/>
      <c r="N57" s="9"/>
      <c r="O57" s="9"/>
      <c r="P57" s="9"/>
      <c r="Q57" s="9"/>
    </row>
    <row r="58" spans="1:19" ht="20">
      <c r="B58" s="40" t="s">
        <v>99</v>
      </c>
      <c r="C58" s="40" t="s">
        <v>100</v>
      </c>
      <c r="D58" s="40" t="s">
        <v>101</v>
      </c>
      <c r="E58" s="40" t="s">
        <v>103</v>
      </c>
      <c r="F58" s="40" t="s">
        <v>102</v>
      </c>
      <c r="G58" s="176" t="s">
        <v>28</v>
      </c>
      <c r="H58" s="40" t="s">
        <v>104</v>
      </c>
      <c r="I58" s="40" t="s">
        <v>111</v>
      </c>
      <c r="J58" s="40"/>
      <c r="K58" s="40"/>
      <c r="L58" s="40"/>
      <c r="M58" s="41"/>
      <c r="N58" s="41"/>
      <c r="O58" s="41"/>
      <c r="P58" s="42"/>
    </row>
    <row r="59" spans="1:19" s="42" customFormat="1" ht="21">
      <c r="B59" s="31" t="s">
        <v>83</v>
      </c>
      <c r="C59" s="169" t="s">
        <v>107</v>
      </c>
      <c r="D59" s="31" t="s">
        <v>87</v>
      </c>
      <c r="E59" s="31" t="s">
        <v>85</v>
      </c>
      <c r="F59" s="30" t="s">
        <v>96</v>
      </c>
      <c r="G59" s="124">
        <v>6</v>
      </c>
      <c r="H59" s="30" t="s">
        <v>84</v>
      </c>
      <c r="I59" s="30" t="s">
        <v>82</v>
      </c>
      <c r="J59" s="33"/>
      <c r="K59" s="32"/>
      <c r="L59" s="33"/>
      <c r="M59"/>
      <c r="N59"/>
      <c r="O59"/>
      <c r="P59"/>
    </row>
    <row r="60" spans="1:19" ht="21">
      <c r="B60" s="31" t="s">
        <v>97</v>
      </c>
      <c r="C60" s="169" t="s">
        <v>107</v>
      </c>
      <c r="D60" s="31" t="s">
        <v>87</v>
      </c>
      <c r="E60" s="31" t="s">
        <v>98</v>
      </c>
      <c r="F60" s="30" t="s">
        <v>96</v>
      </c>
      <c r="G60" s="124">
        <v>6</v>
      </c>
      <c r="H60" s="30" t="s">
        <v>109</v>
      </c>
      <c r="I60" s="30" t="s">
        <v>82</v>
      </c>
      <c r="J60" s="33"/>
      <c r="K60" s="32"/>
      <c r="L60" s="33"/>
    </row>
    <row r="61" spans="1:19" ht="21">
      <c r="B61" s="31" t="s">
        <v>105</v>
      </c>
      <c r="C61" s="169" t="s">
        <v>108</v>
      </c>
      <c r="D61" s="31" t="s">
        <v>87</v>
      </c>
      <c r="E61" s="31" t="s">
        <v>106</v>
      </c>
      <c r="F61" s="30" t="s">
        <v>96</v>
      </c>
      <c r="G61" s="124">
        <v>6</v>
      </c>
      <c r="H61" s="30" t="s">
        <v>110</v>
      </c>
      <c r="I61" s="30" t="s">
        <v>82</v>
      </c>
      <c r="J61" s="33"/>
      <c r="K61" s="32"/>
      <c r="L61" s="33"/>
      <c r="M61" s="3"/>
      <c r="N61" s="3"/>
      <c r="O61" s="3"/>
    </row>
    <row r="62" spans="1:19" ht="23">
      <c r="B62" s="31" t="s">
        <v>239</v>
      </c>
      <c r="C62" s="169" t="s">
        <v>240</v>
      </c>
      <c r="D62" s="31" t="s">
        <v>87</v>
      </c>
      <c r="E62" s="155" t="s">
        <v>241</v>
      </c>
      <c r="F62" s="172" t="s">
        <v>242</v>
      </c>
      <c r="G62" s="157">
        <v>6</v>
      </c>
      <c r="H62" s="173" t="s">
        <v>243</v>
      </c>
      <c r="I62" s="156" t="s">
        <v>82</v>
      </c>
      <c r="J62" s="33"/>
      <c r="K62" s="33"/>
      <c r="L62" s="156"/>
    </row>
    <row r="63" spans="1:19" ht="20">
      <c r="B63" s="155" t="s">
        <v>247</v>
      </c>
      <c r="C63" s="169" t="s">
        <v>248</v>
      </c>
      <c r="D63" s="31" t="s">
        <v>87</v>
      </c>
      <c r="E63" s="155" t="s">
        <v>244</v>
      </c>
      <c r="F63" s="156" t="s">
        <v>245</v>
      </c>
      <c r="G63" s="157">
        <v>6</v>
      </c>
      <c r="H63" s="174" t="s">
        <v>246</v>
      </c>
      <c r="I63" s="156" t="s">
        <v>82</v>
      </c>
      <c r="J63" s="33"/>
      <c r="K63" s="33"/>
      <c r="L63" s="40"/>
      <c r="M63" s="40"/>
      <c r="N63" s="40"/>
      <c r="O63" s="40"/>
      <c r="P63" s="42"/>
      <c r="Q63" s="42"/>
      <c r="R63" s="42"/>
      <c r="S63" s="42"/>
    </row>
    <row r="64" spans="1:19" ht="21">
      <c r="B64" s="171" t="s">
        <v>213</v>
      </c>
      <c r="C64" s="169" t="s">
        <v>215</v>
      </c>
      <c r="D64" s="31" t="s">
        <v>87</v>
      </c>
      <c r="E64" s="31" t="s">
        <v>214</v>
      </c>
      <c r="F64" s="30" t="s">
        <v>210</v>
      </c>
      <c r="G64" s="124">
        <v>6</v>
      </c>
      <c r="H64" s="30" t="s">
        <v>209</v>
      </c>
      <c r="I64" s="30" t="s">
        <v>82</v>
      </c>
      <c r="J64" s="40"/>
      <c r="K64" s="30"/>
    </row>
    <row r="65" spans="2:11" ht="20">
      <c r="B65" s="40" t="s">
        <v>112</v>
      </c>
      <c r="C65" s="40"/>
      <c r="D65" s="40"/>
      <c r="E65" s="40"/>
      <c r="F65" s="40"/>
      <c r="G65" s="40"/>
      <c r="H65" s="40"/>
      <c r="I65" s="40"/>
      <c r="J65" s="33"/>
      <c r="K65" s="33"/>
    </row>
    <row r="66" spans="2:11">
      <c r="B66" s="33"/>
      <c r="C66" s="33"/>
      <c r="D66" s="170"/>
      <c r="E66" s="33"/>
      <c r="F66" s="33"/>
      <c r="G66" s="33"/>
      <c r="H66" s="33"/>
      <c r="I66" s="33"/>
    </row>
  </sheetData>
  <sheetProtection selectLockedCells="1" selectUnlockedCells="1"/>
  <mergeCells count="3">
    <mergeCell ref="M2:O2"/>
    <mergeCell ref="M14:O14"/>
    <mergeCell ref="M32:O32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 SEMESTRE 24-25</vt:lpstr>
      <vt:lpstr>II SEMESTRE 24-25</vt:lpstr>
    </vt:vector>
  </TitlesOfParts>
  <Company>DiFC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S</dc:creator>
  <cp:lastModifiedBy>Microsoft Office User</cp:lastModifiedBy>
  <cp:lastPrinted>2022-09-08T10:40:02Z</cp:lastPrinted>
  <dcterms:created xsi:type="dcterms:W3CDTF">2019-09-28T14:53:50Z</dcterms:created>
  <dcterms:modified xsi:type="dcterms:W3CDTF">2025-03-06T08:22:12Z</dcterms:modified>
</cp:coreProperties>
</file>