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valeriamilitello/Desktop/"/>
    </mc:Choice>
  </mc:AlternateContent>
  <xr:revisionPtr revIDLastSave="0" documentId="13_ncr:1_{52B52ADB-C5C5-0D42-B0B3-B1C0EDC6CECC}" xr6:coauthVersionLast="47" xr6:coauthVersionMax="47" xr10:uidLastSave="{00000000-0000-0000-0000-000000000000}"/>
  <bookViews>
    <workbookView xWindow="640" yWindow="680" windowWidth="27940" windowHeight="15580" xr2:uid="{F976FF60-7A60-2C4C-83D4-9D042DDEEDB8}"/>
  </bookViews>
  <sheets>
    <sheet name="Foglio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8" i="1" l="1"/>
  <c r="O21" i="1"/>
  <c r="N21" i="1"/>
  <c r="M21" i="1"/>
  <c r="N20" i="1"/>
  <c r="M20" i="1"/>
  <c r="O6" i="1"/>
  <c r="M6" i="1"/>
  <c r="N5" i="1"/>
</calcChain>
</file>

<file path=xl/sharedStrings.xml><?xml version="1.0" encoding="utf-8"?>
<sst xmlns="http://schemas.openxmlformats.org/spreadsheetml/2006/main" count="295" uniqueCount="192">
  <si>
    <t>I anno</t>
  </si>
  <si>
    <t>I Semestre (2 ottobre 2023 - 12 Gennaio 2024)</t>
  </si>
  <si>
    <t xml:space="preserve">Aula SEMINARI Viale delle Scienze Edificio 18 + Laboratori </t>
  </si>
  <si>
    <t>Ore</t>
  </si>
  <si>
    <t>Codice/Insegnamento/  Modulo</t>
  </si>
  <si>
    <t>codice materia</t>
  </si>
  <si>
    <t>Docente</t>
  </si>
  <si>
    <t>Lunedì</t>
  </si>
  <si>
    <t>Martedì</t>
  </si>
  <si>
    <t>Mercoledì</t>
  </si>
  <si>
    <t>Giovedì</t>
  </si>
  <si>
    <t>Venerdì</t>
  </si>
  <si>
    <t>CFU</t>
  </si>
  <si>
    <t>ore settimanali</t>
  </si>
  <si>
    <t>Data Inizio/Fine</t>
  </si>
  <si>
    <t>Front.</t>
  </si>
  <si>
    <t>Lab.</t>
  </si>
  <si>
    <t>Eserc.</t>
  </si>
  <si>
    <t>note</t>
  </si>
  <si>
    <t>Precorso Matematica</t>
  </si>
  <si>
    <t>---</t>
  </si>
  <si>
    <t>da bando</t>
  </si>
  <si>
    <t>25/09/2023 - 06/10/ 2023</t>
  </si>
  <si>
    <t>precorso obbligatorio per OFA</t>
  </si>
  <si>
    <t xml:space="preserve">Fisica I  </t>
  </si>
  <si>
    <t>Gianpiero Buscarino</t>
  </si>
  <si>
    <t>9 (7F+2L)</t>
  </si>
  <si>
    <t>10h</t>
  </si>
  <si>
    <t>02/10/2023 - 12/01/2024</t>
  </si>
  <si>
    <t>i laboratori degli insegnamenti e i tirocini hanno obbligo di frequenza</t>
  </si>
  <si>
    <t xml:space="preserve">Fondamenti di Matematica </t>
  </si>
  <si>
    <t>03488</t>
  </si>
  <si>
    <t>Marco Elio Tabacchi</t>
  </si>
  <si>
    <t>14:30-18:00</t>
  </si>
  <si>
    <t xml:space="preserve">9 </t>
  </si>
  <si>
    <t>7h</t>
  </si>
  <si>
    <t>10/10/2023 - 12/01/2024</t>
  </si>
  <si>
    <t xml:space="preserve">Fondamenti di Chimica </t>
  </si>
  <si>
    <t>03466</t>
  </si>
  <si>
    <t>Lorenzo Lisuzzo</t>
  </si>
  <si>
    <t>11:30-14:00</t>
  </si>
  <si>
    <t>6</t>
  </si>
  <si>
    <t>5h</t>
  </si>
  <si>
    <t>03/10/2023 - 12/01/2024</t>
  </si>
  <si>
    <t xml:space="preserve"> </t>
  </si>
  <si>
    <t xml:space="preserve">Anatomia e Istologia Oculare </t>
  </si>
  <si>
    <t>Celeste Caruso Bavisotto</t>
  </si>
  <si>
    <t>11:30-13:30</t>
  </si>
  <si>
    <t>6 (5F+1L)</t>
  </si>
  <si>
    <t>6h</t>
  </si>
  <si>
    <t>02/10/2023 - 11/12/2023</t>
  </si>
  <si>
    <t>TIROCINIO di Tecniche per l'Optometria I</t>
  </si>
  <si>
    <t xml:space="preserve">8 (3F+5P) 75h frontali + 125 pratica </t>
  </si>
  <si>
    <t>annuale con inizio 9 ottobre 2023</t>
  </si>
  <si>
    <t>didattica frontale mista + pratica in presenza a gruppi, distribuite annualmente tra I e II semestre con obbligo di frequenza e senza pausa didattica prevista</t>
  </si>
  <si>
    <t>TIROCINIO di Lenti Oftalmiche</t>
  </si>
  <si>
    <t>Brizzi srl (Guido Brizzi)</t>
  </si>
  <si>
    <t xml:space="preserve">14:30- 18:30  </t>
  </si>
  <si>
    <t xml:space="preserve">6 (2F+4P) 50 frontali  + 100 pratica </t>
  </si>
  <si>
    <t>Inglese  B1</t>
  </si>
  <si>
    <t>20692</t>
  </si>
  <si>
    <t>CLA</t>
  </si>
  <si>
    <t>3</t>
  </si>
  <si>
    <t>gli orari sono decisi dal CLA</t>
  </si>
  <si>
    <t>accordo con il CLA</t>
  </si>
  <si>
    <t>Svolgimento lezioni: 2 ottobre - 3 novembre 2023, 13 novembre - 22 dicembre 2023; 8-12 gennaio 2024</t>
  </si>
  <si>
    <t>Esami: pausa didattica 6-10 novembre 2023; 15 gennaio - 23 febbraio 2024</t>
  </si>
  <si>
    <t>Festività: 1 novembre 2023; 8 dicembre 2023; 23 dicembre 23 - 7 gennaio 24</t>
  </si>
  <si>
    <t>II anno</t>
  </si>
  <si>
    <t>I Semestre (25 Settembre 2023 - 12 Gennaio 2024)</t>
  </si>
  <si>
    <t>Aula AP4 Viale delle Scienze Edificio 18 + Laboratori</t>
  </si>
  <si>
    <t xml:space="preserve">Biochimica (Biochimica e Fisiologia C.I.) </t>
  </si>
  <si>
    <t>01567</t>
  </si>
  <si>
    <t>De Blasio</t>
  </si>
  <si>
    <t>11,00-13,00</t>
  </si>
  <si>
    <t>5</t>
  </si>
  <si>
    <t>4h</t>
  </si>
  <si>
    <t>25/09/2023 - 15/12/2023</t>
  </si>
  <si>
    <t>Fisica II (teoria e laboratorio)</t>
  </si>
  <si>
    <t>07811</t>
  </si>
  <si>
    <t xml:space="preserve">Valenti </t>
  </si>
  <si>
    <t>10,30-13,30</t>
  </si>
  <si>
    <t>8,30-11,30</t>
  </si>
  <si>
    <t>25/09/2023 - 22/12/2023</t>
  </si>
  <si>
    <t xml:space="preserve">Elementi di Fisica Moderna </t>
  </si>
  <si>
    <t>20233</t>
  </si>
  <si>
    <t>Napoli</t>
  </si>
  <si>
    <t>14,30-17,00</t>
  </si>
  <si>
    <t>TIROCINIO di Tecniche per l'Optometria II</t>
  </si>
  <si>
    <t>20472</t>
  </si>
  <si>
    <t>FederOttica (Giancarlo Fazio)</t>
  </si>
  <si>
    <t xml:space="preserve"> 5 (2F+3P)  50h frontali  + 75h pratica + 25 h a scelta* ( 5+1 a scelta = 6 CFU totali)</t>
  </si>
  <si>
    <r>
      <t>75+25 a scelta</t>
    </r>
    <r>
      <rPr>
        <b/>
        <sz val="10"/>
        <rFont val="Arial"/>
        <family val="2"/>
      </rPr>
      <t xml:space="preserve">* </t>
    </r>
  </si>
  <si>
    <t>didattica frontale mista + pratica in presenza a gruppi, distribuite annualmente tra I e II semestre con obbligo di frequenza con pausa didattica prevista</t>
  </si>
  <si>
    <t>TIROCINIO di Contattologia I</t>
  </si>
  <si>
    <t>20232</t>
  </si>
  <si>
    <t>FederOttica (Antonio Rapisarda)</t>
  </si>
  <si>
    <t>8,30- 14,30</t>
  </si>
  <si>
    <t>5 (2F+3P)  50h frontali  + 75h pratica  + 75h a scelta* (5+3 a scelta = 8 CFU totali)</t>
  </si>
  <si>
    <r>
      <t>75+75 a scelta</t>
    </r>
    <r>
      <rPr>
        <b/>
        <sz val="12"/>
        <color theme="1"/>
        <rFont val="Calibri (Corpo)"/>
      </rPr>
      <t>*</t>
    </r>
  </si>
  <si>
    <t>Insegnamento  a scelta**</t>
  </si>
  <si>
    <t>accordo col docente</t>
  </si>
  <si>
    <t>insegnamenti a scelta dalla lista consigliata dal CdS</t>
  </si>
  <si>
    <t xml:space="preserve">* tirocinio a scelta dello studente in aziende o attività commerciali registrate su Almalaurea </t>
  </si>
  <si>
    <t>Svolgimento lezioni: 25 settembre - 3 novembre 2023, 13 novembre - 22 dicembre 2023; 8-12 gennaio 2024</t>
  </si>
  <si>
    <t>III anno</t>
  </si>
  <si>
    <t>Aula AP3 Viale delle Scienze Edificio 18 + Laboratori</t>
  </si>
  <si>
    <t>Elementi di Interazione Radiazione-Materia</t>
  </si>
  <si>
    <t>11478</t>
  </si>
  <si>
    <t>Carollo</t>
  </si>
  <si>
    <t>9,00-10,00</t>
  </si>
  <si>
    <t>9,00-11,00</t>
  </si>
  <si>
    <t>25/09/2023 - 07/12/2023</t>
  </si>
  <si>
    <t xml:space="preserve">Elementi di Struttura della Materia  </t>
  </si>
  <si>
    <t>20243</t>
  </si>
  <si>
    <t>Principato</t>
  </si>
  <si>
    <t>10,00-11,00</t>
  </si>
  <si>
    <t>25/09/2023 - 20/12/2023</t>
  </si>
  <si>
    <t>Strumentazione per Ottica ed Astronomia</t>
  </si>
  <si>
    <t>20242</t>
  </si>
  <si>
    <t>Argiroffi</t>
  </si>
  <si>
    <t>11:00-13:00</t>
  </si>
  <si>
    <t>Altre conoscenze utili per l'inserimento nel mondo del lavoro</t>
  </si>
  <si>
    <t>13351</t>
  </si>
  <si>
    <t>Ordine Periti Industriali (F. Carollo, V. Lo Cascio)</t>
  </si>
  <si>
    <t>1</t>
  </si>
  <si>
    <t>novembre in accordo con l'ordine</t>
  </si>
  <si>
    <t>Tirocinio di Contattologia II</t>
  </si>
  <si>
    <t>20231</t>
  </si>
  <si>
    <t>7 (2F+5P) 50h frontali  + 125h pratica  + 100h a scelta* (7+4 a scelta = 11 CFU totali)</t>
  </si>
  <si>
    <r>
      <t>125+100 a scelta</t>
    </r>
    <r>
      <rPr>
        <b/>
        <sz val="10"/>
        <rFont val="Arial"/>
        <family val="2"/>
      </rPr>
      <t>*</t>
    </r>
  </si>
  <si>
    <t>TIROCINIO di Tecniche per l'Optometria III</t>
  </si>
  <si>
    <t>20241</t>
  </si>
  <si>
    <t>7 (3F+4P) 75h frontali + 100h pratica + 100h a scelta*  (7+4 a scelta = 11 CFU totali)</t>
  </si>
  <si>
    <t>3h</t>
  </si>
  <si>
    <r>
      <t>100+100 a scelta</t>
    </r>
    <r>
      <rPr>
        <b/>
        <sz val="10"/>
        <rFont val="Arial"/>
        <family val="2"/>
      </rPr>
      <t>*</t>
    </r>
  </si>
  <si>
    <t>Insegnamento a scelta**</t>
  </si>
  <si>
    <t xml:space="preserve">Storia dell'Ottica e della Fisica Moderna </t>
  </si>
  <si>
    <t xml:space="preserve">22000 </t>
  </si>
  <si>
    <t>Agliolo</t>
  </si>
  <si>
    <t>11:00-14:00</t>
  </si>
  <si>
    <t>a scelta</t>
  </si>
  <si>
    <t>materia a scelta solo per studenti di III anno</t>
  </si>
  <si>
    <t>Esami: pausa didattica 6-10 novembre 2023; 15 gennaio - 23 febbraio 2024***</t>
  </si>
  <si>
    <r>
      <rPr>
        <b/>
        <sz val="14"/>
        <color rgb="FF00B0F0"/>
        <rFont val="Calibri (Corpo)"/>
      </rPr>
      <t>***</t>
    </r>
    <r>
      <rPr>
        <b/>
        <sz val="14"/>
        <color rgb="FF00B0F0"/>
        <rFont val="Calibri"/>
        <family val="2"/>
        <scheme val="minor"/>
      </rPr>
      <t xml:space="preserve"> termine ultimo per il completamento degli esami di profitto per i laureandi della sessione straordinaria 22/23.</t>
    </r>
  </si>
  <si>
    <t>Esami di Laurea Sessione autunnale AA 22/23: 19 settembre 2023; proclamazione 03 ottobre 2023</t>
  </si>
  <si>
    <t>Esami di Laurea Sessione straordinaria  AA 22/23: 20 febbraio 2024;  proclamazione 12 marzo 2024</t>
  </si>
  <si>
    <t>** INSEGNAMENTI A SCELTA consigliata</t>
  </si>
  <si>
    <t>CdS di afferenza</t>
  </si>
  <si>
    <t>Semestre di erogazione</t>
  </si>
  <si>
    <t>Ore frontali</t>
  </si>
  <si>
    <t>Ore labotatori</t>
  </si>
  <si>
    <t>Esercitazioni</t>
  </si>
  <si>
    <t>SSD</t>
  </si>
  <si>
    <t>Sapere formativo</t>
  </si>
  <si>
    <t>Sede CdS</t>
  </si>
  <si>
    <t xml:space="preserve">Docente </t>
  </si>
  <si>
    <t>Dipartimento di afferenza</t>
  </si>
  <si>
    <t>13609 Sociologia dei Consumi e degli Stili di Vita</t>
  </si>
  <si>
    <t>2050 Psicologia Sociale del Lavoro e delle organizzazioni</t>
  </si>
  <si>
    <t xml:space="preserve">I semestre </t>
  </si>
  <si>
    <t>SPS/07</t>
  </si>
  <si>
    <t>abilitante</t>
  </si>
  <si>
    <t>PA</t>
  </si>
  <si>
    <t>Fabio Massimo Lo Verde</t>
  </si>
  <si>
    <t>DSEAS</t>
  </si>
  <si>
    <t>18414 Gestione dei sistemi sanitari</t>
  </si>
  <si>
    <t>2222 Ingegneria biomedica sede CL</t>
  </si>
  <si>
    <t>I semestre</t>
  </si>
  <si>
    <t>ING-IND/35</t>
  </si>
  <si>
    <t xml:space="preserve">CL (frequenza online) </t>
  </si>
  <si>
    <t xml:space="preserve">Paolo Roma </t>
  </si>
  <si>
    <t>DING</t>
  </si>
  <si>
    <t xml:space="preserve">04864 Marketing </t>
  </si>
  <si>
    <t>2077 Economia e Amministrazione Aziendale</t>
  </si>
  <si>
    <t>SECS-P/08</t>
  </si>
  <si>
    <t>Gandolfo Dominici</t>
  </si>
  <si>
    <t>22000 Storia del'Ottica e della Fisica Moderna </t>
  </si>
  <si>
    <t>2219 Ottica e Optometria</t>
  </si>
  <si>
    <t>FIS/08</t>
  </si>
  <si>
    <t>solo studenti  III ANNO</t>
  </si>
  <si>
    <t xml:space="preserve">Aurelio Agliolo Gallitto </t>
  </si>
  <si>
    <t>DiFC</t>
  </si>
  <si>
    <t>consultare le schede di trasparenza, contattare a inizio semestre il docente del corso scelto e presentare la  richiesta alla segreteria del CdS indicato per la modifica piano di studi ed inserire la materia prima che inizi il corso</t>
  </si>
  <si>
    <t>15:00 - 17:30</t>
  </si>
  <si>
    <t xml:space="preserve">09:00-11:30       </t>
  </si>
  <si>
    <t>15:00- 18:00</t>
  </si>
  <si>
    <t>14:30-19:30</t>
  </si>
  <si>
    <t>14:00-19:00</t>
  </si>
  <si>
    <t xml:space="preserve">15:30- 18:30  </t>
  </si>
  <si>
    <t>11,30-14,30</t>
  </si>
  <si>
    <t xml:space="preserve">15:00-19:00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</si>
</sst>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8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0"/>
      <name val="Arial"/>
      <family val="2"/>
    </font>
    <font>
      <b/>
      <sz val="16"/>
      <color theme="1"/>
      <name val="Calibri"/>
      <family val="2"/>
      <scheme val="minor"/>
    </font>
    <font>
      <sz val="18"/>
      <color rgb="FFFF0000"/>
      <name val="Calibri"/>
      <family val="2"/>
      <scheme val="minor"/>
    </font>
    <font>
      <sz val="16"/>
      <color rgb="FF0070C0"/>
      <name val="Calibri"/>
      <family val="2"/>
      <scheme val="minor"/>
    </font>
    <font>
      <b/>
      <sz val="10"/>
      <name val="Arial"/>
      <family val="2"/>
    </font>
    <font>
      <b/>
      <sz val="10"/>
      <color theme="1"/>
      <name val="Arial"/>
      <family val="2"/>
    </font>
    <font>
      <b/>
      <sz val="12"/>
      <name val="Arial"/>
      <family val="2"/>
    </font>
    <font>
      <b/>
      <sz val="10"/>
      <color theme="1"/>
      <name val="Arial Bold"/>
    </font>
    <font>
      <sz val="12"/>
      <color theme="1"/>
      <name val="Arial"/>
      <family val="2"/>
    </font>
    <font>
      <i/>
      <sz val="10"/>
      <color theme="1"/>
      <name val="Arial"/>
      <family val="2"/>
    </font>
    <font>
      <sz val="10"/>
      <color theme="1"/>
      <name val="Arial"/>
      <family val="2"/>
    </font>
    <font>
      <b/>
      <sz val="9"/>
      <color theme="1"/>
      <name val="Arial"/>
      <family val="2"/>
    </font>
    <font>
      <b/>
      <sz val="12"/>
      <color theme="1"/>
      <name val="Calibri"/>
      <family val="2"/>
    </font>
    <font>
      <sz val="12"/>
      <name val="Arial"/>
      <family val="2"/>
    </font>
    <font>
      <i/>
      <sz val="10"/>
      <name val="Arial"/>
      <family val="2"/>
    </font>
    <font>
      <b/>
      <sz val="9"/>
      <color indexed="9"/>
      <name val="Arial"/>
      <family val="2"/>
    </font>
    <font>
      <sz val="12"/>
      <color indexed="8"/>
      <name val="Helvetica Neue"/>
      <family val="2"/>
    </font>
    <font>
      <sz val="9"/>
      <color indexed="9"/>
      <name val="Arial"/>
      <family val="2"/>
    </font>
    <font>
      <b/>
      <i/>
      <sz val="12"/>
      <color theme="1"/>
      <name val="Calibri"/>
      <family val="2"/>
    </font>
    <font>
      <b/>
      <sz val="16"/>
      <color rgb="FF00B0F0"/>
      <name val="Calibri"/>
      <family val="2"/>
      <scheme val="minor"/>
    </font>
    <font>
      <b/>
      <sz val="11"/>
      <color theme="1"/>
      <name val="Calibri"/>
      <family val="2"/>
    </font>
    <font>
      <b/>
      <i/>
      <sz val="11"/>
      <color theme="1"/>
      <name val="Calibri"/>
      <family val="2"/>
    </font>
    <font>
      <b/>
      <sz val="9"/>
      <color rgb="FFFFFFFF"/>
      <name val="Arial"/>
      <family val="2"/>
    </font>
    <font>
      <b/>
      <sz val="12"/>
      <color theme="1"/>
      <name val="Calibri (Corpo)"/>
    </font>
    <font>
      <b/>
      <i/>
      <sz val="14"/>
      <color rgb="FF00B050"/>
      <name val="Calibri"/>
      <family val="2"/>
    </font>
    <font>
      <b/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2"/>
      <color theme="1"/>
      <name val="Helvetica"/>
      <family val="2"/>
    </font>
    <font>
      <b/>
      <sz val="14"/>
      <color rgb="FF00B0F0"/>
      <name val="Calibri"/>
      <family val="2"/>
      <scheme val="minor"/>
    </font>
    <font>
      <b/>
      <sz val="14"/>
      <color rgb="FF00B0F0"/>
      <name val="Calibri (Corpo)"/>
    </font>
    <font>
      <b/>
      <sz val="12"/>
      <color rgb="FFFF0000"/>
      <name val="Arial"/>
      <family val="2"/>
    </font>
    <font>
      <b/>
      <sz val="12"/>
      <color rgb="FF00B050"/>
      <name val="Arial"/>
      <family val="2"/>
    </font>
    <font>
      <i/>
      <sz val="12"/>
      <color theme="1"/>
      <name val="Arial"/>
      <family val="2"/>
    </font>
    <font>
      <sz val="12"/>
      <color rgb="FF00B05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93E5F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3E5FD"/>
        <bgColor rgb="FF000000"/>
      </patternFill>
    </fill>
    <fill>
      <patternFill patternType="solid">
        <fgColor rgb="FFFF0000"/>
        <bgColor rgb="FF000000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107">
    <xf numFmtId="0" fontId="0" fillId="0" borderId="0" xfId="0"/>
    <xf numFmtId="0" fontId="2" fillId="2" borderId="0" xfId="0" applyFont="1" applyFill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/>
    <xf numFmtId="0" fontId="5" fillId="0" borderId="0" xfId="0" applyFont="1"/>
    <xf numFmtId="0" fontId="6" fillId="0" borderId="0" xfId="0" applyFont="1"/>
    <xf numFmtId="49" fontId="8" fillId="3" borderId="2" xfId="1" applyNumberFormat="1" applyFont="1" applyFill="1" applyBorder="1" applyAlignment="1">
      <alignment horizontal="center" vertical="center" wrapText="1"/>
    </xf>
    <xf numFmtId="49" fontId="9" fillId="3" borderId="3" xfId="1" applyNumberFormat="1" applyFont="1" applyFill="1" applyBorder="1" applyAlignment="1">
      <alignment horizontal="center" vertical="center" wrapText="1"/>
    </xf>
    <xf numFmtId="49" fontId="7" fillId="3" borderId="3" xfId="1" applyNumberFormat="1" applyFont="1" applyFill="1" applyBorder="1" applyAlignment="1">
      <alignment horizontal="center" vertical="center" wrapText="1"/>
    </xf>
    <xf numFmtId="49" fontId="7" fillId="3" borderId="4" xfId="1" applyNumberFormat="1" applyFont="1" applyFill="1" applyBorder="1" applyAlignment="1">
      <alignment horizontal="center" vertical="center" wrapText="1"/>
    </xf>
    <xf numFmtId="49" fontId="7" fillId="3" borderId="5" xfId="1" applyNumberFormat="1" applyFont="1" applyFill="1" applyBorder="1" applyAlignment="1">
      <alignment horizontal="center" vertical="center" wrapText="1"/>
    </xf>
    <xf numFmtId="49" fontId="7" fillId="3" borderId="6" xfId="1" applyNumberFormat="1" applyFont="1" applyFill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7" fillId="0" borderId="1" xfId="2" applyFont="1" applyBorder="1" applyAlignment="1">
      <alignment horizontal="center"/>
    </xf>
    <xf numFmtId="0" fontId="7" fillId="0" borderId="1" xfId="2" applyFont="1" applyBorder="1"/>
    <xf numFmtId="0" fontId="7" fillId="0" borderId="7" xfId="1" applyFont="1" applyBorder="1" applyAlignment="1">
      <alignment horizontal="center" vertical="center" wrapText="1"/>
    </xf>
    <xf numFmtId="49" fontId="15" fillId="0" borderId="8" xfId="0" applyNumberFormat="1" applyFont="1" applyBorder="1" applyAlignment="1">
      <alignment horizontal="center" vertical="center" wrapText="1"/>
    </xf>
    <xf numFmtId="49" fontId="16" fillId="0" borderId="1" xfId="0" applyNumberFormat="1" applyFont="1" applyBorder="1" applyAlignment="1">
      <alignment horizontal="center" vertical="center" wrapText="1"/>
    </xf>
    <xf numFmtId="49" fontId="17" fillId="0" borderId="1" xfId="1" applyNumberFormat="1" applyFont="1" applyBorder="1" applyAlignment="1">
      <alignment horizontal="center" vertical="center" wrapText="1"/>
    </xf>
    <xf numFmtId="49" fontId="3" fillId="0" borderId="1" xfId="1" applyNumberFormat="1" applyBorder="1" applyAlignment="1">
      <alignment horizontal="center" vertical="center" wrapText="1"/>
    </xf>
    <xf numFmtId="49" fontId="3" fillId="0" borderId="9" xfId="1" applyNumberFormat="1" applyBorder="1" applyAlignment="1">
      <alignment horizontal="center" vertical="center" wrapText="1"/>
    </xf>
    <xf numFmtId="0" fontId="11" fillId="0" borderId="0" xfId="0" applyFont="1"/>
    <xf numFmtId="0" fontId="0" fillId="0" borderId="10" xfId="0" applyBorder="1" applyAlignment="1">
      <alignment horizontal="center"/>
    </xf>
    <xf numFmtId="0" fontId="18" fillId="4" borderId="11" xfId="0" applyFont="1" applyFill="1" applyBorder="1" applyAlignment="1">
      <alignment horizontal="center" vertical="center" wrapText="1"/>
    </xf>
    <xf numFmtId="49" fontId="12" fillId="0" borderId="1" xfId="1" applyNumberFormat="1" applyFont="1" applyBorder="1" applyAlignment="1">
      <alignment horizontal="center" vertical="center" wrapText="1"/>
    </xf>
    <xf numFmtId="49" fontId="3" fillId="5" borderId="1" xfId="1" applyNumberFormat="1" applyFill="1" applyBorder="1" applyAlignment="1">
      <alignment horizontal="center" vertical="center" wrapText="1"/>
    </xf>
    <xf numFmtId="0" fontId="18" fillId="4" borderId="9" xfId="0" applyFont="1" applyFill="1" applyBorder="1" applyAlignment="1">
      <alignment horizontal="center" vertical="center" wrapText="1"/>
    </xf>
    <xf numFmtId="49" fontId="3" fillId="0" borderId="12" xfId="1" applyNumberFormat="1" applyBorder="1" applyAlignment="1">
      <alignment horizontal="center" vertical="center" wrapText="1"/>
    </xf>
    <xf numFmtId="49" fontId="15" fillId="0" borderId="13" xfId="0" applyNumberFormat="1" applyFont="1" applyBorder="1" applyAlignment="1">
      <alignment horizontal="center" vertical="center" wrapText="1"/>
    </xf>
    <xf numFmtId="49" fontId="19" fillId="0" borderId="14" xfId="0" applyNumberFormat="1" applyFont="1" applyBorder="1" applyAlignment="1">
      <alignment horizontal="center" vertical="center" wrapText="1"/>
    </xf>
    <xf numFmtId="49" fontId="12" fillId="0" borderId="14" xfId="1" applyNumberFormat="1" applyFont="1" applyBorder="1" applyAlignment="1">
      <alignment horizontal="center" vertical="center" wrapText="1"/>
    </xf>
    <xf numFmtId="49" fontId="3" fillId="6" borderId="14" xfId="1" applyNumberFormat="1" applyFill="1" applyBorder="1" applyAlignment="1">
      <alignment horizontal="center" vertical="center" wrapText="1"/>
    </xf>
    <xf numFmtId="49" fontId="3" fillId="0" borderId="15" xfId="1" applyNumberFormat="1" applyBorder="1" applyAlignment="1">
      <alignment horizontal="center" vertical="center" wrapText="1"/>
    </xf>
    <xf numFmtId="49" fontId="3" fillId="0" borderId="16" xfId="1" applyNumberFormat="1" applyBorder="1" applyAlignment="1">
      <alignment horizontal="center" vertical="center" wrapText="1"/>
    </xf>
    <xf numFmtId="0" fontId="20" fillId="4" borderId="11" xfId="0" applyFont="1" applyFill="1" applyBorder="1" applyAlignment="1">
      <alignment horizontal="center" vertical="center" wrapText="1"/>
    </xf>
    <xf numFmtId="49" fontId="21" fillId="0" borderId="8" xfId="0" applyNumberFormat="1" applyFont="1" applyBorder="1" applyAlignment="1">
      <alignment horizontal="center" vertical="center" wrapText="1"/>
    </xf>
    <xf numFmtId="49" fontId="19" fillId="0" borderId="1" xfId="0" applyNumberFormat="1" applyFont="1" applyBorder="1" applyAlignment="1">
      <alignment horizontal="center" vertical="center" wrapText="1"/>
    </xf>
    <xf numFmtId="49" fontId="17" fillId="0" borderId="1" xfId="0" applyNumberFormat="1" applyFont="1" applyBorder="1" applyAlignment="1">
      <alignment horizontal="center" vertical="center" wrapText="1"/>
    </xf>
    <xf numFmtId="49" fontId="7" fillId="0" borderId="1" xfId="1" applyNumberFormat="1" applyFont="1" applyBorder="1" applyAlignment="1">
      <alignment horizontal="center" vertical="center" wrapText="1"/>
    </xf>
    <xf numFmtId="49" fontId="3" fillId="0" borderId="17" xfId="1" applyNumberFormat="1" applyBorder="1" applyAlignment="1">
      <alignment horizontal="center" vertical="center" wrapText="1"/>
    </xf>
    <xf numFmtId="49" fontId="3" fillId="0" borderId="18" xfId="1" applyNumberFormat="1" applyBorder="1" applyAlignment="1">
      <alignment horizontal="center" vertical="center" wrapText="1"/>
    </xf>
    <xf numFmtId="0" fontId="11" fillId="0" borderId="0" xfId="0" applyFont="1" applyAlignment="1">
      <alignment horizontal="left" vertical="center"/>
    </xf>
    <xf numFmtId="49" fontId="21" fillId="0" borderId="13" xfId="0" applyNumberFormat="1" applyFont="1" applyBorder="1" applyAlignment="1">
      <alignment horizontal="center" vertical="center" wrapText="1"/>
    </xf>
    <xf numFmtId="49" fontId="17" fillId="0" borderId="14" xfId="1" applyNumberFormat="1" applyFont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49" fontId="19" fillId="0" borderId="19" xfId="0" applyNumberFormat="1" applyFont="1" applyBorder="1" applyAlignment="1">
      <alignment horizontal="center" vertical="center" wrapText="1"/>
    </xf>
    <xf numFmtId="49" fontId="17" fillId="0" borderId="19" xfId="1" applyNumberFormat="1" applyFont="1" applyBorder="1" applyAlignment="1">
      <alignment horizontal="center" vertical="center" wrapText="1"/>
    </xf>
    <xf numFmtId="49" fontId="3" fillId="0" borderId="20" xfId="1" applyNumberForma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22" fillId="0" borderId="0" xfId="0" applyFont="1"/>
    <xf numFmtId="49" fontId="21" fillId="0" borderId="21" xfId="0" applyNumberFormat="1" applyFont="1" applyBorder="1" applyAlignment="1">
      <alignment horizontal="center" vertical="center" wrapText="1"/>
    </xf>
    <xf numFmtId="49" fontId="23" fillId="0" borderId="8" xfId="0" applyNumberFormat="1" applyFont="1" applyBorder="1" applyAlignment="1">
      <alignment horizontal="center" vertical="center" wrapText="1"/>
    </xf>
    <xf numFmtId="49" fontId="3" fillId="0" borderId="22" xfId="1" applyNumberFormat="1" applyBorder="1" applyAlignment="1">
      <alignment horizontal="center" vertical="center" wrapText="1"/>
    </xf>
    <xf numFmtId="0" fontId="20" fillId="4" borderId="9" xfId="0" applyFont="1" applyFill="1" applyBorder="1" applyAlignment="1">
      <alignment horizontal="center" vertical="center" wrapText="1"/>
    </xf>
    <xf numFmtId="49" fontId="3" fillId="7" borderId="1" xfId="0" applyNumberFormat="1" applyFont="1" applyFill="1" applyBorder="1" applyAlignment="1">
      <alignment horizontal="center" vertical="center" wrapText="1"/>
    </xf>
    <xf numFmtId="49" fontId="3" fillId="0" borderId="14" xfId="1" applyNumberFormat="1" applyBorder="1" applyAlignment="1">
      <alignment horizontal="center" vertical="center" wrapText="1"/>
    </xf>
    <xf numFmtId="49" fontId="3" fillId="0" borderId="0" xfId="1" applyNumberFormat="1" applyAlignment="1">
      <alignment horizontal="center" vertical="center" wrapText="1"/>
    </xf>
    <xf numFmtId="0" fontId="3" fillId="0" borderId="10" xfId="0" applyFont="1" applyBorder="1" applyAlignment="1">
      <alignment horizontal="center"/>
    </xf>
    <xf numFmtId="49" fontId="24" fillId="0" borderId="8" xfId="0" applyNumberFormat="1" applyFont="1" applyBorder="1" applyAlignment="1">
      <alignment horizontal="center" vertical="center" wrapText="1"/>
    </xf>
    <xf numFmtId="49" fontId="3" fillId="0" borderId="23" xfId="1" applyNumberFormat="1" applyBorder="1" applyAlignment="1">
      <alignment horizontal="center" vertical="center" wrapText="1"/>
    </xf>
    <xf numFmtId="0" fontId="25" fillId="8" borderId="11" xfId="0" applyFont="1" applyFill="1" applyBorder="1" applyAlignment="1">
      <alignment horizontal="center" vertical="center" wrapText="1"/>
    </xf>
    <xf numFmtId="49" fontId="24" fillId="0" borderId="13" xfId="0" applyNumberFormat="1" applyFont="1" applyBorder="1" applyAlignment="1">
      <alignment horizontal="center" vertical="center" wrapText="1"/>
    </xf>
    <xf numFmtId="49" fontId="7" fillId="0" borderId="14" xfId="1" applyNumberFormat="1" applyFont="1" applyBorder="1" applyAlignment="1">
      <alignment horizontal="center" vertical="center" wrapText="1"/>
    </xf>
    <xf numFmtId="49" fontId="27" fillId="0" borderId="13" xfId="0" applyNumberFormat="1" applyFont="1" applyBorder="1" applyAlignment="1">
      <alignment horizontal="center" vertical="center" wrapText="1"/>
    </xf>
    <xf numFmtId="0" fontId="28" fillId="0" borderId="0" xfId="0" applyFont="1"/>
    <xf numFmtId="49" fontId="27" fillId="0" borderId="0" xfId="0" applyNumberFormat="1" applyFont="1" applyAlignment="1">
      <alignment horizontal="center" vertical="center" wrapText="1"/>
    </xf>
    <xf numFmtId="49" fontId="19" fillId="0" borderId="0" xfId="0" applyNumberFormat="1" applyFont="1" applyAlignment="1">
      <alignment horizontal="center" vertical="center" wrapText="1"/>
    </xf>
    <xf numFmtId="49" fontId="17" fillId="0" borderId="0" xfId="1" applyNumberFormat="1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" fillId="0" borderId="0" xfId="0" applyFont="1"/>
    <xf numFmtId="0" fontId="29" fillId="0" borderId="0" xfId="0" applyFont="1"/>
    <xf numFmtId="0" fontId="30" fillId="0" borderId="1" xfId="0" applyFont="1" applyBorder="1" applyAlignment="1">
      <alignment horizontal="left" vertical="center"/>
    </xf>
    <xf numFmtId="49" fontId="3" fillId="6" borderId="1" xfId="1" applyNumberFormat="1" applyFill="1" applyBorder="1" applyAlignment="1">
      <alignment horizontal="center" vertical="center" wrapText="1"/>
    </xf>
    <xf numFmtId="0" fontId="0" fillId="6" borderId="0" xfId="0" applyFill="1"/>
    <xf numFmtId="0" fontId="30" fillId="6" borderId="1" xfId="0" applyFont="1" applyFill="1" applyBorder="1" applyAlignment="1">
      <alignment horizontal="left" vertical="center"/>
    </xf>
    <xf numFmtId="49" fontId="16" fillId="6" borderId="1" xfId="0" applyNumberFormat="1" applyFont="1" applyFill="1" applyBorder="1" applyAlignment="1">
      <alignment horizontal="center" vertical="center" wrapText="1"/>
    </xf>
    <xf numFmtId="49" fontId="17" fillId="6" borderId="1" xfId="1" applyNumberFormat="1" applyFont="1" applyFill="1" applyBorder="1" applyAlignment="1">
      <alignment horizontal="center" vertical="center" wrapText="1"/>
    </xf>
    <xf numFmtId="49" fontId="3" fillId="6" borderId="22" xfId="1" applyNumberFormat="1" applyFill="1" applyBorder="1" applyAlignment="1">
      <alignment horizontal="center" vertical="center" wrapText="1"/>
    </xf>
    <xf numFmtId="0" fontId="3" fillId="6" borderId="0" xfId="0" applyFont="1" applyFill="1" applyAlignment="1">
      <alignment horizontal="center"/>
    </xf>
    <xf numFmtId="0" fontId="20" fillId="6" borderId="9" xfId="0" applyFont="1" applyFill="1" applyBorder="1" applyAlignment="1">
      <alignment horizontal="center" vertical="center" wrapText="1"/>
    </xf>
    <xf numFmtId="49" fontId="3" fillId="0" borderId="1" xfId="1" applyNumberForma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49" fontId="7" fillId="0" borderId="19" xfId="1" applyNumberFormat="1" applyFont="1" applyBorder="1" applyAlignment="1">
      <alignment horizontal="center" vertical="center" wrapText="1"/>
    </xf>
    <xf numFmtId="0" fontId="31" fillId="0" borderId="0" xfId="0" applyFont="1" applyAlignment="1">
      <alignment vertical="center"/>
    </xf>
    <xf numFmtId="0" fontId="0" fillId="0" borderId="0" xfId="0" applyAlignment="1">
      <alignment vertical="center"/>
    </xf>
    <xf numFmtId="49" fontId="16" fillId="0" borderId="0" xfId="0" applyNumberFormat="1" applyFont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2" fillId="0" borderId="0" xfId="0" applyFont="1"/>
    <xf numFmtId="0" fontId="34" fillId="0" borderId="0" xfId="0" applyFont="1"/>
    <xf numFmtId="0" fontId="35" fillId="0" borderId="0" xfId="0" applyFont="1"/>
    <xf numFmtId="0" fontId="30" fillId="0" borderId="0" xfId="0" applyFont="1"/>
    <xf numFmtId="0" fontId="36" fillId="0" borderId="0" xfId="0" applyFont="1"/>
    <xf numFmtId="0" fontId="37" fillId="0" borderId="0" xfId="0" applyFont="1"/>
    <xf numFmtId="0" fontId="13" fillId="2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vertical="center"/>
    </xf>
    <xf numFmtId="0" fontId="11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vertical="center"/>
    </xf>
    <xf numFmtId="0" fontId="11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14" fillId="2" borderId="0" xfId="0" applyFont="1" applyFill="1" applyAlignment="1">
      <alignment vertical="center"/>
    </xf>
    <xf numFmtId="0" fontId="1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/>
    </xf>
  </cellXfs>
  <cellStyles count="3">
    <cellStyle name="Excel Built-in Normal" xfId="2" xr:uid="{82BF6A89-7851-AF42-87F9-7097114E8899}"/>
    <cellStyle name="Normale" xfId="0" builtinId="0"/>
    <cellStyle name="Normale_Calendario Lezioni 2012-2013-_I_Sem" xfId="1" xr:uid="{42030488-6177-7943-A942-A681113C316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A8B08C-C357-3D46-BD77-78E822F5F601}">
  <dimension ref="A1:R58"/>
  <sheetViews>
    <sheetView tabSelected="1" workbookViewId="0">
      <selection activeCell="B34" sqref="B34"/>
    </sheetView>
  </sheetViews>
  <sheetFormatPr baseColWidth="10" defaultRowHeight="16"/>
  <cols>
    <col min="2" max="2" width="15.5" customWidth="1"/>
    <col min="16" max="16" width="23.6640625" customWidth="1"/>
  </cols>
  <sheetData>
    <row r="1" spans="1:16" ht="24">
      <c r="B1" s="1" t="s">
        <v>0</v>
      </c>
      <c r="M1" s="2"/>
      <c r="N1" s="2"/>
      <c r="O1" s="3"/>
    </row>
    <row r="2" spans="1:16" ht="25" thickBot="1">
      <c r="B2" s="4" t="s">
        <v>1</v>
      </c>
      <c r="E2" s="5" t="s">
        <v>2</v>
      </c>
      <c r="G2" s="6"/>
      <c r="M2" s="106" t="s">
        <v>3</v>
      </c>
      <c r="N2" s="106"/>
      <c r="O2" s="106"/>
    </row>
    <row r="3" spans="1:16" ht="35" thickBot="1">
      <c r="B3" s="7" t="s">
        <v>4</v>
      </c>
      <c r="C3" s="8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10" t="s">
        <v>11</v>
      </c>
      <c r="J3" s="11" t="s">
        <v>12</v>
      </c>
      <c r="K3" s="12" t="s">
        <v>13</v>
      </c>
      <c r="L3" s="13" t="s">
        <v>14</v>
      </c>
      <c r="M3" s="14" t="s">
        <v>15</v>
      </c>
      <c r="N3" s="14" t="s">
        <v>16</v>
      </c>
      <c r="O3" s="15" t="s">
        <v>17</v>
      </c>
      <c r="P3" s="16" t="s">
        <v>18</v>
      </c>
    </row>
    <row r="4" spans="1:16" s="87" customFormat="1" ht="49" customHeight="1" thickBot="1">
      <c r="B4" s="99" t="s">
        <v>19</v>
      </c>
      <c r="C4" s="100" t="s">
        <v>20</v>
      </c>
      <c r="D4" s="101" t="s">
        <v>21</v>
      </c>
      <c r="E4" s="97" t="s">
        <v>184</v>
      </c>
      <c r="F4" s="97" t="s">
        <v>184</v>
      </c>
      <c r="G4" s="97" t="s">
        <v>184</v>
      </c>
      <c r="H4" s="97" t="s">
        <v>184</v>
      </c>
      <c r="I4" s="97" t="s">
        <v>184</v>
      </c>
      <c r="J4" s="97" t="s">
        <v>20</v>
      </c>
      <c r="K4" s="98">
        <v>12.5</v>
      </c>
      <c r="L4" s="102" t="s">
        <v>22</v>
      </c>
      <c r="M4" s="103"/>
      <c r="N4" s="103"/>
      <c r="O4" s="103"/>
      <c r="P4" s="104" t="s">
        <v>23</v>
      </c>
    </row>
    <row r="5" spans="1:16" ht="40" thickBot="1">
      <c r="B5" s="17" t="s">
        <v>24</v>
      </c>
      <c r="C5" s="18">
        <v>15540</v>
      </c>
      <c r="D5" s="19" t="s">
        <v>25</v>
      </c>
      <c r="E5" s="20" t="s">
        <v>185</v>
      </c>
      <c r="F5" s="20" t="s">
        <v>185</v>
      </c>
      <c r="G5" s="26"/>
      <c r="H5" s="20" t="s">
        <v>185</v>
      </c>
      <c r="I5" s="20" t="s">
        <v>185</v>
      </c>
      <c r="J5" s="21" t="s">
        <v>26</v>
      </c>
      <c r="K5" s="21" t="s">
        <v>27</v>
      </c>
      <c r="L5" s="22" t="s">
        <v>28</v>
      </c>
      <c r="M5" s="23">
        <v>56</v>
      </c>
      <c r="N5" s="23">
        <f>2*12</f>
        <v>24</v>
      </c>
      <c r="O5" s="23">
        <v>0</v>
      </c>
      <c r="P5" s="24" t="s">
        <v>29</v>
      </c>
    </row>
    <row r="6" spans="1:16" ht="35" thickBot="1">
      <c r="B6" s="17" t="s">
        <v>37</v>
      </c>
      <c r="C6" s="18" t="s">
        <v>38</v>
      </c>
      <c r="D6" s="19" t="s">
        <v>39</v>
      </c>
      <c r="E6" s="26"/>
      <c r="F6" s="28" t="s">
        <v>40</v>
      </c>
      <c r="G6" s="26"/>
      <c r="H6" s="26"/>
      <c r="I6" s="28" t="s">
        <v>40</v>
      </c>
      <c r="J6" s="21" t="s">
        <v>41</v>
      </c>
      <c r="K6" s="21" t="s">
        <v>42</v>
      </c>
      <c r="L6" s="22" t="s">
        <v>43</v>
      </c>
      <c r="M6" s="3">
        <f>4*8</f>
        <v>32</v>
      </c>
      <c r="N6" s="3">
        <v>0</v>
      </c>
      <c r="O6" s="3">
        <f>2*10</f>
        <v>20</v>
      </c>
      <c r="P6" s="24" t="s">
        <v>44</v>
      </c>
    </row>
    <row r="7" spans="1:16" ht="43" thickBot="1">
      <c r="B7" s="29" t="s">
        <v>45</v>
      </c>
      <c r="C7" s="30">
        <v>83904</v>
      </c>
      <c r="D7" s="31" t="s">
        <v>46</v>
      </c>
      <c r="E7" s="32" t="s">
        <v>47</v>
      </c>
      <c r="F7" s="26"/>
      <c r="G7" s="32" t="s">
        <v>121</v>
      </c>
      <c r="H7" s="32" t="s">
        <v>47</v>
      </c>
      <c r="I7" s="26"/>
      <c r="J7" s="33" t="s">
        <v>48</v>
      </c>
      <c r="K7" s="34" t="s">
        <v>49</v>
      </c>
      <c r="L7" s="22" t="s">
        <v>50</v>
      </c>
      <c r="M7" s="3">
        <v>40</v>
      </c>
      <c r="N7" s="3">
        <v>12</v>
      </c>
      <c r="O7" s="3">
        <v>0</v>
      </c>
      <c r="P7" s="35"/>
    </row>
    <row r="8" spans="1:16" ht="34">
      <c r="B8" s="17" t="s">
        <v>30</v>
      </c>
      <c r="C8" s="18" t="s">
        <v>31</v>
      </c>
      <c r="D8" s="25" t="s">
        <v>32</v>
      </c>
      <c r="E8" s="26"/>
      <c r="F8" s="20" t="s">
        <v>33</v>
      </c>
      <c r="G8" s="20" t="s">
        <v>33</v>
      </c>
      <c r="H8" s="26"/>
      <c r="I8" s="26"/>
      <c r="J8" s="21" t="s">
        <v>34</v>
      </c>
      <c r="K8" s="21" t="s">
        <v>35</v>
      </c>
      <c r="L8" s="22" t="s">
        <v>36</v>
      </c>
      <c r="M8" s="3">
        <v>72</v>
      </c>
      <c r="N8" s="3">
        <v>0</v>
      </c>
      <c r="O8" s="3">
        <v>0</v>
      </c>
      <c r="P8" s="27"/>
    </row>
    <row r="9" spans="1:16" ht="79" thickBot="1">
      <c r="B9" s="36" t="s">
        <v>51</v>
      </c>
      <c r="C9" s="37">
        <v>20471</v>
      </c>
      <c r="D9" s="38" t="s">
        <v>90</v>
      </c>
      <c r="E9" s="26"/>
      <c r="F9" s="26"/>
      <c r="G9" s="26"/>
      <c r="H9" s="39" t="s">
        <v>191</v>
      </c>
      <c r="I9" s="26"/>
      <c r="J9" s="40" t="s">
        <v>52</v>
      </c>
      <c r="K9" s="41" t="s">
        <v>76</v>
      </c>
      <c r="L9" s="42" t="s">
        <v>53</v>
      </c>
      <c r="M9" s="3">
        <v>75</v>
      </c>
      <c r="N9" s="3">
        <v>125</v>
      </c>
      <c r="O9" s="3">
        <v>0</v>
      </c>
      <c r="P9" s="24" t="s">
        <v>54</v>
      </c>
    </row>
    <row r="10" spans="1:16" ht="79" thickBot="1">
      <c r="B10" s="43" t="s">
        <v>55</v>
      </c>
      <c r="C10" s="30">
        <v>20238</v>
      </c>
      <c r="D10" s="44" t="s">
        <v>56</v>
      </c>
      <c r="E10" s="39" t="s">
        <v>189</v>
      </c>
      <c r="F10" s="26"/>
      <c r="G10" s="26"/>
      <c r="H10" s="26"/>
      <c r="I10" s="39" t="s">
        <v>57</v>
      </c>
      <c r="J10" s="41" t="s">
        <v>58</v>
      </c>
      <c r="K10" s="41" t="s">
        <v>35</v>
      </c>
      <c r="L10" s="45" t="s">
        <v>53</v>
      </c>
      <c r="M10" s="2">
        <v>50</v>
      </c>
      <c r="N10" s="2">
        <v>100</v>
      </c>
      <c r="O10" s="2">
        <v>0</v>
      </c>
      <c r="P10" s="24" t="s">
        <v>54</v>
      </c>
    </row>
    <row r="11" spans="1:16" ht="40" thickBot="1">
      <c r="B11" s="36" t="s">
        <v>59</v>
      </c>
      <c r="C11" s="46" t="s">
        <v>60</v>
      </c>
      <c r="D11" s="47" t="s">
        <v>61</v>
      </c>
      <c r="E11" s="20"/>
      <c r="F11" s="20"/>
      <c r="G11" s="20"/>
      <c r="H11" s="20"/>
      <c r="I11" s="20"/>
      <c r="J11" s="48" t="s">
        <v>62</v>
      </c>
      <c r="K11" s="49" t="s">
        <v>63</v>
      </c>
      <c r="L11" s="45" t="s">
        <v>64</v>
      </c>
      <c r="M11" s="3"/>
      <c r="N11" s="3"/>
      <c r="O11" s="3"/>
      <c r="P11" s="50"/>
    </row>
    <row r="12" spans="1:16" ht="21">
      <c r="A12" s="51" t="s">
        <v>65</v>
      </c>
      <c r="B12" s="52"/>
    </row>
    <row r="13" spans="1:16" ht="21">
      <c r="A13" s="51" t="s">
        <v>66</v>
      </c>
    </row>
    <row r="14" spans="1:16" ht="21">
      <c r="A14" s="51" t="s">
        <v>67</v>
      </c>
    </row>
    <row r="16" spans="1:16" ht="24">
      <c r="B16" s="1" t="s">
        <v>68</v>
      </c>
      <c r="M16" s="2"/>
      <c r="N16" s="2"/>
      <c r="O16" s="2"/>
    </row>
    <row r="17" spans="1:16" ht="25" thickBot="1">
      <c r="B17" s="4" t="s">
        <v>69</v>
      </c>
      <c r="E17" s="5" t="s">
        <v>70</v>
      </c>
      <c r="M17" s="106" t="s">
        <v>3</v>
      </c>
      <c r="N17" s="106"/>
      <c r="O17" s="106"/>
    </row>
    <row r="18" spans="1:16" ht="35" thickBot="1">
      <c r="B18" s="7" t="s">
        <v>4</v>
      </c>
      <c r="C18" s="8" t="s">
        <v>5</v>
      </c>
      <c r="D18" s="9" t="s">
        <v>6</v>
      </c>
      <c r="E18" s="9" t="s">
        <v>7</v>
      </c>
      <c r="F18" s="9" t="s">
        <v>8</v>
      </c>
      <c r="G18" s="9" t="s">
        <v>9</v>
      </c>
      <c r="H18" s="9" t="s">
        <v>10</v>
      </c>
      <c r="I18" s="10" t="s">
        <v>11</v>
      </c>
      <c r="J18" s="11" t="s">
        <v>12</v>
      </c>
      <c r="K18" s="12" t="s">
        <v>13</v>
      </c>
      <c r="L18" s="13" t="s">
        <v>14</v>
      </c>
      <c r="M18" s="14" t="s">
        <v>15</v>
      </c>
      <c r="N18" s="14" t="s">
        <v>16</v>
      </c>
      <c r="O18" s="15" t="s">
        <v>17</v>
      </c>
      <c r="P18" s="16" t="s">
        <v>18</v>
      </c>
    </row>
    <row r="19" spans="1:16" ht="48">
      <c r="B19" s="53" t="s">
        <v>71</v>
      </c>
      <c r="C19" s="18" t="s">
        <v>72</v>
      </c>
      <c r="D19" s="19" t="s">
        <v>73</v>
      </c>
      <c r="E19" s="20" t="s">
        <v>74</v>
      </c>
      <c r="F19" s="26"/>
      <c r="G19" s="26"/>
      <c r="H19" s="26"/>
      <c r="I19" s="20" t="s">
        <v>74</v>
      </c>
      <c r="J19" s="54" t="s">
        <v>75</v>
      </c>
      <c r="K19" s="54" t="s">
        <v>76</v>
      </c>
      <c r="L19" s="22" t="s">
        <v>77</v>
      </c>
      <c r="M19" s="2">
        <v>40</v>
      </c>
      <c r="N19" s="2">
        <v>0</v>
      </c>
      <c r="O19" s="2">
        <v>0</v>
      </c>
      <c r="P19" s="55"/>
    </row>
    <row r="20" spans="1:16" ht="33" thickBot="1">
      <c r="B20" s="53" t="s">
        <v>78</v>
      </c>
      <c r="C20" s="18" t="s">
        <v>79</v>
      </c>
      <c r="D20" s="19" t="s">
        <v>80</v>
      </c>
      <c r="E20" s="56"/>
      <c r="F20" s="20" t="s">
        <v>81</v>
      </c>
      <c r="G20" s="56"/>
      <c r="H20" s="20" t="s">
        <v>82</v>
      </c>
      <c r="I20" s="56"/>
      <c r="J20" s="34" t="s">
        <v>41</v>
      </c>
      <c r="K20" s="34" t="s">
        <v>49</v>
      </c>
      <c r="L20" s="22" t="s">
        <v>83</v>
      </c>
      <c r="M20" s="2">
        <f>5*8</f>
        <v>40</v>
      </c>
      <c r="N20" s="2">
        <f>12*1</f>
        <v>12</v>
      </c>
      <c r="O20" s="2">
        <v>0</v>
      </c>
      <c r="P20" s="35"/>
    </row>
    <row r="21" spans="1:16" ht="33" thickBot="1">
      <c r="B21" s="53" t="s">
        <v>84</v>
      </c>
      <c r="C21" s="18" t="s">
        <v>85</v>
      </c>
      <c r="D21" s="19" t="s">
        <v>86</v>
      </c>
      <c r="E21" s="20" t="s">
        <v>87</v>
      </c>
      <c r="F21" s="57" t="s">
        <v>87</v>
      </c>
      <c r="G21" s="26"/>
      <c r="H21" s="26"/>
      <c r="I21" s="26"/>
      <c r="J21" s="58" t="s">
        <v>41</v>
      </c>
      <c r="K21" s="58" t="s">
        <v>42</v>
      </c>
      <c r="L21" s="22" t="s">
        <v>83</v>
      </c>
      <c r="M21" s="59">
        <f>5*8</f>
        <v>40</v>
      </c>
      <c r="N21" s="59">
        <f>0</f>
        <v>0</v>
      </c>
      <c r="O21" s="59">
        <f>1*10</f>
        <v>10</v>
      </c>
      <c r="P21" s="35"/>
    </row>
    <row r="22" spans="1:16" ht="113" thickBot="1">
      <c r="B22" s="60" t="s">
        <v>88</v>
      </c>
      <c r="C22" s="37" t="s">
        <v>89</v>
      </c>
      <c r="D22" s="38" t="s">
        <v>90</v>
      </c>
      <c r="E22" s="26"/>
      <c r="F22" s="26"/>
      <c r="G22" s="26"/>
      <c r="H22" s="39" t="s">
        <v>190</v>
      </c>
      <c r="I22" s="26"/>
      <c r="J22" s="61" t="s">
        <v>91</v>
      </c>
      <c r="K22" s="58" t="s">
        <v>134</v>
      </c>
      <c r="L22" s="45" t="s">
        <v>53</v>
      </c>
      <c r="M22" s="2">
        <v>50</v>
      </c>
      <c r="N22" s="2" t="s">
        <v>92</v>
      </c>
      <c r="O22" s="2">
        <v>0</v>
      </c>
      <c r="P22" s="62" t="s">
        <v>93</v>
      </c>
    </row>
    <row r="23" spans="1:16" ht="113" thickBot="1">
      <c r="B23" s="63" t="s">
        <v>94</v>
      </c>
      <c r="C23" s="30" t="s">
        <v>95</v>
      </c>
      <c r="D23" s="38" t="s">
        <v>96</v>
      </c>
      <c r="E23" s="26"/>
      <c r="F23" s="26"/>
      <c r="G23" s="64" t="s">
        <v>97</v>
      </c>
      <c r="H23" s="26"/>
      <c r="I23" s="26"/>
      <c r="J23" s="61" t="s">
        <v>98</v>
      </c>
      <c r="K23" s="58" t="s">
        <v>49</v>
      </c>
      <c r="L23" s="45" t="s">
        <v>53</v>
      </c>
      <c r="M23" s="3">
        <v>50</v>
      </c>
      <c r="N23" s="3" t="s">
        <v>99</v>
      </c>
      <c r="O23" s="3">
        <v>0</v>
      </c>
      <c r="P23" s="62" t="s">
        <v>93</v>
      </c>
    </row>
    <row r="24" spans="1:16" ht="41" thickBot="1">
      <c r="B24" s="65" t="s">
        <v>100</v>
      </c>
      <c r="C24" s="30"/>
      <c r="D24" s="44"/>
      <c r="E24" s="20"/>
      <c r="F24" s="57"/>
      <c r="G24" s="20"/>
      <c r="H24" s="57"/>
      <c r="I24" s="20"/>
      <c r="J24" s="61" t="s">
        <v>41</v>
      </c>
      <c r="K24" s="58"/>
      <c r="L24" s="45" t="s">
        <v>101</v>
      </c>
      <c r="M24" s="3"/>
      <c r="N24" s="3"/>
      <c r="O24" s="3"/>
      <c r="P24" s="24" t="s">
        <v>102</v>
      </c>
    </row>
    <row r="25" spans="1:16" ht="19">
      <c r="A25" s="66" t="s">
        <v>103</v>
      </c>
      <c r="B25" s="67"/>
      <c r="C25" s="68"/>
      <c r="D25" s="69"/>
      <c r="E25" s="58"/>
      <c r="F25" s="58"/>
      <c r="G25" s="58"/>
      <c r="H25" s="58"/>
      <c r="I25" s="58"/>
      <c r="J25" s="58"/>
      <c r="K25" s="58"/>
      <c r="L25" s="70"/>
      <c r="M25" s="3"/>
      <c r="N25" s="3"/>
      <c r="O25" s="3"/>
      <c r="P25" s="71"/>
    </row>
    <row r="26" spans="1:16" ht="19">
      <c r="A26" s="66"/>
      <c r="B26" s="67"/>
      <c r="C26" s="68"/>
      <c r="D26" s="69"/>
      <c r="E26" s="58"/>
      <c r="F26" s="58"/>
      <c r="G26" s="58"/>
      <c r="H26" s="58"/>
      <c r="I26" s="58"/>
      <c r="J26" s="58"/>
      <c r="K26" s="58"/>
      <c r="L26" s="70"/>
      <c r="M26" s="3"/>
      <c r="N26" s="3"/>
      <c r="O26" s="3"/>
      <c r="P26" s="71"/>
    </row>
    <row r="27" spans="1:16" ht="21">
      <c r="A27" s="51" t="s">
        <v>104</v>
      </c>
      <c r="B27" s="72"/>
    </row>
    <row r="28" spans="1:16" ht="21">
      <c r="A28" s="51" t="s">
        <v>66</v>
      </c>
    </row>
    <row r="29" spans="1:16" ht="21">
      <c r="A29" s="51" t="s">
        <v>67</v>
      </c>
    </row>
    <row r="30" spans="1:16">
      <c r="B30" s="73"/>
    </row>
    <row r="32" spans="1:16" ht="24">
      <c r="B32" s="1" t="s">
        <v>105</v>
      </c>
      <c r="M32" s="2"/>
      <c r="N32" s="2"/>
      <c r="O32" s="2"/>
    </row>
    <row r="33" spans="1:18" ht="25" thickBot="1">
      <c r="B33" s="4" t="s">
        <v>69</v>
      </c>
      <c r="E33" s="5" t="s">
        <v>106</v>
      </c>
      <c r="M33" s="106" t="s">
        <v>3</v>
      </c>
      <c r="N33" s="106"/>
      <c r="O33" s="106"/>
    </row>
    <row r="34" spans="1:18" ht="35" thickBot="1">
      <c r="B34" s="7" t="s">
        <v>4</v>
      </c>
      <c r="C34" s="8" t="s">
        <v>5</v>
      </c>
      <c r="D34" s="9" t="s">
        <v>6</v>
      </c>
      <c r="E34" s="9" t="s">
        <v>7</v>
      </c>
      <c r="F34" s="9" t="s">
        <v>8</v>
      </c>
      <c r="G34" s="9" t="s">
        <v>9</v>
      </c>
      <c r="H34" s="9" t="s">
        <v>10</v>
      </c>
      <c r="I34" s="10" t="s">
        <v>11</v>
      </c>
      <c r="J34" s="11" t="s">
        <v>12</v>
      </c>
      <c r="K34" s="12" t="s">
        <v>13</v>
      </c>
      <c r="L34" s="13" t="s">
        <v>14</v>
      </c>
      <c r="M34" s="14" t="s">
        <v>15</v>
      </c>
      <c r="N34" s="14" t="s">
        <v>16</v>
      </c>
      <c r="O34" s="15" t="s">
        <v>17</v>
      </c>
      <c r="P34" s="16" t="s">
        <v>18</v>
      </c>
    </row>
    <row r="35" spans="1:18" ht="40" thickBot="1">
      <c r="B35" s="74" t="s">
        <v>107</v>
      </c>
      <c r="C35" s="30" t="s">
        <v>108</v>
      </c>
      <c r="D35" s="44" t="s">
        <v>109</v>
      </c>
      <c r="E35" s="32" t="s">
        <v>110</v>
      </c>
      <c r="F35" s="75" t="s">
        <v>111</v>
      </c>
      <c r="H35" s="57" t="s">
        <v>111</v>
      </c>
      <c r="J35" s="61" t="s">
        <v>41</v>
      </c>
      <c r="K35" s="61" t="s">
        <v>42</v>
      </c>
      <c r="L35" s="22" t="s">
        <v>112</v>
      </c>
      <c r="M35" s="2">
        <v>40</v>
      </c>
      <c r="N35" s="2">
        <v>0</v>
      </c>
      <c r="O35" s="2">
        <v>10</v>
      </c>
      <c r="P35" s="24" t="s">
        <v>29</v>
      </c>
    </row>
    <row r="36" spans="1:18" ht="18" thickBot="1">
      <c r="A36" s="76"/>
      <c r="B36" s="77" t="s">
        <v>113</v>
      </c>
      <c r="C36" s="78" t="s">
        <v>114</v>
      </c>
      <c r="D36" s="79" t="s">
        <v>115</v>
      </c>
      <c r="E36" s="75" t="s">
        <v>116</v>
      </c>
      <c r="F36" s="26"/>
      <c r="G36" s="57" t="s">
        <v>111</v>
      </c>
      <c r="H36" s="75"/>
      <c r="I36" s="75" t="s">
        <v>111</v>
      </c>
      <c r="J36" s="80" t="s">
        <v>41</v>
      </c>
      <c r="K36" s="80" t="s">
        <v>42</v>
      </c>
      <c r="L36" s="22" t="s">
        <v>117</v>
      </c>
      <c r="M36" s="81">
        <v>32</v>
      </c>
      <c r="N36" s="81">
        <v>12</v>
      </c>
      <c r="O36" s="81">
        <v>10</v>
      </c>
      <c r="P36" s="82"/>
      <c r="Q36" s="76"/>
      <c r="R36" s="76"/>
    </row>
    <row r="37" spans="1:18" ht="18" thickBot="1">
      <c r="B37" s="74" t="s">
        <v>118</v>
      </c>
      <c r="C37" s="18" t="s">
        <v>119</v>
      </c>
      <c r="D37" s="19" t="s">
        <v>120</v>
      </c>
      <c r="E37" s="83" t="s">
        <v>121</v>
      </c>
      <c r="F37" s="26"/>
      <c r="G37" s="84" t="s">
        <v>121</v>
      </c>
      <c r="H37" s="26"/>
      <c r="I37" s="84" t="s">
        <v>121</v>
      </c>
      <c r="J37" s="34" t="s">
        <v>41</v>
      </c>
      <c r="K37" s="34" t="s">
        <v>49</v>
      </c>
      <c r="L37" s="22" t="s">
        <v>83</v>
      </c>
      <c r="M37" s="2">
        <v>32</v>
      </c>
      <c r="N37" s="2">
        <v>24</v>
      </c>
      <c r="O37" s="2">
        <v>0</v>
      </c>
      <c r="P37" s="35"/>
    </row>
    <row r="38" spans="1:18" ht="71" thickBot="1">
      <c r="B38" s="17" t="s">
        <v>122</v>
      </c>
      <c r="C38" s="18" t="s">
        <v>123</v>
      </c>
      <c r="D38" s="19" t="s">
        <v>124</v>
      </c>
      <c r="E38" s="26"/>
      <c r="F38" s="26"/>
      <c r="G38" s="26"/>
      <c r="H38" s="20" t="s">
        <v>188</v>
      </c>
      <c r="I38" s="26"/>
      <c r="J38" s="58" t="s">
        <v>125</v>
      </c>
      <c r="K38" s="58" t="s">
        <v>42</v>
      </c>
      <c r="L38" s="45" t="s">
        <v>126</v>
      </c>
      <c r="M38" s="59">
        <v>25</v>
      </c>
      <c r="N38" s="59">
        <f>0</f>
        <v>0</v>
      </c>
      <c r="O38" s="59">
        <v>0</v>
      </c>
      <c r="P38" s="35"/>
    </row>
    <row r="39" spans="1:18" ht="127" thickBot="1">
      <c r="B39" s="17" t="s">
        <v>127</v>
      </c>
      <c r="C39" s="18" t="s">
        <v>128</v>
      </c>
      <c r="D39" s="38" t="s">
        <v>96</v>
      </c>
      <c r="E39" s="26"/>
      <c r="F39" s="26"/>
      <c r="G39" s="85" t="s">
        <v>187</v>
      </c>
      <c r="H39" s="26"/>
      <c r="I39" s="26"/>
      <c r="J39" s="61" t="s">
        <v>129</v>
      </c>
      <c r="K39" s="58" t="s">
        <v>42</v>
      </c>
      <c r="L39" s="45" t="s">
        <v>53</v>
      </c>
      <c r="M39" s="2">
        <v>50</v>
      </c>
      <c r="N39" s="2" t="s">
        <v>130</v>
      </c>
      <c r="O39" s="2">
        <v>0</v>
      </c>
      <c r="P39" s="62" t="s">
        <v>93</v>
      </c>
    </row>
    <row r="40" spans="1:18" ht="127" thickBot="1">
      <c r="B40" s="36" t="s">
        <v>131</v>
      </c>
      <c r="C40" s="37" t="s">
        <v>132</v>
      </c>
      <c r="D40" s="38" t="s">
        <v>90</v>
      </c>
      <c r="E40" s="26"/>
      <c r="F40" s="26"/>
      <c r="G40" s="26"/>
      <c r="H40" s="26"/>
      <c r="I40" s="105" t="s">
        <v>186</v>
      </c>
      <c r="J40" s="61" t="s">
        <v>133</v>
      </c>
      <c r="K40" s="58" t="s">
        <v>134</v>
      </c>
      <c r="L40" s="45" t="s">
        <v>53</v>
      </c>
      <c r="M40" s="2">
        <v>75</v>
      </c>
      <c r="N40" s="2" t="s">
        <v>135</v>
      </c>
      <c r="O40" s="2">
        <v>0</v>
      </c>
      <c r="P40" s="62" t="s">
        <v>93</v>
      </c>
    </row>
    <row r="41" spans="1:18" ht="41" thickBot="1">
      <c r="B41" s="65" t="s">
        <v>136</v>
      </c>
      <c r="C41" s="30"/>
      <c r="D41" s="44"/>
      <c r="E41" s="20"/>
      <c r="F41" s="57"/>
      <c r="G41" s="20"/>
      <c r="H41" s="57"/>
      <c r="I41" s="20"/>
      <c r="J41" s="61" t="s">
        <v>41</v>
      </c>
      <c r="K41" s="58"/>
      <c r="L41" s="45" t="s">
        <v>101</v>
      </c>
      <c r="M41" s="3"/>
      <c r="N41" s="3"/>
      <c r="O41" s="3"/>
      <c r="P41" s="24" t="s">
        <v>102</v>
      </c>
    </row>
    <row r="42" spans="1:18" ht="27" thickBot="1">
      <c r="B42" s="86" t="s">
        <v>137</v>
      </c>
      <c r="C42" s="18" t="s">
        <v>138</v>
      </c>
      <c r="D42" s="19" t="s">
        <v>139</v>
      </c>
      <c r="E42" s="26"/>
      <c r="F42" s="84" t="s">
        <v>140</v>
      </c>
      <c r="G42" s="26"/>
      <c r="H42" s="84" t="s">
        <v>121</v>
      </c>
      <c r="I42" s="26"/>
      <c r="J42" s="58" t="s">
        <v>41</v>
      </c>
      <c r="K42" s="58" t="s">
        <v>42</v>
      </c>
      <c r="L42" s="87" t="s">
        <v>141</v>
      </c>
      <c r="M42" s="2">
        <v>32</v>
      </c>
      <c r="N42" s="2">
        <v>24</v>
      </c>
      <c r="O42" s="2">
        <v>0</v>
      </c>
      <c r="P42" s="24" t="s">
        <v>142</v>
      </c>
    </row>
    <row r="43" spans="1:18" ht="19">
      <c r="A43" s="66" t="s">
        <v>103</v>
      </c>
      <c r="B43" s="86"/>
      <c r="C43" s="88"/>
      <c r="D43" s="69"/>
      <c r="E43" s="58"/>
      <c r="F43" s="89"/>
      <c r="G43" s="58"/>
      <c r="H43" s="89"/>
      <c r="I43" s="58"/>
      <c r="J43" s="58"/>
      <c r="K43" s="58"/>
      <c r="L43" s="90"/>
      <c r="M43" s="2"/>
      <c r="N43" s="2"/>
      <c r="O43" s="2"/>
      <c r="P43" s="71"/>
    </row>
    <row r="44" spans="1:18" ht="19">
      <c r="A44" s="66"/>
      <c r="B44" s="86"/>
      <c r="C44" s="88"/>
      <c r="D44" s="69"/>
      <c r="E44" s="58"/>
      <c r="F44" s="89"/>
      <c r="G44" s="58"/>
      <c r="H44" s="89"/>
      <c r="I44" s="58"/>
      <c r="J44" s="58"/>
      <c r="K44" s="58"/>
      <c r="L44" s="90"/>
      <c r="M44" s="2"/>
      <c r="N44" s="2"/>
      <c r="O44" s="2"/>
      <c r="P44" s="71"/>
    </row>
    <row r="45" spans="1:18" ht="21">
      <c r="A45" s="51" t="s">
        <v>104</v>
      </c>
    </row>
    <row r="46" spans="1:18" ht="21">
      <c r="A46" s="51" t="s">
        <v>143</v>
      </c>
    </row>
    <row r="47" spans="1:18" ht="21">
      <c r="A47" s="51" t="s">
        <v>67</v>
      </c>
      <c r="B47" s="72"/>
      <c r="C47" s="72"/>
      <c r="D47" s="72"/>
      <c r="E47" s="72"/>
      <c r="F47" s="72"/>
      <c r="G47" s="72"/>
      <c r="H47" s="72"/>
      <c r="I47" s="72"/>
      <c r="J47" s="72"/>
      <c r="K47" s="72"/>
      <c r="L47" s="72"/>
      <c r="M47" s="2"/>
      <c r="N47" s="2"/>
      <c r="O47" s="2"/>
      <c r="P47" s="72"/>
      <c r="Q47" s="72"/>
    </row>
    <row r="48" spans="1:18" ht="19">
      <c r="A48" s="91" t="s">
        <v>144</v>
      </c>
    </row>
    <row r="49" spans="1:18" ht="21">
      <c r="A49" s="4"/>
    </row>
    <row r="50" spans="1:18">
      <c r="A50" s="92" t="s">
        <v>145</v>
      </c>
      <c r="B50" s="92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</row>
    <row r="51" spans="1:18">
      <c r="A51" s="92" t="s">
        <v>146</v>
      </c>
      <c r="B51" s="22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</row>
    <row r="53" spans="1:18">
      <c r="A53" s="93" t="s">
        <v>147</v>
      </c>
      <c r="B53" s="93" t="s">
        <v>148</v>
      </c>
      <c r="C53" s="93" t="s">
        <v>149</v>
      </c>
      <c r="D53" s="93" t="s">
        <v>150</v>
      </c>
      <c r="E53" s="93" t="s">
        <v>151</v>
      </c>
      <c r="F53" s="93" t="s">
        <v>152</v>
      </c>
      <c r="G53" s="93" t="s">
        <v>153</v>
      </c>
      <c r="H53" s="93" t="s">
        <v>12</v>
      </c>
      <c r="I53" s="93" t="s">
        <v>154</v>
      </c>
      <c r="J53" s="93" t="s">
        <v>155</v>
      </c>
      <c r="K53" s="93" t="s">
        <v>156</v>
      </c>
      <c r="L53" s="93" t="s">
        <v>157</v>
      </c>
      <c r="M53" s="93"/>
      <c r="N53" s="93"/>
      <c r="O53" s="93"/>
      <c r="P53" s="93"/>
      <c r="Q53" s="93"/>
      <c r="R53" s="93"/>
    </row>
    <row r="54" spans="1:18">
      <c r="A54" s="94" t="s">
        <v>158</v>
      </c>
      <c r="B54" s="95" t="s">
        <v>159</v>
      </c>
      <c r="C54" s="94" t="s">
        <v>160</v>
      </c>
      <c r="D54" s="22">
        <v>48</v>
      </c>
      <c r="E54" s="22">
        <v>0</v>
      </c>
      <c r="F54" s="22">
        <v>0</v>
      </c>
      <c r="G54" s="22" t="s">
        <v>161</v>
      </c>
      <c r="H54" s="22">
        <v>6</v>
      </c>
      <c r="I54" s="22" t="s">
        <v>162</v>
      </c>
      <c r="J54" s="94" t="s">
        <v>163</v>
      </c>
      <c r="K54" s="94" t="s">
        <v>164</v>
      </c>
      <c r="L54" s="22" t="s">
        <v>165</v>
      </c>
      <c r="M54" s="94"/>
      <c r="N54" s="94"/>
      <c r="O54" s="94"/>
      <c r="P54" s="94"/>
      <c r="Q54" s="22"/>
      <c r="R54" s="22"/>
    </row>
    <row r="55" spans="1:18">
      <c r="A55" s="94" t="s">
        <v>166</v>
      </c>
      <c r="B55" s="95" t="s">
        <v>167</v>
      </c>
      <c r="C55" s="94" t="s">
        <v>168</v>
      </c>
      <c r="D55" s="22">
        <v>48</v>
      </c>
      <c r="E55" s="22">
        <v>0</v>
      </c>
      <c r="F55" s="22">
        <v>0</v>
      </c>
      <c r="G55" s="22" t="s">
        <v>169</v>
      </c>
      <c r="H55" s="22">
        <v>6</v>
      </c>
      <c r="I55" s="22" t="s">
        <v>162</v>
      </c>
      <c r="J55" s="94" t="s">
        <v>170</v>
      </c>
      <c r="K55" s="94" t="s">
        <v>171</v>
      </c>
      <c r="L55" s="22" t="s">
        <v>172</v>
      </c>
      <c r="M55" s="22"/>
      <c r="N55" s="22"/>
      <c r="O55" s="22"/>
      <c r="P55" s="22"/>
      <c r="Q55" s="22"/>
      <c r="R55" s="22"/>
    </row>
    <row r="56" spans="1:18">
      <c r="A56" s="94" t="s">
        <v>173</v>
      </c>
      <c r="B56" s="95" t="s">
        <v>174</v>
      </c>
      <c r="C56" s="94" t="s">
        <v>168</v>
      </c>
      <c r="D56" s="22">
        <v>48</v>
      </c>
      <c r="E56" s="22">
        <v>0</v>
      </c>
      <c r="F56" s="22">
        <v>0</v>
      </c>
      <c r="G56" s="22" t="s">
        <v>175</v>
      </c>
      <c r="H56" s="22">
        <v>6</v>
      </c>
      <c r="I56" s="22" t="s">
        <v>162</v>
      </c>
      <c r="J56" s="94" t="s">
        <v>163</v>
      </c>
      <c r="K56" s="94" t="s">
        <v>176</v>
      </c>
      <c r="L56" s="22" t="s">
        <v>165</v>
      </c>
      <c r="M56" s="22"/>
      <c r="N56" s="22"/>
      <c r="O56" s="22"/>
      <c r="P56" s="22"/>
      <c r="Q56" s="22"/>
      <c r="R56" s="22"/>
    </row>
    <row r="57" spans="1:18">
      <c r="A57" s="94" t="s">
        <v>177</v>
      </c>
      <c r="B57" s="95" t="s">
        <v>178</v>
      </c>
      <c r="C57" s="94" t="s">
        <v>168</v>
      </c>
      <c r="D57" s="22">
        <v>32</v>
      </c>
      <c r="E57" s="22">
        <v>24</v>
      </c>
      <c r="F57" s="22">
        <v>0</v>
      </c>
      <c r="G57" s="22" t="s">
        <v>179</v>
      </c>
      <c r="H57" s="22">
        <v>6</v>
      </c>
      <c r="I57" s="22" t="s">
        <v>180</v>
      </c>
      <c r="J57" s="94" t="s">
        <v>163</v>
      </c>
      <c r="K57" s="94" t="s">
        <v>181</v>
      </c>
      <c r="L57" s="22" t="s">
        <v>182</v>
      </c>
      <c r="M57" s="94"/>
      <c r="N57" s="94"/>
      <c r="O57" s="94"/>
      <c r="P57" s="94"/>
      <c r="Q57" s="22"/>
      <c r="R57" s="22"/>
    </row>
    <row r="58" spans="1:18">
      <c r="A58" s="93" t="s">
        <v>183</v>
      </c>
      <c r="B58" s="96"/>
      <c r="C58" s="96"/>
      <c r="D58" s="96"/>
      <c r="E58" s="96"/>
      <c r="F58" s="96"/>
      <c r="G58" s="96"/>
      <c r="H58" s="96"/>
      <c r="I58" s="96"/>
      <c r="J58" s="96"/>
      <c r="K58" s="96"/>
      <c r="L58" s="96"/>
      <c r="M58" s="96"/>
      <c r="N58" s="96"/>
      <c r="O58" s="96"/>
      <c r="P58" s="96"/>
      <c r="Q58" s="96"/>
      <c r="R58" s="96"/>
    </row>
  </sheetData>
  <mergeCells count="3">
    <mergeCell ref="M2:O2"/>
    <mergeCell ref="M17:O17"/>
    <mergeCell ref="M33:O3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2023-09-08T12:50:39Z</dcterms:created>
  <dcterms:modified xsi:type="dcterms:W3CDTF">2023-09-20T16:44:03Z</dcterms:modified>
</cp:coreProperties>
</file>