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705" yWindow="240" windowWidth="12900" windowHeight="6300" firstSheet="9" activeTab="10"/>
  </bookViews>
  <sheets>
    <sheet name="CURRICULA" sheetId="14" r:id="rId1"/>
    <sheet name="AREA" sheetId="1" r:id="rId2"/>
    <sheet name="MACROSETTORE" sheetId="2" r:id="rId3"/>
    <sheet name="SSD" sheetId="3" r:id="rId4"/>
    <sheet name="ERC" sheetId="4" r:id="rId5"/>
    <sheet name="SEDI CONVENZIONATE" sheetId="5" r:id="rId6"/>
    <sheet name="ENTI o IMPRESE FINANZIATORI" sheetId="6" r:id="rId7"/>
    <sheet name="DOCENTI UNIPA" sheetId="8" r:id="rId8"/>
    <sheet name="DOCENTI NON UNIPA" sheetId="9" r:id="rId9"/>
    <sheet name="TITOLI ACCESSO" sheetId="10" r:id="rId10"/>
    <sheet name="PROGETTI" sheetId="11" r:id="rId11"/>
    <sheet name="FINANZIAMENTI" sheetId="12" r:id="rId12"/>
    <sheet name="PIANO FINANZIARIO" sheetId="13" r:id="rId13"/>
    <sheet name="TABELLA SOTTOSETTORI ERC" sheetId="15" r:id="rId14"/>
  </sheets>
  <calcPr calcId="124519"/>
</workbook>
</file>

<file path=xl/calcChain.xml><?xml version="1.0" encoding="utf-8"?>
<calcChain xmlns="http://schemas.openxmlformats.org/spreadsheetml/2006/main">
  <c r="A4" i="9"/>
  <c r="A5" s="1"/>
  <c r="A6" s="1"/>
  <c r="A7" s="1"/>
  <c r="A8" s="1"/>
  <c r="A9" s="1"/>
  <c r="A10" s="1"/>
  <c r="A11" s="1"/>
  <c r="D45" i="2"/>
  <c r="D11" i="12"/>
  <c r="B5" i="13"/>
  <c r="B13"/>
  <c r="C3" i="12"/>
  <c r="E14" i="4"/>
  <c r="E21"/>
  <c r="C5" i="12"/>
  <c r="O17"/>
  <c r="O16"/>
  <c r="P19"/>
  <c r="O11"/>
  <c r="O10"/>
  <c r="P13" s="1"/>
  <c r="D18"/>
  <c r="E20" s="1"/>
  <c r="D14"/>
  <c r="D10"/>
  <c r="E12" s="1"/>
  <c r="S3" s="1"/>
  <c r="B7" i="13" s="1"/>
  <c r="I28" i="12"/>
  <c r="I24"/>
  <c r="I9"/>
  <c r="I5"/>
  <c r="O5"/>
  <c r="O4"/>
  <c r="P7" s="1"/>
  <c r="S5" s="1"/>
  <c r="B9" i="13" s="1"/>
  <c r="J30" i="12"/>
  <c r="J26"/>
  <c r="J11"/>
  <c r="J7"/>
  <c r="E16"/>
  <c r="J37"/>
  <c r="J35"/>
  <c r="J20"/>
  <c r="J16"/>
  <c r="R53"/>
  <c r="E6"/>
  <c r="S2" s="1"/>
  <c r="S4"/>
  <c r="B8" i="13" s="1"/>
  <c r="B6" l="1"/>
  <c r="S6" i="12"/>
  <c r="B10" i="13"/>
  <c r="B18" s="1"/>
  <c r="B19" s="1"/>
</calcChain>
</file>

<file path=xl/sharedStrings.xml><?xml version="1.0" encoding="utf-8"?>
<sst xmlns="http://schemas.openxmlformats.org/spreadsheetml/2006/main" count="2957" uniqueCount="1314">
  <si>
    <t>Milano - Università Vita-Salute San Raffaele</t>
  </si>
  <si>
    <t>Milano-Bicocca - Università degli studi</t>
  </si>
  <si>
    <t>Modena e Reggio Emilia - Università degli studi</t>
  </si>
  <si>
    <t>Napoli - Istituto Universitario "Suor Orsola Benincasa"</t>
  </si>
  <si>
    <t>Napoli - Seconda Università degli studi</t>
  </si>
  <si>
    <t>Napoli - Università degli studi "Federico II"</t>
  </si>
  <si>
    <t>Napoli - Università degli studi "L' Orientale"</t>
  </si>
  <si>
    <t>Napoli - Università degli studi "Parthenope"</t>
  </si>
  <si>
    <t>Padova - Università degli studi</t>
  </si>
  <si>
    <t>Palermo - Università degli studi</t>
  </si>
  <si>
    <t>Parma - Università degli studi</t>
  </si>
  <si>
    <t>Pavia - Università degli studi</t>
  </si>
  <si>
    <t>Perugia - Università degli studi</t>
  </si>
  <si>
    <t>Perugia - Università per stranieri</t>
  </si>
  <si>
    <t>Pisa - Università degli studi</t>
  </si>
  <si>
    <t>Potenza - Università degli studi della Basilicata</t>
  </si>
  <si>
    <t>Reggio Calabria - Università degli studi Mediterranea</t>
  </si>
  <si>
    <t>Roma - III Università degli studi</t>
  </si>
  <si>
    <t>Roma - Istituto Universitario di Scienze Motorie</t>
  </si>
  <si>
    <t>Roma - Libera Università degli studi San Pio V</t>
  </si>
  <si>
    <t>Roma - Libera Università internazionale degli studi sociali Guido Carli (LUISS)</t>
  </si>
  <si>
    <t>Roma - Libera Università Maria SS.Assunta (LUMSA)</t>
  </si>
  <si>
    <t>Roma - Università "Campus Bio-Medico"</t>
  </si>
  <si>
    <t>Roma - Università degli studi "La Sapienza"</t>
  </si>
  <si>
    <t>Roma - Università degli studi di "Tor Vergata"</t>
  </si>
  <si>
    <t>Roma - Università telematica "Guglielmo Marconi"</t>
  </si>
  <si>
    <t>Salerno - Università degli studi</t>
  </si>
  <si>
    <t>Sassari - Università degli studi</t>
  </si>
  <si>
    <t>Siena - Università degli studi</t>
  </si>
  <si>
    <t>Siena - Università per stranieri</t>
  </si>
  <si>
    <t>Teramo - Università degli studi</t>
  </si>
  <si>
    <t>Torino - Politecnico</t>
  </si>
  <si>
    <t>Torino - Università degli studi</t>
  </si>
  <si>
    <t>Trento - Università degli studi</t>
  </si>
  <si>
    <t>Udine - Università degli studi</t>
  </si>
  <si>
    <t>Urbino - Università degli studi "Carlo Bo"</t>
  </si>
  <si>
    <t>Varese - Università dell' Insubria</t>
  </si>
  <si>
    <t>Venezia - Università degli studi "Cà Foscari"</t>
  </si>
  <si>
    <t>Venezia - Università IUAV</t>
  </si>
  <si>
    <t>Vercelli - Università degli studi del Piemonte orientale "A. Avogadro"</t>
  </si>
  <si>
    <t>Verona - Università degli studi</t>
  </si>
  <si>
    <t>Viterbo - Università della Tuscia</t>
  </si>
  <si>
    <t>lettera di intenti</t>
  </si>
  <si>
    <t>accordo quadro</t>
  </si>
  <si>
    <t>convenzione stipulata</t>
  </si>
  <si>
    <t>F1</t>
  </si>
  <si>
    <t>F2</t>
  </si>
  <si>
    <t>F3</t>
  </si>
  <si>
    <t>F4</t>
  </si>
  <si>
    <t>F5</t>
  </si>
  <si>
    <t>F6</t>
  </si>
  <si>
    <t>F7</t>
  </si>
  <si>
    <t>F8</t>
  </si>
  <si>
    <t xml:space="preserve">TIPO </t>
  </si>
  <si>
    <t>Ente</t>
  </si>
  <si>
    <t>Organizzazione</t>
  </si>
  <si>
    <t>Istituzione</t>
  </si>
  <si>
    <t>PUBBL</t>
  </si>
  <si>
    <t>PRIV</t>
  </si>
  <si>
    <t>CITTA' /PAESE</t>
  </si>
  <si>
    <t>stato avanzamento accordo</t>
  </si>
  <si>
    <t>lettera intenti</t>
  </si>
  <si>
    <t>accordo stipulato</t>
  </si>
  <si>
    <t>MODALITA'</t>
  </si>
  <si>
    <t>tipologia di sede</t>
  </si>
  <si>
    <t>denominazione sede</t>
  </si>
  <si>
    <t>P.O.</t>
  </si>
  <si>
    <t>P.A.</t>
  </si>
  <si>
    <t>R.U.</t>
  </si>
  <si>
    <t>P.O. equiparato</t>
  </si>
  <si>
    <t>P.A. equiparato</t>
  </si>
  <si>
    <t>R.U. equiparato</t>
  </si>
  <si>
    <t>PROGR.</t>
  </si>
  <si>
    <t>in convenzione</t>
  </si>
  <si>
    <t>partecipazione individuale</t>
  </si>
  <si>
    <t>Ateneo italiano</t>
  </si>
  <si>
    <t>Ente in convenzione</t>
  </si>
  <si>
    <t>Esperto</t>
  </si>
  <si>
    <t>PROGR</t>
  </si>
  <si>
    <t>si</t>
  </si>
  <si>
    <t>no</t>
  </si>
  <si>
    <t>DOC.OBBL.</t>
  </si>
  <si>
    <t>TUTTE LE LAUREE VECCHIO ORDINAMENTO (oppure selezionare le lauree/classi di interesse)</t>
  </si>
  <si>
    <t>TUTTE LE LAUREE SPECIALISTICHE (oppure selezionare le lauree/classi di interesse)</t>
  </si>
  <si>
    <t>TUTTE LE LAUREE MAGISTRALI (oppure selezionare le lauree/classi di interesse)</t>
  </si>
  <si>
    <t>Abilitazione alla vigilanza nelle scuole elementari</t>
  </si>
  <si>
    <t>1/S - in antropologia culturale ed etnologia</t>
  </si>
  <si>
    <t>LM-1 ANTROPOLOGIA CULTURALE ED ETNOLOGIA</t>
  </si>
  <si>
    <t>Agricoltura tropicale e subtropicale</t>
  </si>
  <si>
    <t>2/S - in archeologia</t>
  </si>
  <si>
    <t>LM-2 ARCHEOLOGIA</t>
  </si>
  <si>
    <t>Architettura</t>
  </si>
  <si>
    <t>3/S - in architettura del paesaggio</t>
  </si>
  <si>
    <t>LM-3 ARCHITETTURA DEL PAESAGGIO</t>
  </si>
  <si>
    <t>Astronomia</t>
  </si>
  <si>
    <t>4/S - in architettura e ingegneria edile</t>
  </si>
  <si>
    <t>LM-4 ARCHITETTURA E INGEGNERIA EDILE-ARCHITETTURA</t>
  </si>
  <si>
    <t>Biotecnologie</t>
  </si>
  <si>
    <t>5/S - in archivistica e biblioteconomia</t>
  </si>
  <si>
    <t>LM-4 c.u. ARCHITETTURA E INGEGNERIA EDILE-ARCHITETTURA</t>
  </si>
  <si>
    <t>Biotecnologie agrarie-vegetali</t>
  </si>
  <si>
    <t>6/S - in biologia</t>
  </si>
  <si>
    <t>LM-5 ARCHIVISTICA E BIBLIOTECONOMIA</t>
  </si>
  <si>
    <t>Biotecnologie agro-industriali</t>
  </si>
  <si>
    <t>7/S - in biotecnologie agrarie</t>
  </si>
  <si>
    <t>LM-6 BIOLOGIA</t>
  </si>
  <si>
    <t>Biotecnologie farmaceutiche</t>
  </si>
  <si>
    <t>8/S - in biotecnologie industriali</t>
  </si>
  <si>
    <t>LM-7 BIOTECNOLOGIE AGRARIE</t>
  </si>
  <si>
    <t>Biotecnologie industriali</t>
  </si>
  <si>
    <t>9/S - in biotecnologie mediche, veterinarie e farmaceutiche</t>
  </si>
  <si>
    <t>LM-8 BIOTECNOLOGIE INDUSTRIALI</t>
  </si>
  <si>
    <t>Biotecnologie veterinarie</t>
  </si>
  <si>
    <t>10/S - in conservazione dei beni architettonici e ambientali</t>
  </si>
  <si>
    <t>LM-9 BIOTECNOLOGIE MEDICHE, VETERINARIE E FARMACEUTICHE</t>
  </si>
  <si>
    <t>Chimica</t>
  </si>
  <si>
    <t>11/S - in conservazione dei beni scientifici e della civiltà industriale</t>
  </si>
  <si>
    <t>LM-10 CONSERVAZIONE DEI BENI ARCHITETTONICI E AMBIENTALI</t>
  </si>
  <si>
    <t>Chimica e tecnologia farmaceutiche</t>
  </si>
  <si>
    <t>12/S - in conservazione e restauro del patrimonio storico-artistico</t>
  </si>
  <si>
    <t>LM-11 CONSERVAZIONE E RESTAURO DEI BENI CULTURALI</t>
  </si>
  <si>
    <t>Chimica industriale</t>
  </si>
  <si>
    <t>13/S - in editoria, comunicazione multimediale e giornalismo</t>
  </si>
  <si>
    <t>LM-12 DESIGN</t>
  </si>
  <si>
    <t>Commercio internazionale e mercati valutari</t>
  </si>
  <si>
    <t>14/S - in farmacia e farmacia industriale</t>
  </si>
  <si>
    <t>LM-13 Lauree Magistrali in Farmacia e Farmacia Industriale</t>
  </si>
  <si>
    <t>Comunicazione internazionale</t>
  </si>
  <si>
    <t>15/S - in filologia e letterature dell'antichità</t>
  </si>
  <si>
    <t>LM-14 FILOLOGIA MODERNA</t>
  </si>
  <si>
    <t>Conservazione dei beni culturali</t>
  </si>
  <si>
    <t>16/S - in filologia moderna</t>
  </si>
  <si>
    <t>LM-15 FILOLOGIA, LETTERATURE E STORIA DELL’ANTICHITA</t>
  </si>
  <si>
    <t>Discipline dell’arte, della musica e dello spettacolo</t>
  </si>
  <si>
    <t>17/S - in filosofia e storia della scienza</t>
  </si>
  <si>
    <t>LM-16 FINANZA</t>
  </si>
  <si>
    <t>Discipline economiche e sociali</t>
  </si>
  <si>
    <t>18/S - in filosofia teoretica, morale, politica ed estetica</t>
  </si>
  <si>
    <t>LM-17 FISICA</t>
  </si>
  <si>
    <t>Discipline nautiche</t>
  </si>
  <si>
    <t>19/S - in finanza</t>
  </si>
  <si>
    <t>LM-18 INFORMATICA</t>
  </si>
  <si>
    <t>Disegno industriale</t>
  </si>
  <si>
    <t>20/S - in fisica</t>
  </si>
  <si>
    <t>LM-19 INFORMAZIONE E SISTEMI EDITORIALI</t>
  </si>
  <si>
    <t>Economia</t>
  </si>
  <si>
    <t>21/S - in geografia</t>
  </si>
  <si>
    <t>LM-20 INGEGNERIA AEROSPAZIALE E ASTRONAUTICA</t>
  </si>
  <si>
    <t>Economia ambientale</t>
  </si>
  <si>
    <t>22/S - in giurisprudenza</t>
  </si>
  <si>
    <t>LM-21 INGEGNERIA BIOMEDICA</t>
  </si>
  <si>
    <t>Economia assicurativa e previdenziale</t>
  </si>
  <si>
    <t>23/S - in informatica</t>
  </si>
  <si>
    <t>LM-22 INGEGNERIA CHIMICA</t>
  </si>
  <si>
    <t>Economia aziendale</t>
  </si>
  <si>
    <t>24/S - in informatica per le discipline umanistiche</t>
  </si>
  <si>
    <t>LM-23 INGEGNERIA CIVILE</t>
  </si>
  <si>
    <t>Economia bancaria</t>
  </si>
  <si>
    <t>25/S - in ingegneria aerospaziale e astronautica</t>
  </si>
  <si>
    <t>LM-24 INGEGNERIA DEI SISTEMI EDILIZI</t>
  </si>
  <si>
    <t>Economia bancaria, finanziaria e assicurativa</t>
  </si>
  <si>
    <t>26/S - in ingegneria biomedica</t>
  </si>
  <si>
    <t>LM-25 INGEGNERIA DELL’AUTOMAZIONE</t>
  </si>
  <si>
    <t>Economia del commercio internazionale e dei mercati valutari</t>
  </si>
  <si>
    <t>27/S - in ingegneria chimica</t>
  </si>
  <si>
    <t>LM-26 INGEGNERIA DELLA SICUREZZA</t>
  </si>
  <si>
    <t>Economia del turismo</t>
  </si>
  <si>
    <t>28/S - in ingegneria civile</t>
  </si>
  <si>
    <t>LM-27 INGEGNERIA DELLE TELECOMUNICAZIONI</t>
  </si>
  <si>
    <t>Economia delle amministrazioni pubbliche e delle istituzioni internazionali</t>
  </si>
  <si>
    <t>29/S - in ingegneria dell'automazione</t>
  </si>
  <si>
    <t>LM-28 INGEGNERIA ELETTRICA</t>
  </si>
  <si>
    <t>Economia delle istituzioni e dei mercati finanziari</t>
  </si>
  <si>
    <t>30/S - in ingegneria delle telecomunicazioni</t>
  </si>
  <si>
    <t>LM-29 INGEGNERIA ELETTRONICA</t>
  </si>
  <si>
    <t>Economia e commercio</t>
  </si>
  <si>
    <t>31/S - in ingegneria elettrica</t>
  </si>
  <si>
    <t>LM-30 INGEGNERIA ENERGETICA E NUCLEARE</t>
  </si>
  <si>
    <t>Economia e gestione dei servizi</t>
  </si>
  <si>
    <t>32/S - in ingegneria elettronica</t>
  </si>
  <si>
    <t>LM-31 INGEGNERIA GESTIONALE</t>
  </si>
  <si>
    <t>Economia e legislazione per l’impresa</t>
  </si>
  <si>
    <t>33/S - in ingegneria energetica e nucleare</t>
  </si>
  <si>
    <t>LM-32 INGEGNERIA INFORMATICA</t>
  </si>
  <si>
    <t>Economia marittima e dei trasporti</t>
  </si>
  <si>
    <t>34/S - in ingegneria gestionale</t>
  </si>
  <si>
    <t>LM-33 INGEGNERIA MECCANICA</t>
  </si>
  <si>
    <t>Economia per le arti, la cultura e la comunicazione</t>
  </si>
  <si>
    <t>35/S - in ingegneria informatica</t>
  </si>
  <si>
    <t>LM-34 INGEGNERIA NAVALE</t>
  </si>
  <si>
    <t>Economia politica</t>
  </si>
  <si>
    <t>36/S - in ingegneria meccanica</t>
  </si>
  <si>
    <t>LM-35 INGEGNERIA PER L’AMBIENTE E IL TERRITORIO</t>
  </si>
  <si>
    <t>Farmacia</t>
  </si>
  <si>
    <t>37/S - in ingegneria navale</t>
  </si>
  <si>
    <t>LM-36 LINGUE E LETTERATURE DELL’AFRICA E DELL’ASIA</t>
  </si>
  <si>
    <t>Filologia e storia dell’Europa orientale</t>
  </si>
  <si>
    <t>38/S - in ingegneria per l'ambiente e il territorio</t>
  </si>
  <si>
    <t>LM-37 LINGUE E LETTERATURE MODERNE EUROPEE E AMERICANE</t>
  </si>
  <si>
    <t>Filologie, storia e cultura dei Paesi islamici</t>
  </si>
  <si>
    <t>39/S - in interpretariato di conferenza</t>
  </si>
  <si>
    <t>LM-38 LINGUE MODERNE PER LA COMUNICAZIONE E LA COOPERAZIONE INTERNAZIONALE</t>
  </si>
  <si>
    <t>Filosofia</t>
  </si>
  <si>
    <t>40/S - in lingua e cultura italiana</t>
  </si>
  <si>
    <t>LM-39 LINGUISTICA</t>
  </si>
  <si>
    <t>Fisica</t>
  </si>
  <si>
    <t>41/S - in lingue e letterature afroasiatiche</t>
  </si>
  <si>
    <t>LM-40 MATEMATICA</t>
  </si>
  <si>
    <t>Geografia</t>
  </si>
  <si>
    <t>42/S - in lingue e letterature moderne euroamericane</t>
  </si>
  <si>
    <t>LM-41 Lauree Magistrali in Medicina e Chirurgia</t>
  </si>
  <si>
    <t>Giurisprudenza</t>
  </si>
  <si>
    <t>43/S - in lingue straniere per la comunicazione internazionale</t>
  </si>
  <si>
    <t>LM-42 Lauree Magistrali in Medicina Veterinaria</t>
  </si>
  <si>
    <t>Informatica</t>
  </si>
  <si>
    <t>44/S - in linguistica</t>
  </si>
  <si>
    <t>LM-43 METODOLOGIE INFORMATICHE PER LE DISCIPLINE UMANISTICHE</t>
  </si>
  <si>
    <t>Ingegneria aerospaziale</t>
  </si>
  <si>
    <t>45/S - in matematica</t>
  </si>
  <si>
    <t>LM-44 MODELLISTICA MATEMATICO-FISICA PER L’INGEGNERIA</t>
  </si>
  <si>
    <t>Ingegneria biomedica</t>
  </si>
  <si>
    <t>46/S - in medicina e chirurgia</t>
  </si>
  <si>
    <t>LM-45 MUSICOLOGIA E BENI MUSICALI</t>
  </si>
  <si>
    <t>Ingegneria chimica</t>
  </si>
  <si>
    <t>47/S - in medicina veterinaria</t>
  </si>
  <si>
    <t>LM-46 Lauree Magistrali in Odontoiatria e Protesi Dentaria</t>
  </si>
  <si>
    <t>Ingegneria civile</t>
  </si>
  <si>
    <t>48/S - in metodi per l'analisi valutativa dei sistemi complessi</t>
  </si>
  <si>
    <t>LM-47 ORGANIZZAZIONE E GESTIONE DEI SERVIZI PER LO SPORT E LE ATTIVITA MOTORIE</t>
  </si>
  <si>
    <t>Ingegneria civile per la difesa del suolo e pianificazione territoriale</t>
  </si>
  <si>
    <t>49/S - in metodi per la ricerca empirica nelle scienze sociali</t>
  </si>
  <si>
    <t>LM-48 PIANIFICAZIONE TERRITORIALE URBANISTICA E AMBIENTALE</t>
  </si>
  <si>
    <t>Ingegneria dei materiali</t>
  </si>
  <si>
    <t>50/S - in modellistica matematico-fisica per l'ingegneria</t>
  </si>
  <si>
    <t>LM-49 PROGETTAZIONE E GESTIONE DEI SISTEMI TURISTICI</t>
  </si>
  <si>
    <t>Ingegneria delle tecnologie industriali</t>
  </si>
  <si>
    <t>51/S - in musicologia e beni musicali</t>
  </si>
  <si>
    <t>LM-50 PROGRAMMAZIONE E GESTIONE DEI SERVIZI EDUCATIVI</t>
  </si>
  <si>
    <t>Ingegneria delle telecomunicazioni</t>
  </si>
  <si>
    <t>52/S - in odontoiatria e protesi dentaria</t>
  </si>
  <si>
    <t>LM-51 PSICOLOGIA</t>
  </si>
  <si>
    <t>Ingegneria edile</t>
  </si>
  <si>
    <t xml:space="preserve">maggio 2014
</t>
  </si>
  <si>
    <t xml:space="preserve">giugno 2015
</t>
  </si>
  <si>
    <t>53/S - in organizzazione e gestione dei servizi per lo sport e le attività motorie</t>
  </si>
  <si>
    <t>LM-52 RELAZIONI INTERNAZIONALI</t>
  </si>
  <si>
    <t>Ingegneria edile - architettura</t>
  </si>
  <si>
    <t>54/S - in pianificazione territoriale urbanistica e ambientale</t>
  </si>
  <si>
    <t>LM-53 SCIENZA E INGEGNERIA DEI MATERIALI</t>
  </si>
  <si>
    <t>Ingegneria elettrica</t>
  </si>
  <si>
    <t>55/S - in progettazione e gestione dei sistemi turistici</t>
  </si>
  <si>
    <t>LM-54 SCIENZE CHIMICHE</t>
  </si>
  <si>
    <t>Ingegneria elettronica</t>
  </si>
  <si>
    <t>56/S - in programmazione e gestione dei servizi educativi e formativi</t>
  </si>
  <si>
    <t>LM-55 SCIENZE COGNITIVE</t>
  </si>
  <si>
    <t>Ingegneria elettrotecnica</t>
  </si>
  <si>
    <t>57/S - in programmazione e gestione delle politiche e dei servizi sociali</t>
  </si>
  <si>
    <t>LM-56 SCIENZE DELL’ECONOMIA</t>
  </si>
  <si>
    <t>Ingegneria forestale</t>
  </si>
  <si>
    <t>58/S - in psicologia</t>
  </si>
  <si>
    <t>LM-57 SCIENZE DELL’EDUCAZIONE DEGLI ADULTI E DELLA FORMAZIONE CONTINUA</t>
  </si>
  <si>
    <t>Ingegneria gestionale</t>
  </si>
  <si>
    <t>59/S - in pubblicità e comunicazione d'impresa</t>
  </si>
  <si>
    <t>LM-58 SCIENZE DELL’UNIVERSO</t>
  </si>
  <si>
    <t>Ingegneria industriale</t>
  </si>
  <si>
    <t>60/S - in relazioni internazionali</t>
  </si>
  <si>
    <t>LM-59 SCIENZE DELLA COMUNICAZIONE PUBBLICA, D’IMPRESA E PUBBLICITA</t>
  </si>
  <si>
    <t>Ingegneria informatica</t>
  </si>
  <si>
    <t>61/S - in scienza e ingegneria dei materiali</t>
  </si>
  <si>
    <t>LM-60 SCIENZE DELLA NATURA</t>
  </si>
  <si>
    <t>Ingegneria meccanica</t>
  </si>
  <si>
    <t>62/S - in scienze chimiche</t>
  </si>
  <si>
    <t>LM-61 SCIENZE DELLA NUTRIZIONE UMANA</t>
  </si>
  <si>
    <t>Ingegneria medica</t>
  </si>
  <si>
    <t>63/S - in scienze cognitive</t>
  </si>
  <si>
    <t>LM-62 SCIENZE DELLA POLITICA</t>
  </si>
  <si>
    <t>Ingegneria mineraria</t>
  </si>
  <si>
    <t>64/S - in scienze dell'economia</t>
  </si>
  <si>
    <t>LM-63 SCIENZE DELLE PUBBLICHE AMMINISTRAZIONI</t>
  </si>
  <si>
    <t>Ingegneria navale</t>
  </si>
  <si>
    <t>65/S - in scienze dell'educazione degli adulti e della formazione continua</t>
  </si>
  <si>
    <t>LM-64 SCIENZE DELLE RELIGIONI</t>
  </si>
  <si>
    <t>Ingegneria navale e meccanica</t>
  </si>
  <si>
    <t>66/S - in scienze dell'universo</t>
  </si>
  <si>
    <t>LM-65 SCIENZE DELLO SPETTACOLO E PRODUZIONE MULTIMEDIALE</t>
  </si>
  <si>
    <t>Ingegneria nucleare</t>
  </si>
  <si>
    <t>67/S - in scienze della comunicazione sociale e istituzionale</t>
  </si>
  <si>
    <t>LM-66 SICUREZZA INFORMATICA</t>
  </si>
  <si>
    <t>Ingegneria per l’ambiente e il territorio</t>
  </si>
  <si>
    <t>68/S - in scienze della natura</t>
  </si>
  <si>
    <t>LM-67 SCIENZE E TECNICHE DELLE ATTIVITA MOTORIE PREVENTIVE E ADATTATE</t>
  </si>
  <si>
    <t>Interprete</t>
  </si>
  <si>
    <t>69/S - in scienze della nutrizione umana</t>
  </si>
  <si>
    <t>LM-68 SCIENZE E TECNICHE DELLO SPORT</t>
  </si>
  <si>
    <t>Lettere</t>
  </si>
  <si>
    <t>70/S - in scienze della politica</t>
  </si>
  <si>
    <t>LM-69 SCIENZE E TECNOLOGIE AGRARIE</t>
  </si>
  <si>
    <t>Lingua e cultura italiana</t>
  </si>
  <si>
    <t>71/S - in scienze delle pubbliche amministrazioni</t>
  </si>
  <si>
    <t>LM-70 SCIENZE E TECNOLOGIE ALIMENTARI</t>
  </si>
  <si>
    <t>Lingue culture ed istituzioni dei paesi del mediterraneo</t>
  </si>
  <si>
    <t>72/S - in scienze delle religioni</t>
  </si>
  <si>
    <t>LM-71 SCIENZE E TECNOLOGIE DELLA CHIMICA INDUSTRIALE</t>
  </si>
  <si>
    <t>Lingue e civiltà orientali</t>
  </si>
  <si>
    <t>73/S - in scienze dello spettacolo e della produzione multimediale</t>
  </si>
  <si>
    <t>LM-72 SCIENZE E TECNOLOGIE DELLA NAVIGAZIONE (80/M)</t>
  </si>
  <si>
    <t>Lingue e culture dell’Europa orientale</t>
  </si>
  <si>
    <t>74/S - in scienze e gestione delle risorse rurali e forestali</t>
  </si>
  <si>
    <t>LM-73 SCIENZE E TECNOLOGIE FORESTALI ED AMBIENTALI</t>
  </si>
  <si>
    <t>Lingue e culture europee</t>
  </si>
  <si>
    <t>75/S - in scienze e tecnica dello sport</t>
  </si>
  <si>
    <t>LM-74 SCIENZE E TECNOLOGIE GEOLOGICHE</t>
  </si>
  <si>
    <t>Lingue e letterature orientali</t>
  </si>
  <si>
    <t>76/S - in scienze e tecniche delle attività motorie preventive e adattative</t>
  </si>
  <si>
    <t>LM-75 SCIENZE E TECNOLOGIE PER L’AMBIENTE E IL TERRITORIO</t>
  </si>
  <si>
    <t>Lingue e letterature straniere</t>
  </si>
  <si>
    <t>77/S - in scienze e tecnologie agrarie</t>
  </si>
  <si>
    <t>LM-76 SCIENZE ECONOMICHE PER L’AMBIENTE E LA CULTURA</t>
  </si>
  <si>
    <t>Lingue e letterature straniere (europee)</t>
  </si>
  <si>
    <t>78/S - in scienze e tecnologie agroalimentari</t>
  </si>
  <si>
    <t>LM-77 SCIENZE ECONOMICO-AZIENDALI</t>
  </si>
  <si>
    <t>Lingue e letterature straniere moderne</t>
  </si>
  <si>
    <t>79/S - in scienze e tecnologie agrozootecniche</t>
  </si>
  <si>
    <t>LM-78 SCIENZE FILOSOFICHE</t>
  </si>
  <si>
    <t>lngegneria</t>
  </si>
  <si>
    <t>80/S - in scienze e tecnologie dei sistemi di navigazione</t>
  </si>
  <si>
    <t>LM-79 SCIENZE GEOFISICHE</t>
  </si>
  <si>
    <t>lngegneria (biennio)</t>
  </si>
  <si>
    <t>81/S - in scienze e tecnologie della chimica industriale</t>
  </si>
  <si>
    <t>LM-80 SCIENZE GEOGRAFICHE</t>
  </si>
  <si>
    <t>lngegneria aeronautica</t>
  </si>
  <si>
    <t>82/S - in scienze e tecnologie per l'ambiente e il territorio</t>
  </si>
  <si>
    <t>LM-81 SCIENZE PER LA COOPERAZIONE ALLO SVILUPPO</t>
  </si>
  <si>
    <t>lngegneria civile difesa suolo</t>
  </si>
  <si>
    <t>83/S - in scienze economiche per l'ambiente e la cultura</t>
  </si>
  <si>
    <t>LM-82 SCIENZE STATISTICHE</t>
  </si>
  <si>
    <t>Matematica</t>
  </si>
  <si>
    <t>84/S - in scienze economico-aziendali</t>
  </si>
  <si>
    <t>LM-83 SCIENZE STATISTICHE ATTUARIALI E FINANZIARIE</t>
  </si>
  <si>
    <t>Materie letterarie</t>
  </si>
  <si>
    <t>85/S - in scienze geofisiche</t>
  </si>
  <si>
    <t>LM-84 SCIENZE STORICHE</t>
  </si>
  <si>
    <t>Medicina e chirurgia</t>
  </si>
  <si>
    <t>86/S - in scienze geologiche</t>
  </si>
  <si>
    <t>LM-85 SCIENZE PEDAGOGICHE</t>
  </si>
  <si>
    <t>Medicina veterinaria</t>
  </si>
  <si>
    <t>87/S - in scienze pedagogiche</t>
  </si>
  <si>
    <t>LM-86 SCIENZE ZOOTECNICHE E TECNOLOGIE ANIMALI</t>
  </si>
  <si>
    <t>Musicologia</t>
  </si>
  <si>
    <t>88/S - in scienze per la cooperazione allo sviluppo</t>
  </si>
  <si>
    <t>LM-87 SERVIZIO SOCIALE E POLITICHE SOCIALI</t>
  </si>
  <si>
    <t>Odontoiatria e protesi dentaria</t>
  </si>
  <si>
    <t>89/S - in sociologia</t>
  </si>
  <si>
    <t>LM-88 SOCIOLOGIA E RICERCA SOCIALE</t>
  </si>
  <si>
    <t>Pedagogia</t>
  </si>
  <si>
    <t>90/S - in statistica demografica e sociale</t>
  </si>
  <si>
    <t>LM-89 STORIA DELL’ARTE</t>
  </si>
  <si>
    <t>Pianificazione territoriale ed urbanistica</t>
  </si>
  <si>
    <t>91/S - in statistica economica, finanziaria ed attuariale</t>
  </si>
  <si>
    <t>LM-90 STUDI EUROPEI</t>
  </si>
  <si>
    <t>Pianificazione territoriale, urbanistica ed ambientale</t>
  </si>
  <si>
    <t>92/S - in statistica per la ricerca sperimentale</t>
  </si>
  <si>
    <t>LM-91 TECNICHE E METODI PER LA SOCIETA DELL’INFORMAZIONE</t>
  </si>
  <si>
    <t>Politica del territorio</t>
  </si>
  <si>
    <t>93/S - in storia antica</t>
  </si>
  <si>
    <t>LM-92 TEORIE DELLA COMUNICAZIONE</t>
  </si>
  <si>
    <t>Psicologia</t>
  </si>
  <si>
    <t>94/S - in storia contemporanea</t>
  </si>
  <si>
    <t>LM-93 TEORIE E METODOLOGIE DELL’E-LEARNING E DELLA MEDIA EDUCATION</t>
  </si>
  <si>
    <t>Relazioni pubbliche</t>
  </si>
  <si>
    <t>95/S - in storia dell'arte</t>
  </si>
  <si>
    <t>ALA</t>
  </si>
  <si>
    <t>GUIDO</t>
  </si>
  <si>
    <t>09/E1</t>
  </si>
  <si>
    <t>PA</t>
  </si>
  <si>
    <t>VIOLA</t>
  </si>
  <si>
    <t>FABIO</t>
  </si>
  <si>
    <t>RU</t>
  </si>
  <si>
    <t xml:space="preserve">DI SILVESTRE </t>
  </si>
  <si>
    <t>MARIA LUISA</t>
  </si>
  <si>
    <t>GENDUSO</t>
  </si>
  <si>
    <t>09/E2</t>
  </si>
  <si>
    <t>MICELI</t>
  </si>
  <si>
    <t>ROSARIO</t>
  </si>
  <si>
    <t>TRAPANESE</t>
  </si>
  <si>
    <t>MARCO</t>
  </si>
  <si>
    <t>IPPOLITO</t>
  </si>
  <si>
    <t>MARIANO GIUSEPPE</t>
  </si>
  <si>
    <t>AUGUGLIARO</t>
  </si>
  <si>
    <t>ANTONINO</t>
  </si>
  <si>
    <t>PO</t>
  </si>
  <si>
    <t>DUSONCHET</t>
  </si>
  <si>
    <t>LUIGI</t>
  </si>
  <si>
    <t>RIVA SANSEVERINO</t>
  </si>
  <si>
    <t>ELEONORA</t>
  </si>
  <si>
    <t>ZIZZO</t>
  </si>
  <si>
    <t>GAETANO</t>
  </si>
  <si>
    <t>CAMPOCCIA</t>
  </si>
  <si>
    <t>ANGELO</t>
  </si>
  <si>
    <t>FAVUZZA</t>
  </si>
  <si>
    <t>SALVATORE</t>
  </si>
  <si>
    <t>MASSARO</t>
  </si>
  <si>
    <t>NUCCIO</t>
  </si>
  <si>
    <t>09/E4</t>
  </si>
  <si>
    <t>COSENTINO</t>
  </si>
  <si>
    <t>VALENTINA</t>
  </si>
  <si>
    <t>CATALIOTTI</t>
  </si>
  <si>
    <t>ANTONIO</t>
  </si>
  <si>
    <t>RU (TD)</t>
  </si>
  <si>
    <t>Ingegneria Elettrica</t>
  </si>
  <si>
    <t>ALONGE</t>
  </si>
  <si>
    <t>FRANCESCO</t>
  </si>
  <si>
    <t>09/G1</t>
  </si>
  <si>
    <t>Tecnologie dell’Informazione e Scienze Applicate</t>
  </si>
  <si>
    <t xml:space="preserve">D'IPPOLITO </t>
  </si>
  <si>
    <t>FILIPPO</t>
  </si>
  <si>
    <t>GIARRÈ</t>
  </si>
  <si>
    <t>LAURA</t>
  </si>
  <si>
    <t>FAGIOLINI</t>
  </si>
  <si>
    <t>ADRIANO</t>
  </si>
  <si>
    <t xml:space="preserve">ARDIZZONE </t>
  </si>
  <si>
    <t>LUCIA</t>
  </si>
  <si>
    <t>01/A3</t>
  </si>
  <si>
    <t>BONGIORNO</t>
  </si>
  <si>
    <t>DONATELLA</t>
  </si>
  <si>
    <t>MONGIOVÌ</t>
  </si>
  <si>
    <t>MARIA STELLA</t>
  </si>
  <si>
    <t>01/A4</t>
  </si>
  <si>
    <t>VALENTI</t>
  </si>
  <si>
    <t>ANGELA</t>
  </si>
  <si>
    <t>01/A2</t>
  </si>
  <si>
    <t>TORNATORE</t>
  </si>
  <si>
    <t>ELISABETTA</t>
  </si>
  <si>
    <t>TRIOLO</t>
  </si>
  <si>
    <t>BASILE</t>
  </si>
  <si>
    <t>02/B3</t>
  </si>
  <si>
    <t>BURLON</t>
  </si>
  <si>
    <t>RICCARDO</t>
  </si>
  <si>
    <t>02/B2</t>
  </si>
  <si>
    <t>BUSACCA</t>
  </si>
  <si>
    <t>ALESSANDRO</t>
  </si>
  <si>
    <t>09/E3</t>
  </si>
  <si>
    <t>CINO</t>
  </si>
  <si>
    <t>09/F1</t>
  </si>
  <si>
    <t>GIACONIA</t>
  </si>
  <si>
    <t>GIUSEPPE COSTANTINO</t>
  </si>
  <si>
    <t>LIVRERI</t>
  </si>
  <si>
    <t>PATRIZIA</t>
  </si>
  <si>
    <t>STIVALA</t>
  </si>
  <si>
    <t>TINNIRELLO</t>
  </si>
  <si>
    <t>ILENIA</t>
  </si>
  <si>
    <t>09/F2</t>
  </si>
  <si>
    <t>GARCIA LOPEZ</t>
  </si>
  <si>
    <t>ELISA ISABEL</t>
  </si>
  <si>
    <t>03/B2</t>
  </si>
  <si>
    <t>RC</t>
  </si>
  <si>
    <t>LODDO</t>
  </si>
  <si>
    <t>VITTORIO</t>
  </si>
  <si>
    <t>MARCI'</t>
  </si>
  <si>
    <t>GIUSEPPE</t>
  </si>
  <si>
    <t>PALMISANO</t>
  </si>
  <si>
    <t>LEONARDO</t>
  </si>
  <si>
    <t>BECCALI</t>
  </si>
  <si>
    <t>D.E.I.M.</t>
  </si>
  <si>
    <t>09/C2</t>
  </si>
  <si>
    <t>CASTIGLIA</t>
  </si>
  <si>
    <t>CELLURA</t>
  </si>
  <si>
    <t>MAURIZIO</t>
  </si>
  <si>
    <t>8517</t>
  </si>
  <si>
    <t>DI MAIO</t>
  </si>
  <si>
    <t>PIETRO ALESSANDRO</t>
  </si>
  <si>
    <t>FRANZITTA</t>
  </si>
  <si>
    <t>VINCENZO</t>
  </si>
  <si>
    <t>GIARDINA</t>
  </si>
  <si>
    <t>MARIAROSA</t>
  </si>
  <si>
    <t>LA GENNUSA</t>
  </si>
  <si>
    <t>MARIA</t>
  </si>
  <si>
    <t>LA ROCCA</t>
  </si>
  <si>
    <t>LO BRANO</t>
  </si>
  <si>
    <t>VALERIO</t>
  </si>
  <si>
    <t>ORIOLI</t>
  </si>
  <si>
    <t>ALDO</t>
  </si>
  <si>
    <t>PIACENTINO</t>
  </si>
  <si>
    <t>RIZZO</t>
  </si>
  <si>
    <t>GIANFRANCO</t>
  </si>
  <si>
    <t>SCACCIANOCE</t>
  </si>
  <si>
    <t>GIANLUCA</t>
  </si>
  <si>
    <t>TOMARCHIO</t>
  </si>
  <si>
    <t>ELIO</t>
  </si>
  <si>
    <t>VELLA</t>
  </si>
  <si>
    <t>CHIOVARO</t>
  </si>
  <si>
    <t>PIERLUIGI</t>
  </si>
  <si>
    <t>Fisica Tecnica e Ingegneria Nucleare</t>
  </si>
  <si>
    <t>ASSANTO</t>
  </si>
  <si>
    <t>Università di Roma TRE</t>
  </si>
  <si>
    <t>Dip. di Ingegneria Elettronica</t>
  </si>
  <si>
    <t>ANDREOZZI</t>
  </si>
  <si>
    <t>ASSUNTA</t>
  </si>
  <si>
    <t>Università degli Studi di Napoli Federico II</t>
  </si>
  <si>
    <t>Dipartimento di Ingeneria Industriale</t>
  </si>
  <si>
    <t>Università degli Studi di Cassino e del Lazio Meridionale</t>
  </si>
  <si>
    <t>Dipartimenti di Ingegneria Civile e Meccanica (DICeM)</t>
  </si>
  <si>
    <t>BIANCO</t>
  </si>
  <si>
    <t>NICOLA</t>
  </si>
  <si>
    <t xml:space="preserve">CALISE </t>
  </si>
  <si>
    <t>DELL'ISOLA</t>
  </si>
  <si>
    <t>MASTRULLO</t>
  </si>
  <si>
    <t>RITA M.A.</t>
  </si>
  <si>
    <t>MISTRETTA</t>
  </si>
  <si>
    <t>MARINA</t>
  </si>
  <si>
    <t>Università Mediterranea di Reggio Calabria</t>
  </si>
  <si>
    <t>Dipartimento di Patrimonio, Architettura, Urbanistica</t>
  </si>
  <si>
    <t>MUSTO</t>
  </si>
  <si>
    <t>MARILENA</t>
  </si>
  <si>
    <t>VANOLI</t>
  </si>
  <si>
    <t>GIUSEPPE PETER</t>
  </si>
  <si>
    <t>CURRICULUM
Ingegneria Elettrica</t>
  </si>
  <si>
    <t>CURRICULUM
Tecnologie dell’Informazione e Scienze Applicate</t>
  </si>
  <si>
    <t>CURRICULUM 
Fisica Tecnica e Ingegneria Nucleare</t>
  </si>
  <si>
    <t>CORSO DI DDR
MODELLI, TECNOLOGIE E SISTEMI PER L’ENERGIA E L’INFORMAZIONE</t>
  </si>
  <si>
    <t>S</t>
  </si>
  <si>
    <t>N</t>
  </si>
  <si>
    <t>09/D2</t>
  </si>
  <si>
    <t>CRIM-SAFRI Creazione di un Centro di ricerca Italo-Maltese per la sostenibilità ambientale e le fonti rinnovabili</t>
  </si>
  <si>
    <t>Italia-Malta 2007-2013 Fondo Europeo per lo Sviluppo Reginoale Cooperazione Territoriale Europa 2007-2013 Programma Operativo Italia-Malta</t>
  </si>
  <si>
    <t>Non locale</t>
  </si>
  <si>
    <t>Cellura Maurizio</t>
  </si>
  <si>
    <t xml:space="preserve">Beccali Marco </t>
  </si>
  <si>
    <t xml:space="preserve">Lo Brano Valerio </t>
  </si>
  <si>
    <t xml:space="preserve">Orioli Aldo </t>
  </si>
  <si>
    <t>VEDER Valorisation ènergètique Des Rèsidus</t>
  </si>
  <si>
    <t>COOPERATION TRANSFRONTALIERE DANS LE CADRE DE L’INSTRUMENT EUROPEEN DE VOISINAGE ET DE PARTENARIAT (IEVP) PROGRAMME ITALIE – TUNISIE 2007-2013</t>
  </si>
  <si>
    <t>Emc2 - Energy management, costing and controlling</t>
  </si>
  <si>
    <t>POR SICILIA</t>
  </si>
  <si>
    <t>Locale</t>
  </si>
  <si>
    <t>Redesign di edifici a energia netta zero e caratterizzazione degli edifici scolastici nella Regione Sicilia</t>
  </si>
  <si>
    <t>Ministero Sviluppo Economico</t>
  </si>
  <si>
    <t>Settembre 2013</t>
  </si>
  <si>
    <t>Hydraulic Analysis of Blanket Cooling System</t>
  </si>
  <si>
    <t>ITER Organization</t>
  </si>
  <si>
    <t>Aprile 2014</t>
  </si>
  <si>
    <t xml:space="preserve">Di Maio Pietro Alessandro </t>
  </si>
  <si>
    <t xml:space="preserve">Chiovaro Perluigi </t>
  </si>
  <si>
    <t>CERSE - Piano Annuale di Realizzazione dell’Accordo di Programma tra il Ministero dello Sviluppo Economico e l’ENEA</t>
  </si>
  <si>
    <t xml:space="preserve">Consorzio Interuniversitario per la Ricerca Tecnologica Nucleare (CIRTEN) </t>
  </si>
  <si>
    <t>Dicembre 2014</t>
  </si>
  <si>
    <t>Vella Giuseppe</t>
  </si>
  <si>
    <t xml:space="preserve">Castiglia Francesco </t>
  </si>
  <si>
    <t xml:space="preserve">Ciofalo Michele </t>
  </si>
  <si>
    <t xml:space="preserve">Giardina Mariarosa </t>
  </si>
  <si>
    <t>Modellazione e sperimentazione dello scambio termico in schiume metalliche</t>
  </si>
  <si>
    <t>MIUR (PRIN 2009)</t>
  </si>
  <si>
    <t>Ottobre 2013</t>
  </si>
  <si>
    <t xml:space="preserve">Bianco Nicola </t>
  </si>
  <si>
    <t xml:space="preserve">Andreozzi Assunta </t>
  </si>
  <si>
    <t>Next Generation of Heat Pumps working with Natural fluids</t>
  </si>
  <si>
    <t>Unione  Europea</t>
  </si>
  <si>
    <t>Novembre 2013</t>
  </si>
  <si>
    <t>Mastrullo Rita M.A.</t>
  </si>
  <si>
    <t xml:space="preserve">Smart GRID con  Sistemi di POLIgenerazione Distribuita  </t>
  </si>
  <si>
    <t>Fondi Strutturali Europei  2007/2013</t>
  </si>
  <si>
    <t>Dicembre 2015</t>
  </si>
  <si>
    <t>Progettazione di due banchi prova strumentati per test su componenti di impianti a compressione di vapore con HFC e HFO</t>
  </si>
  <si>
    <t>ENEA</t>
  </si>
  <si>
    <t>Utilizzo del calore solare e ambientale della climatizzazione: determinazione di logiche di regolazione progettate ad hoc tramite simulazione numerica dell'interazione impianto-utenza</t>
  </si>
  <si>
    <t>Vanoli Giuseppe Peter</t>
  </si>
  <si>
    <t>unipa - ANNO FINANZIARIO 2012</t>
  </si>
  <si>
    <t>ALA GUIDO</t>
  </si>
  <si>
    <t>Progetto nazionale di ricerca e sviluppo di interesse generale per il sistema elettrico “SIRRCE” (Bticino, Università dell’Aquila, Università di Palermo, Università La Sapienza di Roma, Università di Salerno, Politecnico di Torino)</t>
  </si>
  <si>
    <t>Ministero Attività Produttive</t>
  </si>
  <si>
    <t>IPPOLITO 
MARIANO GIUSEPPE</t>
  </si>
  <si>
    <t>AUGUGLIARO ANTONINO</t>
  </si>
  <si>
    <t>DUSONCHET LUIGI</t>
  </si>
  <si>
    <t>FAVUZZA SALVATORE</t>
  </si>
  <si>
    <t>MASSARO FABIO</t>
  </si>
  <si>
    <t>RIVA SANSEVERINO ELEONORA</t>
  </si>
  <si>
    <t>ZIZZO GAETANO</t>
  </si>
  <si>
    <t>Contratto su accordo di programma MSE-ENEA “Sviluppo, messa a punto e sperimentazione di un sistema combinato batterie al litio-FER per applicazioni in bassa tensione”</t>
  </si>
  <si>
    <r>
      <t>Progetto Programma Operativo Nazionale (PON) Ricerca e Competitività 2007-2013</t>
    </r>
    <r>
      <rPr>
        <sz val="11"/>
        <color indexed="8"/>
        <rFont val="Calibri"/>
        <family val="2"/>
      </rPr>
      <t xml:space="preserve">
Smart Cities(codice progetto: PON04a2_H)
Titolo: i-NEXT (Innovation for greeN Energy and eXchange in Transportation</t>
    </r>
  </si>
  <si>
    <r>
      <t>Progetto Programma Operativo Nazionale (PON) Ricerca e Competitività 2007-2013</t>
    </r>
    <r>
      <rPr>
        <sz val="11"/>
        <color indexed="8"/>
        <rFont val="Calibri"/>
        <family val="2"/>
      </rPr>
      <t xml:space="preserve">
Codice progetto: PON02_00355_3391233
Titolo: Tecnologie per l 'ENERGia e l 'Efficienza energETICa - ENERGETIC</t>
    </r>
  </si>
  <si>
    <r>
      <t xml:space="preserve">SUNSERI CARMELO
(Resp. Scientifico)
RIVA SANSEVERINO ELEONORA
(Resp. Linea di Attività OR15.3)
</t>
    </r>
    <r>
      <rPr>
        <sz val="11"/>
        <rFont val="Calibri"/>
        <family val="2"/>
      </rPr>
      <t>BUSACCA ALESSANDRO 
(Resp. Linea di Attività OR5.3)</t>
    </r>
  </si>
  <si>
    <r>
      <t>Progetto Programma Operativo Nazionale (PON) Ricerca e Competitività 2007-2013</t>
    </r>
    <r>
      <rPr>
        <sz val="11"/>
        <color indexed="8"/>
        <rFont val="Calibri"/>
        <family val="2"/>
      </rPr>
      <t xml:space="preserve">
Codice progetto: PON01_00700
Titolo: Ambition power</t>
    </r>
  </si>
  <si>
    <r>
      <t>Progetto Programma Operativo Nazionale (PON) Ricerca e Competitività 2007-2013</t>
    </r>
    <r>
      <rPr>
        <sz val="11"/>
        <color indexed="8"/>
        <rFont val="Calibri"/>
        <family val="2"/>
      </rPr>
      <t xml:space="preserve">
Codice progetto: PON01_01725 
Titolo: Nuove Tecnologie Fotovoltaiche per Sistemi Intelligenti Integrati in Edifici</t>
    </r>
  </si>
  <si>
    <r>
      <t>Progetto Innovativo di Ateneo</t>
    </r>
    <r>
      <rPr>
        <sz val="11"/>
        <color indexed="8"/>
        <rFont val="Calibri"/>
        <family val="2"/>
      </rPr>
      <t>: Impiego di sensori elettromagnetici per la rilevazione del campo radiato dall’attività di scariche parziali nei sistemi di isolamento, per la diagnosi dell’affidabilità di componenti di macchine ed impianti elettrici.</t>
    </r>
  </si>
  <si>
    <r>
      <t>PRIN 2009</t>
    </r>
    <r>
      <rPr>
        <sz val="11"/>
        <color indexed="8"/>
        <rFont val="Calibri"/>
        <family val="2"/>
      </rPr>
      <t xml:space="preserve"> </t>
    </r>
  </si>
  <si>
    <t>CORI 2012</t>
  </si>
  <si>
    <t>MONGIOVI' MARIA STELLA</t>
  </si>
  <si>
    <t xml:space="preserve">Bando CORI 2012 - Azione D - Contributo per le spese di mobilità di studiosi stranieri per lo svolgimento di attività didattica o di ricerca presso le strutture dell’Università degli Studi di Palermo </t>
  </si>
  <si>
    <t>Progetto di Ateneo (ex 60%) 2012:
Titolo: Analisi e definizione di strategie di gestione e controllo di smartgrid con forte presenza di generazione distribuita e domanda attiva</t>
  </si>
  <si>
    <t>IPPOLITO MARIANO GIUSEPPE</t>
  </si>
  <si>
    <t>Unione europea (Fondo europeo di sviluppo regionale (FESR)
Ministero dello Sviluppo Economico 
Ministero dell’Università e della Ricerca</t>
  </si>
  <si>
    <t>BUSACCA ALESSANDRO</t>
  </si>
  <si>
    <t>GIACONIA COSTANTINO GIUSEPPE</t>
  </si>
  <si>
    <t>TINNIRELLO ILENIA</t>
  </si>
  <si>
    <t>ALONGE FRANCESCO</t>
  </si>
  <si>
    <t>D’IPPOLITO FILIPPO</t>
  </si>
  <si>
    <t>GIARRE’ LAURA</t>
  </si>
  <si>
    <t>MICELI ROSARIO</t>
  </si>
  <si>
    <t>GENDUSO FABIO</t>
  </si>
  <si>
    <t>VIOLA FABIO</t>
  </si>
  <si>
    <t>BECCALI MARCO</t>
  </si>
  <si>
    <t>RIZZO GIANFRANCO</t>
  </si>
  <si>
    <t>LA GENNUSA MARIA</t>
  </si>
  <si>
    <t>SCACCIANOCE GIANLUCA</t>
  </si>
  <si>
    <t>LO BRANO VALERIO</t>
  </si>
  <si>
    <t>PIACENTINO ANTONIO</t>
  </si>
  <si>
    <t>CELLURA MAURIZIO</t>
  </si>
  <si>
    <t>ORIOLI ALDO</t>
  </si>
  <si>
    <t>LA ROCCA VINCENZO</t>
  </si>
  <si>
    <t>GIARDINA MARIAROSA</t>
  </si>
  <si>
    <t xml:space="preserve">Ex 60% 2012-ATE-0569
Problematiche di gestione ottimizzata nei moderni sistemi di distribuzione e nelle microgrids: modelli tecnico-economici e metodi di risoluzione </t>
  </si>
  <si>
    <t>CAMPOCCIA ANGELO</t>
  </si>
  <si>
    <t>CINO ALFONSO</t>
  </si>
  <si>
    <t>STIVALA SALVATORE</t>
  </si>
  <si>
    <t>Accordi di Ricerca nazionale con ENEA (2013) 
Implementazione di funzioni aggiuntive per la rappresentazione e la gestione ottimizzata di risorse energetiche distribuite in un distretto energetico. Simulazione di scenari in ambiente integrato</t>
  </si>
  <si>
    <t>DI SILVESTRE MARIA LUISA</t>
  </si>
  <si>
    <t xml:space="preserve">Ministero dello Sviluppo Economico </t>
  </si>
  <si>
    <t>Ex 60% 2012
Sviluppo di un prototipo di generatore elettrico a flusso trasverso azionato dal moto ondoso del mare</t>
  </si>
  <si>
    <t>TRAPANESE MARCO</t>
  </si>
  <si>
    <t>Distretto di Alta Tecnologia per l’innovazione nel settore dei Beni Culturali della Regione Sicilia (DTBC)</t>
  </si>
  <si>
    <t>Palermo</t>
  </si>
  <si>
    <t>IMPETUS (Idrogeno Marino Per Energie Terrestri Utilizzabili e Sostenibili)</t>
  </si>
  <si>
    <t>Ministero dell'Ambiente</t>
  </si>
  <si>
    <t>FRANZITTA VINCENZO</t>
  </si>
  <si>
    <t>Studio e sviluppo di nuove strategie per la realizzazione di campioni di potenza ed energia in presenza di distorsione armonica</t>
  </si>
  <si>
    <t>CATALIOTTI ANTONIO
(responsabile locale)</t>
  </si>
  <si>
    <t>COSENTINO VALENTINA</t>
  </si>
  <si>
    <t>REIPERSEI (Reti Elettriche Intelligenti per la Penetrazione delle Energie Rinnovabili nei Sistemi Elettrici delle Isole minori</t>
  </si>
  <si>
    <t>Linea di intervento 4.1.1.1 del POR FESR Sicilia 2007-2013 approvato dalla REGIONE SICILIANA</t>
  </si>
  <si>
    <t>CATALIOTTI ANTONIO</t>
  </si>
  <si>
    <t>NUCCIO SALVATORE</t>
  </si>
  <si>
    <t xml:space="preserve">SERPICO (Sviluppo E Realizzazione di Prototipi di Inverter per impianti fotovoltaici a COncentrazione)” </t>
  </si>
  <si>
    <t>Linea di intervento 4.1.1.2 del POR FESR Sicilia 2007-2013 approvato dalla REGIONE SICILIANA</t>
  </si>
  <si>
    <t>SUNSERI CARMELO</t>
  </si>
  <si>
    <t>ESEDRA</t>
  </si>
  <si>
    <t>MIUR</t>
  </si>
  <si>
    <t>PALMISANO LEONARDO</t>
  </si>
  <si>
    <t>MARCI' GIUSEPPE</t>
  </si>
  <si>
    <t>LODDO VITTORIO</t>
  </si>
  <si>
    <t>GARCIA-LOPEZ ELISA</t>
  </si>
  <si>
    <t>EU Grant 257263</t>
  </si>
  <si>
    <t>EU Grant 258351</t>
  </si>
  <si>
    <t xml:space="preserve">Progetto collaborazione bilaterale Polonia-Italia: ADHOC </t>
  </si>
  <si>
    <t>Ministero Affari Esteri - Bando Canaletto</t>
  </si>
  <si>
    <t>PO FESR Sicilia 2007-2013</t>
  </si>
  <si>
    <t>Alessandro Busacca</t>
  </si>
  <si>
    <t>Salvatore Stivala</t>
  </si>
  <si>
    <t>CAMMALLERI MARCO</t>
  </si>
  <si>
    <t xml:space="preserve"> EU High-Profile</t>
  </si>
  <si>
    <t>EU Grant 269356- ARTEMIS JOINT UNDERTAKING, SUB-PROGRAMME ASP2</t>
  </si>
  <si>
    <t>Costantino Giaconia</t>
  </si>
  <si>
    <t>Earth-Satellite Free  Space Optics link: errors mitigation via rateless codes</t>
  </si>
  <si>
    <t xml:space="preserve">Agenzia Spaziale Europea (ESA), Purchase Order N. 5401001020 </t>
  </si>
  <si>
    <t xml:space="preserve"> Dicembre 2013</t>
  </si>
  <si>
    <t xml:space="preserve"> Ottobre 2013</t>
  </si>
  <si>
    <t xml:space="preserve"> Maggio 2015</t>
  </si>
  <si>
    <t>PIGNATARO BRUNO
(Resp. Scientifico)
MICELI ROSARIO
(Resp. Linea di attività RI3.9)</t>
  </si>
  <si>
    <t>PRIN 2009
Attuatori, Sensori e Algoritmi di Controllo per la Cooperazione Uomo-Robot in Ambito Riabilitativo. Sviluppo di ortesi attive leggere per la riabilitazione motoria degli arti inferiori</t>
  </si>
  <si>
    <t>EU FLAVIA
FLexible Architecture for Virtualizable wireless future Internet Access</t>
  </si>
  <si>
    <t>TINNIRELLO ILENIA
(responsabile locale, coordinatore tecnico del progetto)</t>
  </si>
  <si>
    <t>D'IPPOLITO FILIPPO</t>
  </si>
  <si>
    <t xml:space="preserve"> Giugno 2013</t>
  </si>
  <si>
    <t xml:space="preserve"> Agosto 2013</t>
  </si>
  <si>
    <t xml:space="preserve"> Marzo 2014</t>
  </si>
  <si>
    <t xml:space="preserve"> Novembre 2013</t>
  </si>
  <si>
    <t xml:space="preserve"> Settembre 2014</t>
  </si>
  <si>
    <t>EU CREW (CABIN-CREW)
The Wireless MAC Processor over CREW: enabling Cognitive Access BenchmarkINg</t>
  </si>
  <si>
    <t xml:space="preserve"> Dicembre 2015</t>
  </si>
  <si>
    <t xml:space="preserve"> Aprile 2015</t>
  </si>
  <si>
    <t>ALFONSO CARMELO</t>
  </si>
  <si>
    <t>Progetto POR Nuove Tecnologie per la Trasmissione Broadcast (TTB)</t>
  </si>
  <si>
    <t xml:space="preserve">Progetto cod. PO FESR 2007/2013
Titolo "DIT - Termoporazione Dinamica Irreversibile" nell'ambito della linea di intervento 4.1.1.1 </t>
  </si>
  <si>
    <t xml:space="preserve"> Dicembre 2014</t>
  </si>
  <si>
    <t>Progetto nazionale di ricerca e sviluppo di interesse generale per il sistema elettrico 
Titolo: "METERGLOB - Contributo delle masse estranee alla rete di terra globale"
(Università La Sapienza Roma, Politecnico di Torino,
Politecnico di Bari, Università di Palermo,Enel Distribuzione, IMQ)</t>
  </si>
  <si>
    <t>Codice PON01_02257
Studio e sperimentazione di sistemi di fotoconversione con luce solare di CO2 in metanolo, da utilizzare come combustibile (FotoRiduCO2)</t>
  </si>
  <si>
    <t>Codice PON02_00153_2849085
Sviluppo di tecnologie innovative per il trattamento dei rifiuti liquidi della navigazione finalizzate alla tutela dell'ambiente marino (STI_TAM)</t>
  </si>
  <si>
    <t xml:space="preserve"> Agosto 2014</t>
  </si>
  <si>
    <t>LM-94 TRADUZIONE SPECIALISTICA E INTERPRETARIATO</t>
  </si>
  <si>
    <t>Scienza dei materiali</t>
  </si>
  <si>
    <t>96/S - in storia della filosofia</t>
  </si>
  <si>
    <t>LM/SNT01 Lauree Magistrali nelle Scienze Infermieristiche e Ostetriche</t>
  </si>
  <si>
    <t>Scienze agrarie</t>
  </si>
  <si>
    <t>97/S - in storia medievale</t>
  </si>
  <si>
    <t>LM/SNT02 Lauree Magistrali nelle Scienze delle Professioni Sanitarie della Riabilitazione</t>
  </si>
  <si>
    <t>Scienze agrarie tropicali e sub-tropicali</t>
  </si>
  <si>
    <t>98/S - in storia moderna</t>
  </si>
  <si>
    <t>LM/SNT03 Lauree Magistrali nelle Scienze delle Professioni Sanitarie Tecniche</t>
  </si>
  <si>
    <t>Scienze ambientali</t>
  </si>
  <si>
    <t>99/S - in studi europei</t>
  </si>
  <si>
    <t>LM/SNT04 Lauree Magistrali nelle Scienze delle Professioni Sanitarie della Prevenzione</t>
  </si>
  <si>
    <t>Scienze biologiche</t>
  </si>
  <si>
    <t>100/S - in tecniche e metodi per la società dell'informazione</t>
  </si>
  <si>
    <t>LM/DC Lauree Magistrali in Scienze della Difesa e della Sicurezza</t>
  </si>
  <si>
    <t>Scienze del educazione</t>
  </si>
  <si>
    <t>101/S - in teoria della comunicazione</t>
  </si>
  <si>
    <t>LM/SC Lauree Magistrali in Scienze Criminologiche Applicate all'Investigazione e alla Sicurezza</t>
  </si>
  <si>
    <t>Scienze dell’amministrazione</t>
  </si>
  <si>
    <t>102/S - in teoria e tecniche della normazione e dell'informazione giuridica</t>
  </si>
  <si>
    <t>Scienze dell’informazione</t>
  </si>
  <si>
    <t>103/S - in teorie e metodi del disegno industriale</t>
  </si>
  <si>
    <t>Scienze della comunicazione</t>
  </si>
  <si>
    <t>104/S - in traduzione letteraria e in traduzione tecnico-scientifica</t>
  </si>
  <si>
    <t>Scienze della cultura</t>
  </si>
  <si>
    <t>SNT_SPEC/1 - nelle scienze infermieristiche e ostetriche</t>
  </si>
  <si>
    <t>Scienze della formazione primaria</t>
  </si>
  <si>
    <t>SNT_SPEC/2 - nelle scienze delle professioni sanitarie della riabilitazione</t>
  </si>
  <si>
    <t>Scienze della produzione animale</t>
  </si>
  <si>
    <t>SNT_SPEC/3 - nelle scienze delle professioni sanitarie tecniche</t>
  </si>
  <si>
    <t>Scienze della programmazione sanitaria</t>
  </si>
  <si>
    <t>SNT_SPEC/4 - nelle scienze delle professioni sanitarie della prevenzione</t>
  </si>
  <si>
    <t>Scienze delle preparazioni alimentari</t>
  </si>
  <si>
    <t>DS/S - nelle scienze della difesa e della sicurezza</t>
  </si>
  <si>
    <t>Scienze e tecniche dell’interculturalità</t>
  </si>
  <si>
    <t>LMG/01 - in giurisprudenza</t>
  </si>
  <si>
    <t>Scienze e tecnologie agrarie</t>
  </si>
  <si>
    <t>Scienze e tecnologie alimentari</t>
  </si>
  <si>
    <t>Scienze e tecnologie delle produzioni animali</t>
  </si>
  <si>
    <t>Scienze economiche</t>
  </si>
  <si>
    <t>Scienze economiche e bancarie</t>
  </si>
  <si>
    <t>Scienze economiche e sociali</t>
  </si>
  <si>
    <t>Scienze economiche, statistiche e sociali</t>
  </si>
  <si>
    <t>Scienze economico-marittime</t>
  </si>
  <si>
    <t>Scienze forestali</t>
  </si>
  <si>
    <t>Scienze forestali ed ambientali</t>
  </si>
  <si>
    <t>Scienze geologiche</t>
  </si>
  <si>
    <t>Scienze internazionali e diplomatiche</t>
  </si>
  <si>
    <t>Scienze motorie</t>
  </si>
  <si>
    <t>Scienze naturali</t>
  </si>
  <si>
    <t>Scienze nautiche</t>
  </si>
  <si>
    <t>Scienze politiche</t>
  </si>
  <si>
    <t>Scienze statistiche</t>
  </si>
  <si>
    <t>Scienze statistiche demografiche e sociali</t>
  </si>
  <si>
    <t>Scienze statistiche e demografiche</t>
  </si>
  <si>
    <t>Scienze statistiche ed attuariali</t>
  </si>
  <si>
    <t>Scienze statistiche ed economiche</t>
  </si>
  <si>
    <t>Scienze strategiche</t>
  </si>
  <si>
    <t>Scienze turistiche</t>
  </si>
  <si>
    <t>Servizio sociale</t>
  </si>
  <si>
    <t>Sociologia</t>
  </si>
  <si>
    <t>Statistica</t>
  </si>
  <si>
    <t>Statistica e informatica per l’azienda</t>
  </si>
  <si>
    <t>Storia</t>
  </si>
  <si>
    <t>Storia e conservazione dei beni architettonici e ambientali</t>
  </si>
  <si>
    <t>Storia e conservazione dei beni culturali</t>
  </si>
  <si>
    <t>Studi comparatistici</t>
  </si>
  <si>
    <t>Studi islamici</t>
  </si>
  <si>
    <t>Traduttore</t>
  </si>
  <si>
    <t>Traduzione ed interpretazione</t>
  </si>
  <si>
    <t>Urbanistica</t>
  </si>
  <si>
    <t>LAUREE SPECIALISTICHE</t>
  </si>
  <si>
    <t>ENTE FINANZIATORE</t>
  </si>
  <si>
    <t xml:space="preserve"> FINANZIAMENTO LOCALE</t>
  </si>
  <si>
    <t>scadenza</t>
  </si>
  <si>
    <t xml:space="preserve">RESPONSABILE </t>
  </si>
  <si>
    <t>totale</t>
  </si>
  <si>
    <t xml:space="preserve">Progressivo </t>
  </si>
  <si>
    <t>ATENEI ITALIANI</t>
  </si>
  <si>
    <t>ISTITUZIONI ESTERE</t>
  </si>
  <si>
    <t>nome del dipartimento</t>
  </si>
  <si>
    <t>ISTITUZIONI ITALIANE</t>
  </si>
  <si>
    <t>TOTALE</t>
  </si>
  <si>
    <t>supporto attività</t>
  </si>
  <si>
    <t>ATENEO</t>
  </si>
  <si>
    <t>DIPARTIMENTI</t>
  </si>
  <si>
    <t>SEDI CONV.TE</t>
  </si>
  <si>
    <t>ALTRI FINANZ.TI</t>
  </si>
  <si>
    <t>Finanziamento richiesto all'Ateneo</t>
  </si>
  <si>
    <t>Finanziamenti dei Dipartimenti</t>
  </si>
  <si>
    <t>Finanziamenti delle  sedi convenzionate</t>
  </si>
  <si>
    <t xml:space="preserve">Finanziamenti di altri enti </t>
  </si>
  <si>
    <t>Borse di studio e spese accessorie (50%, 10%)</t>
  </si>
  <si>
    <t>CICLO XXIX</t>
  </si>
  <si>
    <t>titolo del DDR</t>
  </si>
  <si>
    <t>Progr.</t>
  </si>
  <si>
    <t>Prevalente (S/N)</t>
  </si>
  <si>
    <t>tipologia</t>
  </si>
  <si>
    <t>pubblica</t>
  </si>
  <si>
    <t>privata</t>
  </si>
  <si>
    <t>INTEGR  borse esterne</t>
  </si>
  <si>
    <t>Supporto ricerca</t>
  </si>
  <si>
    <t>Sett Conc</t>
  </si>
  <si>
    <t>PE1</t>
  </si>
  <si>
    <t>PE2</t>
  </si>
  <si>
    <t>PE4</t>
  </si>
  <si>
    <t>PE7</t>
  </si>
  <si>
    <t>PE8</t>
  </si>
  <si>
    <t>Settore Concorsuale</t>
  </si>
  <si>
    <t>Progressivo</t>
  </si>
  <si>
    <t>Area</t>
  </si>
  <si>
    <t>Prevalente</t>
  </si>
  <si>
    <t>Peso percentuale</t>
  </si>
  <si>
    <t>Peso Percentuale</t>
  </si>
  <si>
    <t>SSD</t>
  </si>
  <si>
    <t>Settore ERC</t>
  </si>
  <si>
    <t>Sottosettore ERC</t>
  </si>
  <si>
    <t>DENOMINAZIONE</t>
  </si>
  <si>
    <t>UNIVERSITA' ITALIANE</t>
  </si>
  <si>
    <t>ATENEI ESTERI</t>
  </si>
  <si>
    <t>ISTITUZIONE ITALIANA</t>
  </si>
  <si>
    <t xml:space="preserve">ISTITUZIONE ESTERA </t>
  </si>
  <si>
    <t>STRUTTURA DI DETTAGLIO</t>
  </si>
  <si>
    <t>PUBBLICA/PRIVATA</t>
  </si>
  <si>
    <t>CURRICULUM</t>
  </si>
  <si>
    <t>NO. POSTI</t>
  </si>
  <si>
    <t>COGNOME</t>
  </si>
  <si>
    <t>NOME</t>
  </si>
  <si>
    <t>MATRICOLA</t>
  </si>
  <si>
    <t>DIPARTIMENTO</t>
  </si>
  <si>
    <t>QUALIFICA</t>
  </si>
  <si>
    <t>LAUREE V.O.</t>
  </si>
  <si>
    <t>LAUREE MAGISTRALI</t>
  </si>
  <si>
    <t>TITOLO PROGETTO</t>
  </si>
  <si>
    <t>DOCENTI COLLEGIO</t>
  </si>
  <si>
    <t>FINANZIAMENTI RICHIESTI ALL'ATENEO</t>
  </si>
  <si>
    <t>Numero Borse</t>
  </si>
  <si>
    <t>FINANZIAMENTI ASSEGNATI DAI DIPARTIMENTI</t>
  </si>
  <si>
    <t>Supporto attività</t>
  </si>
  <si>
    <t>FINANZIAMENTI ASSEGNATI DALLE SEDI CONVENZIONATE</t>
  </si>
  <si>
    <t>Progressivo SEDE</t>
  </si>
  <si>
    <t>ALTRI FINANZIAMENTI ESTERNI</t>
  </si>
  <si>
    <t>ENTRATE PREVISTE</t>
  </si>
  <si>
    <t>Quota contributi da studenti</t>
  </si>
  <si>
    <t>Totale entrate</t>
  </si>
  <si>
    <t>USCITE PREVISTE</t>
  </si>
  <si>
    <t>Seminari</t>
  </si>
  <si>
    <t>Spese docenza</t>
  </si>
  <si>
    <t>Mobilità docenti</t>
  </si>
  <si>
    <t>Consumo per gestione</t>
  </si>
  <si>
    <t>Consumo per ricerca</t>
  </si>
  <si>
    <t>Totale uscite</t>
  </si>
  <si>
    <t xml:space="preserve">01 Scienze matematiche e informatiche </t>
  </si>
  <si>
    <t xml:space="preserve">02 Scienze fisiche </t>
  </si>
  <si>
    <t xml:space="preserve">03 Scienze chimiche </t>
  </si>
  <si>
    <t xml:space="preserve">04 Scienza della terra </t>
  </si>
  <si>
    <t xml:space="preserve">05 Scienze biologiche </t>
  </si>
  <si>
    <t xml:space="preserve">06 Scienze mediche </t>
  </si>
  <si>
    <t xml:space="preserve">07 Scienze agrarie e veterinarie </t>
  </si>
  <si>
    <t xml:space="preserve">08 Ingegneria civile e architettura </t>
  </si>
  <si>
    <t xml:space="preserve">09 Ingegneria industriale e dell'informazione </t>
  </si>
  <si>
    <t xml:space="preserve">10 Scienze dell'antichita' filologico-letterarie e artistiche </t>
  </si>
  <si>
    <t xml:space="preserve">11 Scienze filosofiche, storiche, pedagogiche e psicologiche </t>
  </si>
  <si>
    <t xml:space="preserve">12 Scienze giuridiche </t>
  </si>
  <si>
    <t xml:space="preserve">13 Scienze economiche e statistiche </t>
  </si>
  <si>
    <t xml:space="preserve">14 Scienze politiche e sociali </t>
  </si>
  <si>
    <t>S/N</t>
  </si>
  <si>
    <t>SI</t>
  </si>
  <si>
    <t>NO</t>
  </si>
  <si>
    <t>AGR/01  ECONOMIA ED ESTIMO RURALE</t>
  </si>
  <si>
    <t>AGR/02  AGRONOMIA E COLTIVAZIONI ERBACEE</t>
  </si>
  <si>
    <t>AGR/03  ARBORICOLTURA GENERALE E COLTIVAZIONI ARBOREE</t>
  </si>
  <si>
    <t>AGR/04  ORTICOLTURA E FLORICOLTURA</t>
  </si>
  <si>
    <t>AGR/05  ASSESTAMENTO FORESTALE E SELVICOLTURA</t>
  </si>
  <si>
    <t>AGR/06  TECNOLOGIA DEL LEGNO E UTILIZZAZIONI FORESTALI</t>
  </si>
  <si>
    <t>AGR/07  GENETICA AGRARIA</t>
  </si>
  <si>
    <t>AGR/08  IDRAULICA AGRARIA E SISTEMAZIONI IDRAULICO-FORESTALI</t>
  </si>
  <si>
    <t>AGR/09  MECCANICA AGRARIA</t>
  </si>
  <si>
    <t>AGR/10  COSTRUZIONI RURALI E TERRITORIO AGROFORESTALE</t>
  </si>
  <si>
    <t>AGR/11  ENTOMOLOGIA GENERALE E APPLICATA</t>
  </si>
  <si>
    <t>AGR/12  PATOLOGIA VEGETALE</t>
  </si>
  <si>
    <t>AGR/13  CHIMICA AGRARIA</t>
  </si>
  <si>
    <t>AGR/14  PEDOLOGIA</t>
  </si>
  <si>
    <t>AGR/15  SCIENZE E TECNOLOGIE ALIMENTARI</t>
  </si>
  <si>
    <t>AGR/16  MICROBIOLOGIA AGRARIA</t>
  </si>
  <si>
    <t>AGR/17  ZOOTECNICA GENERALE E MIGLIORAMENTO GENETICO</t>
  </si>
  <si>
    <t>AGR/18  NUTRIZIONE E ALIMENTAZIONE ANIMALE</t>
  </si>
  <si>
    <t>AGR/19  ZOOTECNICA SPECIALE</t>
  </si>
  <si>
    <t>AGR/20  ZOOCOLTURE</t>
  </si>
  <si>
    <t>BIO/01  BOTANICA GENERALE</t>
  </si>
  <si>
    <t>BIO/02  BOTANICA SISTEMATICA</t>
  </si>
  <si>
    <t>BIO/03  BOTANICA AMBIENTALE E APPLICATA</t>
  </si>
  <si>
    <t>BIO/04  FISIOLOGIA VEGETALE</t>
  </si>
  <si>
    <t>BIO/05  ZOOLOGIA</t>
  </si>
  <si>
    <t>BIO/06  ANATOMIA COMPARATA E CITOLOGIA</t>
  </si>
  <si>
    <t>BIO/07  ECOLOGIA</t>
  </si>
  <si>
    <t>BIO/08  ANTROPOLOGIA</t>
  </si>
  <si>
    <t>BIO/09  FISIOLOGIA</t>
  </si>
  <si>
    <t>BIO/10  BIOCHIMICA</t>
  </si>
  <si>
    <t>BIO/11  BIOLOGIA MOLECOLARE</t>
  </si>
  <si>
    <t>BIO/12  BIOCHIMICA CLINICA E BIOLOGIA MOLECOLARE CLINICA</t>
  </si>
  <si>
    <t>BIO/13  BIOLOGIA APPLICATA</t>
  </si>
  <si>
    <t>BIO/14  FARMACOLOGIA</t>
  </si>
  <si>
    <t>BIO/15  BIOLOGIA FARMACEUTICA</t>
  </si>
  <si>
    <t>BIO/16  ANATOMIA UMANA</t>
  </si>
  <si>
    <t>BIO/17  ISTOLOGIA</t>
  </si>
  <si>
    <t>BIO/18  GENETICA</t>
  </si>
  <si>
    <t>BIO/19  MICROBIOLOGIA GENERALE</t>
  </si>
  <si>
    <t>CHIM/01  CHIMICA ANALITICA</t>
  </si>
  <si>
    <t>CHIM/02  CHIMICA FISICA</t>
  </si>
  <si>
    <t>CHIM/03  CHIMICA GENERALE E INORGANICA</t>
  </si>
  <si>
    <t>CHIM/04  CHIMICA INDUSTRIALE</t>
  </si>
  <si>
    <t>CHIM/05  SCIENZA E TECNOLOGIA DEI MATERIALI POLIMERICI</t>
  </si>
  <si>
    <t>CHIM/06  CHIMICA ORGANICA</t>
  </si>
  <si>
    <t>CHIM/07  FONDAMENTI CHIMICI DELLE TECNOLOGIE</t>
  </si>
  <si>
    <t>CHIM/08  CHIMICA FARMACEUTICA</t>
  </si>
  <si>
    <t>CHIM/09  FARMACEUTICO TECNOLOGICO APPLICATIVO</t>
  </si>
  <si>
    <t>CHIM/10  CHIMICA DEGLI ALIMENTI</t>
  </si>
  <si>
    <t>CHIM/11  CHIMICA E BIOTECNOLOGIA DELLE FERMENTAZIONI</t>
  </si>
  <si>
    <t>CHIM/12  CHIMICA DELL'AMBIENTE E DEI BENI CULTURALI</t>
  </si>
  <si>
    <t>FIS/01  FISICA SPERIMENTALE</t>
  </si>
  <si>
    <t>FIS/02  FISICA TEORICA, MODELLI E METODI MATEMATICI</t>
  </si>
  <si>
    <t>FIS/03  FISICA DELLA MATERIA</t>
  </si>
  <si>
    <t>FIS/04  FISICA NUCLEARE E SUBNUCLEARE</t>
  </si>
  <si>
    <t>FIS/05  ASTRONOMIA E ASTROFISICA</t>
  </si>
  <si>
    <t>FIS/06  FISICA PER IL SISTEMA TERRA E PER IL MEZZO CIRCUMTERRESTRE</t>
  </si>
  <si>
    <t>FIS/07  FISICA APPLICATA (A BENI CULTURALI, AMBIENTALI, BIOLOGIA E MEDICINA)</t>
  </si>
  <si>
    <t>FIS/08  DIDATTICA E STORIA DELLA FISICA</t>
  </si>
  <si>
    <t>GEO/01  PALEONTOLOGIA E PALEOECOLOGIA</t>
  </si>
  <si>
    <t>GEO/02  GEOLOGIA STRATIGRAFICA E SEDIMENTOLOGICA</t>
  </si>
  <si>
    <t>GEO/03  GEOLOGIA STRUTTURALE</t>
  </si>
  <si>
    <t>GEO/04  GEOGRAFIA FISICA E GEOMORFOLOGIA</t>
  </si>
  <si>
    <t>GEO/05  GEOLOGIA APPLICATA</t>
  </si>
  <si>
    <t>GEO/06  MINERALOGIA</t>
  </si>
  <si>
    <t>GEO/07  PETROLOGIA E PETROGRAFIA</t>
  </si>
  <si>
    <t>GEO/08  GEOCHIMICA E VULCANOLOGIA</t>
  </si>
  <si>
    <t>GEO/09  GEORISORSE MINERARIE E APPLICAZIONI MINERALOGICO-PETROGRAFICHE PER L'AMBIENTE E</t>
  </si>
  <si>
    <t>GEO/10  GEOFISICA DELLA TERRA SOLIDA</t>
  </si>
  <si>
    <t>GEO/11  GEOFISICA APPLICATA</t>
  </si>
  <si>
    <t>GEO/12  OCEANOGRAFIA E FISICA DELL'ATMOSFERA</t>
  </si>
  <si>
    <t>ICAR/01  IDRAULICA</t>
  </si>
  <si>
    <t>ICAR/02  COSTRUZIONI IDRAULICHE E MARITTIME E IDROLOGIA</t>
  </si>
  <si>
    <t>ICAR/03  INGEGNERIA SANITARIA - AMBIENTALE</t>
  </si>
  <si>
    <t>ICAR/04  STRADE, FERROVIE E AEROPORTI</t>
  </si>
  <si>
    <t>ICAR/05  TRASPORTI</t>
  </si>
  <si>
    <t>ICAR/06  TOPOGRAFIA E CARTOGRAFIA</t>
  </si>
  <si>
    <t>ICAR/07  GEOTECNICA</t>
  </si>
  <si>
    <t>ICAR/08  SCIENZA DELLE COSTRUZIONI</t>
  </si>
  <si>
    <t>ICAR/09  TECNICA DELLE COSTRUZIONI</t>
  </si>
  <si>
    <t>ICAR/10  ARCHITETTURA TECNICA</t>
  </si>
  <si>
    <t>ICAR/11  PRODUZIONE EDILIZIA</t>
  </si>
  <si>
    <t>ICAR/12  TECNOLOGIA DELL'ARCHITETTURA</t>
  </si>
  <si>
    <t>ICAR/13  DISEGNO INDUSTRIALE</t>
  </si>
  <si>
    <t>ICAR/14  COMPOSIZIONE ARCHITETTONICA E URBANA</t>
  </si>
  <si>
    <t>ICAR/15  ARCHITETTURA DEL PAESAGGIO</t>
  </si>
  <si>
    <t>ICAR/16  ARCHITETTURA DEGLI INTERNI E ALLESTIMENTO</t>
  </si>
  <si>
    <t>ICAR/17  DISEGNO</t>
  </si>
  <si>
    <t>ICAR/18  STORIA DELL'ARCHITETTURA</t>
  </si>
  <si>
    <t>ICAR/19  RESTAURO</t>
  </si>
  <si>
    <t>ICAR/20  TECNICA E PIANIFICAZIONE URBANISTICA</t>
  </si>
  <si>
    <t>ICAR/21  URBANISTICA</t>
  </si>
  <si>
    <t>ICAR/22  ESTIMO</t>
  </si>
  <si>
    <t>INF/01  INFORMATICA</t>
  </si>
  <si>
    <t>ING-IND/01  ARCHITETTURA NAVALE</t>
  </si>
  <si>
    <t>ING-IND/02  COSTRUZIONI E IMPIANTI NAVALI E MARINI</t>
  </si>
  <si>
    <t>ING-IND/03  MECCANICA DEL VOLO</t>
  </si>
  <si>
    <t>ING-IND/04  COSTRUZIONI E STRUTTURE AEROSPAZIALI</t>
  </si>
  <si>
    <t>ING-IND/05  IMPIANTI E SISTEMI AEROSPAZIALI</t>
  </si>
  <si>
    <t>ING-IND/06  FLUIDODINAMICA</t>
  </si>
  <si>
    <t>ING-IND/07  PROPULSIONE AEROSPAZIALE</t>
  </si>
  <si>
    <t>ING-IND/08  MACCHINE A FLUIDO</t>
  </si>
  <si>
    <t>ING-IND/09  SISTEMI PER L'ENERGIA E L'AMBIENTE</t>
  </si>
  <si>
    <t>ING-IND/10  FISICA TECNICA INDUSTRIALE</t>
  </si>
  <si>
    <t>ING-IND/11  FISICA TECNICA AMBIENTALE</t>
  </si>
  <si>
    <t>ING-IND/12  MISURE MECCANICHE E TERMICHE</t>
  </si>
  <si>
    <t>ING-IND/13  MECCANICA APPLICATA ALLE MACCHINE</t>
  </si>
  <si>
    <t>ING-IND/14  PROGETTAZIONE MECCANICA E COSTRUZIONE DI MACCHINE</t>
  </si>
  <si>
    <t>ING-IND/15  DISEGNO E METODI DELL'INGEGNERIA INDUSTRIALE</t>
  </si>
  <si>
    <t>ING-IND/16  TECNOLOGIE E SISTEMI DI LAVORAZIONE</t>
  </si>
  <si>
    <t>ING-IND/17  IMPIANTI INDUSTRIALI MECCANICI</t>
  </si>
  <si>
    <t>ING-IND/18  FISICA DEI REATTORI NUCLEARI</t>
  </si>
  <si>
    <t>ING-IND/19  IMPIANTI NUCLEARI</t>
  </si>
  <si>
    <t>ING-IND/20  MISURE E STRUMENTAZIONE NUCLEARI</t>
  </si>
  <si>
    <t>ING-IND/21  METALLURGIA</t>
  </si>
  <si>
    <t>ING-IND/22  SCIENZA E TECNOLOGIA DEI MATERIALI</t>
  </si>
  <si>
    <t>ING-IND/23  CHIMICA FISICA APPLICATA</t>
  </si>
  <si>
    <t>ING-IND/24  PRINCIPI DI INGEGNERIA CHIMICA</t>
  </si>
  <si>
    <t>ING-IND/25  IMPIANTI CHIMICI</t>
  </si>
  <si>
    <t>ING-IND/26  TEORIA DELLO SVILUPPO DEI PROCESSI CHIMICI</t>
  </si>
  <si>
    <t>ING-IND/27  CHIMICA INDUSTRIALE E TECNOLOGICA</t>
  </si>
  <si>
    <t>ING-IND/28  INGEGNERIA E SICUREZZA DEGLI SCAVI</t>
  </si>
  <si>
    <t>ING-IND/29  INGEGNERIA DELLE MATERIE PRIME</t>
  </si>
  <si>
    <t>ING-IND/30  IDROCARBURI E FLUIDI DEL SOTTOSUOLO</t>
  </si>
  <si>
    <t>ING-IND/31  ELETTROTECNICA</t>
  </si>
  <si>
    <t>ING-IND/32  CONVERTITORI, MACCHINE E AZIONAMENTI ELETTRICI</t>
  </si>
  <si>
    <t>ING-IND/33  SISTEMI ELETTRICI PER L'ENERGIA</t>
  </si>
  <si>
    <t>ING-IND/34  BIOINGEGNERIA INDUSTRIALE</t>
  </si>
  <si>
    <t>ING-IND/35  INGEGNERIA ECONOMICO-GESTIONALE</t>
  </si>
  <si>
    <t>ING-INF/01  ELETTRONICA</t>
  </si>
  <si>
    <t>ING-INF/02  CAMPI ELETTROMAGNETICI</t>
  </si>
  <si>
    <t>ING-INF/03  TELECOMUNICAZIONI</t>
  </si>
  <si>
    <t>ING-INF/04  AUTOMATICA</t>
  </si>
  <si>
    <t>ING-INF/05  SISTEMI DI ELABORAZIONE DELLE INFORMAZIONI</t>
  </si>
  <si>
    <t>ING-INF/06  BIOINGEGNERIA ELETTRONICA E INFORMATICA</t>
  </si>
  <si>
    <t>ING-INF/07  MISURE ELETTRICHE ED ELETTRONICHE</t>
  </si>
  <si>
    <t>IUS/01  DIRITTO PRIVATO</t>
  </si>
  <si>
    <t>IUS/02  DIRITTO PRIVATO COMPARATO</t>
  </si>
  <si>
    <t>IUS/03  DIRITTO AGRARIO</t>
  </si>
  <si>
    <t>IUS/04  DIRITTO COMMERCIALE</t>
  </si>
  <si>
    <t>IUS/05  DIRITTO DELL'ECONOMIA</t>
  </si>
  <si>
    <t>IUS/06  DIRITTO DELLA NAVIGAZIONE</t>
  </si>
  <si>
    <t>IUS/07  DIRITTO DEL LAVORO</t>
  </si>
  <si>
    <t>IUS/08  DIRITTO COSTITUZIONALE</t>
  </si>
  <si>
    <t>IUS/09  ISTITUZIONI DI DIRITTO PUBBLICO</t>
  </si>
  <si>
    <t>IUS/10  DIRITTO AMMINISTRATIVO</t>
  </si>
  <si>
    <t>IUS/11  DIRITTO CANONICO E DIRITTO ECCLESIASTICO</t>
  </si>
  <si>
    <t>IUS/12  DIRITTO TRIBUTARIO</t>
  </si>
  <si>
    <t>IUS/13  DIRITTO INTERNAZIONALE</t>
  </si>
  <si>
    <t>IUS/14  DIRITTO DELL'UNIONE EUROPEA</t>
  </si>
  <si>
    <t>IUS/15  DIRITTO PROCESSUALE CIVILE</t>
  </si>
  <si>
    <t>IUS/16  DIRITTO PROCESSUALE PENALE</t>
  </si>
  <si>
    <t>IUS/17  DIRITTO PENALE</t>
  </si>
  <si>
    <t>IUS/18  DIRITTO ROMANO E DIRITTI DELL'ANTICHITÀ</t>
  </si>
  <si>
    <t>IUS/19  STORIA DEL DIRITTO MEDIEVALE E MODERNO</t>
  </si>
  <si>
    <t>IUS/20  FILOSOFIA DEL DIRITTO</t>
  </si>
  <si>
    <t>IUS/21  DIRITTO PUBBLICO COMPARATO</t>
  </si>
  <si>
    <t>L-ANT/01  PREISTORIA E PROTOSTORIA</t>
  </si>
  <si>
    <t>L-ANT/02  STORIA GRECA</t>
  </si>
  <si>
    <t>L-ANT/03  STORIA ROMANA</t>
  </si>
  <si>
    <t>L-ANT/04  NUMISMATICA</t>
  </si>
  <si>
    <t>L-ANT/05  PAPIROLOGIA</t>
  </si>
  <si>
    <t>L-ANT/06  ETRUSCOLOGIA E ANTICHITÀ ITALICHE</t>
  </si>
  <si>
    <t>L-ANT/07  ARCHEOLOGIA CLASSICA</t>
  </si>
  <si>
    <t>L-ANT/08  ARCHEOLOGIA CRISTIANA E MEDIEVALE</t>
  </si>
  <si>
    <t>L-ANT/09  TOPOGRAFIA ANTICA</t>
  </si>
  <si>
    <t>L-ANT/10  METODOLOGIE DELLA RICERCA ARCHEOLOGICA</t>
  </si>
  <si>
    <t>L-ART/01  STORIA DELL'ARTE MEDIEVALE</t>
  </si>
  <si>
    <t>L-ART/02  STORIA DELL'ARTE MODERNA</t>
  </si>
  <si>
    <t>L-ART/03  STORIA DELL'ARTE CONTEMPORANEA</t>
  </si>
  <si>
    <t>L-ART/04  MUSEOLOGIA E CRITICA ARTISTICA E DEL RESTAURO</t>
  </si>
  <si>
    <t>L-ART/05  DISCIPLINE DELLO SPETTACOLO</t>
  </si>
  <si>
    <t>L-ART/06  CINEMA, FOTOGRAFIA E TELEVISIONE</t>
  </si>
  <si>
    <t>L-ART/07  MUSICOLOGIA E STORIA DELLA MUSICA</t>
  </si>
  <si>
    <t>L-ART/08  ETNOMUSICOLOGIA</t>
  </si>
  <si>
    <t>L-FIL-LET/01  CIVILTÀ EGEE</t>
  </si>
  <si>
    <t>L-FIL-LET/02  LINGUA E LETTERATURA GRECA</t>
  </si>
  <si>
    <t>L-FIL-LET/03  FILOLOGIA ITALICA, ILLIRICA, CELTICA</t>
  </si>
  <si>
    <t>L-FIL-LET/04  LINGUA E LETTERATURA LATINA</t>
  </si>
  <si>
    <t>L-FIL-LET/05  FILOLOGIA CLASSICA</t>
  </si>
  <si>
    <t>L-FIL-LET/06  LETTERATURA CRISTIANA ANTICA</t>
  </si>
  <si>
    <t>L-FIL-LET/07  CIVILTÀ BIZANTINA</t>
  </si>
  <si>
    <t>L-FIL-LET/08  LETTERATURA LATINA MEDIEVALE E UMANISTICA</t>
  </si>
  <si>
    <t>L-FIL-LET/09  FILOLOGIA E LINGUISTICA ROMANZA</t>
  </si>
  <si>
    <t>L-FIL-LET/10  LETTERATURA ITALIANA</t>
  </si>
  <si>
    <t>L-FIL-LET/11  LETTERATURA ITALIANA CONTEMPORANEA</t>
  </si>
  <si>
    <t>L-FIL-LET/12  LINGUISTICA ITALIANA</t>
  </si>
  <si>
    <t>L-FIL-LET/13  FILOLOGIA DELLA LETTERATURA ITALIANA</t>
  </si>
  <si>
    <t>L-FIL-LET/14  CRITICA LETTERARIA E LETTERATURE COMPARATE</t>
  </si>
  <si>
    <t>L-FIL-LET/15  FILOLOGIA GERMANICA</t>
  </si>
  <si>
    <t>L-LIN/01  GLOTTOLOGIA E LINGUISTICA</t>
  </si>
  <si>
    <t>L-LIN/02  DIDATTICA DELLE LINGUE MODERNE</t>
  </si>
  <si>
    <t>L-LIN/03  LETTERATURA FRANCESE</t>
  </si>
  <si>
    <t>L-LIN/04  LINGUA E TRADUZIONE - LINGUA FRANCESE</t>
  </si>
  <si>
    <t>L-LIN/05  LETTERATURA SPAGNOLA</t>
  </si>
  <si>
    <t>L-LIN/06  LINGUA E LETTERATURE ISPANO-AMERICANE</t>
  </si>
  <si>
    <t>L-LIN/07  LINGUA E TRADUZIONE - LINGUA SPAGNOLA</t>
  </si>
  <si>
    <t>L-LIN/08  LETTERATURE PORTOGHESE E BRASILIANA</t>
  </si>
  <si>
    <t>L-LIN/09  LINGUA E TRADUZIONE - LINGUE PORTOGHESE E BRASILIANA</t>
  </si>
  <si>
    <t>L-LIN/10  LETTERATURA INGLESE</t>
  </si>
  <si>
    <t>L-LIN/11  LINGUA E LETTERATURE ANGLO-AMERICANE</t>
  </si>
  <si>
    <t>L-LIN/12  LINGUA E TRADUZIONE - LINGUA INGLESE</t>
  </si>
  <si>
    <t>L-LIN/13  LETTERATURA TEDESCA</t>
  </si>
  <si>
    <t>L-LIN/14  LINGUA E TRADUZIONE - LINGUA TEDESCA</t>
  </si>
  <si>
    <t>L-LIN/15  LINGUE E LETTERATURE NORDICHE</t>
  </si>
  <si>
    <t>L-LIN/16  LINGUA E LETTERATURA NEDERLANDESE</t>
  </si>
  <si>
    <t>L-LIN/17  LINGUA E LETTERATURA ROMENA</t>
  </si>
  <si>
    <t>L-LIN/18  LINGUA E LETTERATURA ALBANESE</t>
  </si>
  <si>
    <t>L-LIN/19  FILOLOGIA UGRO-FINNICA</t>
  </si>
  <si>
    <t>L-LIN/20  LINGUA E LETTERATURA NEOGRECA</t>
  </si>
  <si>
    <t>L-LIN/21  SLAVISTICA</t>
  </si>
  <si>
    <t>L-OR/01  STORIA DEL VICINO ORIENTE ANTICO</t>
  </si>
  <si>
    <t>L-OR/02  EGITTOLOGIA E CIVILTÀ COPTA</t>
  </si>
  <si>
    <t>L-OR/03  ASSIRIOLOGIA</t>
  </si>
  <si>
    <t>L-OR/04  ANATOLISTICA</t>
  </si>
  <si>
    <t>L-OR/05  ARCHEOLOGIA E STORIA DELL'ARTE DEL VICINO ORIENTE ANTICO</t>
  </si>
  <si>
    <t>L-OR/06  ARCHEOLOGIA FENICIO-PUNICA</t>
  </si>
  <si>
    <t>L-OR/07  SEMITISTICA-LINGUE E LETTERATURE DELL'ETIOPIA</t>
  </si>
  <si>
    <t>L-OR/08  EBRAICO</t>
  </si>
  <si>
    <t>L-OR/09  LINGUE E LETTERATURE DELL'AFRICA</t>
  </si>
  <si>
    <t>L-OR/10  STORIA DEI PAESI ISLAMICI</t>
  </si>
  <si>
    <t>L-OR/11  ARCHEOLOGIA E STORIA DELLL'ARTE MUSULMANA</t>
  </si>
  <si>
    <t>L-OR/12  LINGUA E LETTERATURA ARABA</t>
  </si>
  <si>
    <t>L-OR/13  ARMENISTICA, CAUCASOLOGIA, MONGOLISTICA E TURCOLOGIA</t>
  </si>
  <si>
    <t>L-OR/14  FILOLOGIA, RELIGIONI E STORIA DELL'IRAN</t>
  </si>
  <si>
    <t>L-OR/15  LINGUA E LETTERATURA PERSIANA</t>
  </si>
  <si>
    <t>L-OR/16  ARCHEOLOGIA E STORIA DELL'ARTE DELL'INDIA E DELL'ASIA CENTRALE</t>
  </si>
  <si>
    <t>L-OR/17  FILOSOFIE, RELIGIONI E STORIA DELL'INDIA E DELL'ASIA CENTRALE</t>
  </si>
  <si>
    <t>L-OR/18  INDOLOGIA E TIBETOLOGIA</t>
  </si>
  <si>
    <t>L-OR/19  LINGUE E LETTERATURE MODERNE DEL SUBCONTINENTE INDIANO</t>
  </si>
  <si>
    <t>L-OR/20  ARCHEOLOGIA, STORIA DELL'ARTE E FILOSOFIE DELL'ASIA ORIENTALE</t>
  </si>
  <si>
    <t>L-OR/21  LINGUE E LETTERATURE DELLA CINA E DELL'ASIA SUD-ORIENTALE</t>
  </si>
  <si>
    <t>L-OR/22  LINGUE E LETTERATURE DEL GIAPPONE E DELLA COREA</t>
  </si>
  <si>
    <t>L-OR/23  STORIA DELL'ASIA ORIENTALE E SUD-ORIENTALE</t>
  </si>
  <si>
    <t>MAT/01  LOGICA MATEMATICA</t>
  </si>
  <si>
    <t>MAT/02  ALGEBRA</t>
  </si>
  <si>
    <t>MAT/03  GEOMETRIA</t>
  </si>
  <si>
    <t>MAT/04  MATEMATICHE COMPLEMENTARI</t>
  </si>
  <si>
    <t>MAT/05  ANALISI MATEMATICA</t>
  </si>
  <si>
    <t>MAT/06  PROBABILITÀ E STATISTICA MATEMATICA</t>
  </si>
  <si>
    <t>MAT/07  FISICA MATEMATICA</t>
  </si>
  <si>
    <t>MAT/08  ANALISI NUMERICA</t>
  </si>
  <si>
    <t>MAT/09  RICERCA OPERATIVA</t>
  </si>
  <si>
    <t>M-DEA/01  DISCIPLINE DEMOETNOANTROPOLOGICHE</t>
  </si>
  <si>
    <t>MED/01  STATISTICA MEDICA</t>
  </si>
  <si>
    <t>MED/02  STORIA DELLA MEDICINA</t>
  </si>
  <si>
    <t>MED/03  GENETICA MEDICA</t>
  </si>
  <si>
    <t>MED/04  PATOLOGIA GENERALE</t>
  </si>
  <si>
    <t>MED/05  PATOLOGIA CLINICA</t>
  </si>
  <si>
    <t>MED/06  ONCOLOGIA MEDICA</t>
  </si>
  <si>
    <t>MED/07  MICROBIOLOGIA E MICROBIOLOGIA CLINICA</t>
  </si>
  <si>
    <t>MED/08  ANATOMIA PATOLOGICA</t>
  </si>
  <si>
    <t>MED/09  MEDICINA INTERNA</t>
  </si>
  <si>
    <t>MED/10  MALATTIE DELL'APPARATO RESPIRATORIO</t>
  </si>
  <si>
    <t>MED/11  MALATTIE DELL'APPARATO CARDIOVASCOLARE</t>
  </si>
  <si>
    <t>MED/12  GASTROENTEROLOGIA</t>
  </si>
  <si>
    <t>MED/13  ENDOCRINOLOGIA</t>
  </si>
  <si>
    <t>MED/14  NEFROLOGIA</t>
  </si>
  <si>
    <t>MED/15  MALATTIE DEL SANGUE</t>
  </si>
  <si>
    <t>MED/16  REUMATOLOGIA</t>
  </si>
  <si>
    <t>MED/17  MALATTIE INFETTIVE</t>
  </si>
  <si>
    <t>MED/18  CHIRURGIA GENERALE</t>
  </si>
  <si>
    <t>MED/19  CHIRURGIA PLASTICA</t>
  </si>
  <si>
    <t>MED/20  CHIRURGIA PEDIATRICA E INFANTILE</t>
  </si>
  <si>
    <t>MED/21  CHIRURGIA TORACICA</t>
  </si>
  <si>
    <t>MED/22  CHIRURGIA VASCOLARE</t>
  </si>
  <si>
    <t>MED/23  CHIRURGIA CARDIACA</t>
  </si>
  <si>
    <t>MED/24  UROLOGIA</t>
  </si>
  <si>
    <t>MED/25  PSICHIATRIA</t>
  </si>
  <si>
    <t>MED/26  NEUROLOGIA</t>
  </si>
  <si>
    <t>MED/27  NEUROCHIRURGIA</t>
  </si>
  <si>
    <t>MED/28  MALATTIE ODONTOSTOMATOLOGICHE</t>
  </si>
  <si>
    <t>MED/29  CHIRURGIA MAXILLOFACCIALE</t>
  </si>
  <si>
    <t>MED/30  MALATTIE APPARATO VISIVO</t>
  </si>
  <si>
    <t>MED/31  OTORINOLARINGOIATRIA</t>
  </si>
  <si>
    <t>MED/32  AUDIOLOGIA</t>
  </si>
  <si>
    <t>MED/33  MALATTIE APPARATO LOCOMOTORE</t>
  </si>
  <si>
    <t>MED/34  MEDICINA FISICA E RIABILITATIVA</t>
  </si>
  <si>
    <t>MED/35  MALATTIE CUTANEE E VENEREE</t>
  </si>
  <si>
    <t>MED/36  DIAGNOSTICA PER IMMAGINI E RADIOTERAPIA</t>
  </si>
  <si>
    <t>MED/37  NEURORADIOLOGIA</t>
  </si>
  <si>
    <t>MED/38  PEDIATRIA GENERALE E SPECIALISTICA</t>
  </si>
  <si>
    <t>MED/39  NEUROPSICHIATRIA INFANTILE</t>
  </si>
  <si>
    <t>MED/40  GINECOLOGIA E OSTETRICIA</t>
  </si>
  <si>
    <t>MED/41  ANESTESIOLOGIA</t>
  </si>
  <si>
    <t>MED/42  IGIENE GENERALE E APPLICATA</t>
  </si>
  <si>
    <t>MED/43  MEDICINA LEGALE</t>
  </si>
  <si>
    <t>MED/44  MEDICINA DEL LAVORO</t>
  </si>
  <si>
    <t>MED/45  SCIENZE INFERMIERISTICHE GENERALI, CLINICHE E PEDIATRICHE</t>
  </si>
  <si>
    <t>MED/46  SCIENZE TECNICHE DI MEDICINA E DI LABORATORIO</t>
  </si>
  <si>
    <t>MED/47  SCIENZE INFERMIERISTICHE OSTETRICO-GINECOLOGICHE</t>
  </si>
  <si>
    <t>MED/48  SCIENZE INFERMIERISTICHE E TECNICHE NEURO-PSICHIATRICHE E RIABILITATIVE</t>
  </si>
  <si>
    <t>MED/49  SCIENZE TECNICHE DIETETICHE APPLICATE</t>
  </si>
  <si>
    <t>MED/50  SCIENZE TECNICHE MEDICHE APPLICATE</t>
  </si>
  <si>
    <t>M-EDF/01  METODI E DIDATTICHE DELLE ATTIVITÀ MOTORIE E SPORTIVE</t>
  </si>
  <si>
    <t>M-EDF/02  METODI E DIDATTICHE DELLE ATTIVITA' SPORTIVE</t>
  </si>
  <si>
    <t>M-FIL/01  FILOSOFIA TEORETICA</t>
  </si>
  <si>
    <t>M-FIL/02  LOGICA E FILOSOFIA DELLA SCIENZA</t>
  </si>
  <si>
    <t>M-FIL/03  FILOSOFIA MORALE</t>
  </si>
  <si>
    <t>M-FIL/04  ESTETICA</t>
  </si>
  <si>
    <t>M-FIL/05  FILOSOFIA E TEORIA DEI LINGUAGGI</t>
  </si>
  <si>
    <t>M-FIL/06  STORIA DELLA FILOSOFIA</t>
  </si>
  <si>
    <t>M-FIL/07  STORIA DELLA FILOSOFIA ANTICA</t>
  </si>
  <si>
    <t>M-FIL/08  STORIA DELLA FILOSOFIA MEDIEVALE</t>
  </si>
  <si>
    <t>M-GGR/01  GEOGRAFIA</t>
  </si>
  <si>
    <t>M-GGR/02  GEOGRAFIA ECONOMICO-POLITICA</t>
  </si>
  <si>
    <t>M-PED/01  PEDAGOGIA GENERALE E SOCIALE</t>
  </si>
  <si>
    <t>M-PED/02  STORIA DELLA PEDAGOGIA</t>
  </si>
  <si>
    <t>M-PED/03  DIDATTICA E PEDAGOGIA SPECIALE</t>
  </si>
  <si>
    <t>M-PED/04  PEDAGOGIA SPERIMENTALE</t>
  </si>
  <si>
    <t>M-PSI/01  PSICOLOGIA GENERALE</t>
  </si>
  <si>
    <t>M-PSI/02  PSICOBIOLOGIA E PSICOLOGIA FISIOLOGICA</t>
  </si>
  <si>
    <t>M-PSI/03  PSICOMETRIA</t>
  </si>
  <si>
    <t>M-PSI/04  PSICOLOGIA DELLO SVILUPPO E PSICOLOGIA DELL'EDUCAZIONE</t>
  </si>
  <si>
    <t>M-PSI/05  PSICOLOGIA SOCIALE</t>
  </si>
  <si>
    <t>M-PSI/06  PSICOLOGIA DEL LAVORO E DELLE ORGANIZZAZIONI</t>
  </si>
  <si>
    <t>M-PSI/07  PSICOLOGIA DINAMICA</t>
  </si>
  <si>
    <t>M-PSI/08  PSICOLOGIA CLINICA</t>
  </si>
  <si>
    <t>M-STO/01  STORIA MEDIEVALE</t>
  </si>
  <si>
    <t>M-STO/02  STORIA MODERNA</t>
  </si>
  <si>
    <t>M-STO/03  STORIA DELL'EUROPA ORIENTALE</t>
  </si>
  <si>
    <t>M-STO/04  STORIA CONTEMPORANEA</t>
  </si>
  <si>
    <t>M-STO/05  STORIA DELLA SCIENZA E DELLE TECNICHE</t>
  </si>
  <si>
    <t>M-STO/06  STORIA DELLE RELIGIONI</t>
  </si>
  <si>
    <t>M-STO/07  STORIA DEL CRISTIANESIMO E DELLE CHIESE</t>
  </si>
  <si>
    <t>M-STO/08  ARCHIVISTICA, BIBLIOGRAFIA E BIBLIOTECONOMIA</t>
  </si>
  <si>
    <t>M-STO/09  PALEOGRAFIA</t>
  </si>
  <si>
    <t>SECS-P/01  ECONOMIA POLITICA</t>
  </si>
  <si>
    <t>SECS-P/02  POLITICA ECONOMICA</t>
  </si>
  <si>
    <t>SECS-P/03  SCIENZA DELLE FINANZE</t>
  </si>
  <si>
    <t>SECS-P/04  STORIA DEL PENSIERO ECONOMICO</t>
  </si>
  <si>
    <t>SECS-P/05  ECONOMETRIA</t>
  </si>
  <si>
    <t>SECS-P/06  ECONOMIA APPLICATA</t>
  </si>
  <si>
    <t>SECS-P/07  ECONOMIA AZIENDALE</t>
  </si>
  <si>
    <t>SECS-P/08  ECONOMIA E GESTIONE DELLE IMPRESE</t>
  </si>
  <si>
    <t>SECS-P/09  FINANZA AZIENDALE</t>
  </si>
  <si>
    <t>SECS-P/10  ORGANIZZAZIONE AZIENDALE</t>
  </si>
  <si>
    <t>SECS-P/11  ECONOMIA DEGLI INTERMEDIARI FINANZIARI</t>
  </si>
  <si>
    <t>SECS-P/12  STORIA ECONOMICA</t>
  </si>
  <si>
    <t>SECS-P/13  SCIENZE MERCEOLOGICHE</t>
  </si>
  <si>
    <t>SECS-S/01  STATISTICA</t>
  </si>
  <si>
    <t>SECS-S/02  STATISTICA PER LA RICERCA SPERIMENTALE E TECNOLOGICA</t>
  </si>
  <si>
    <t>SECS-S/03  STATISTICA ECONOMICA</t>
  </si>
  <si>
    <t>SECS-S/04  DEMOGRAFIA</t>
  </si>
  <si>
    <t>SECS-S/05  STATISTICA SOCIALE</t>
  </si>
  <si>
    <t>SECS-S/06  METODI MATEMATICI DELL'ECONOMIA E DELLE SCIENZE ATTUARIALI E FINANZIARIE</t>
  </si>
  <si>
    <t>SPS/01  FILOSOFIA POLITICA</t>
  </si>
  <si>
    <t>SPS/02  STORIA DELLE DOTTRINE POLITICHE</t>
  </si>
  <si>
    <t>SPS/03  STORIA DELLE ISTITUZIONI POLITICHE</t>
  </si>
  <si>
    <t>SPS/04  SCIENZA POLITICA</t>
  </si>
  <si>
    <t>SPS/05  STORIA E ISTITUZIONI DELLE AMERICHE</t>
  </si>
  <si>
    <t>SPS/06  STORIA DELLE RELAZIONI INTERNAZIONALI</t>
  </si>
  <si>
    <t>SPS/07  SOCIOLOGIA GENERALE</t>
  </si>
  <si>
    <t>SPS/08  SOCIOLOGIA DEI PROCESSI CULTURALI E COMUNICATIVI</t>
  </si>
  <si>
    <t>SPS/09  SOCIOLOGIA DEI PROCESSI ECONOMICI E DEL LAVORO</t>
  </si>
  <si>
    <t>SPS/10  SOCIOLOGIA DELL'AMBIENTE E DEL TERRITORIO</t>
  </si>
  <si>
    <t>SPS/11  SOCIOLOGIA DEI FENOMENI POLITICI</t>
  </si>
  <si>
    <t>SPS/12  SOCIOLOGIA GIURIDICA, DELLA DEVIANZA E MUTAMENTO SOCIALE</t>
  </si>
  <si>
    <t>SPS/13  STORIA E ISTITUZIONI DELL'AFRICA</t>
  </si>
  <si>
    <t>SPS/14  STORIA E ISTITUZIONI DELL'ASIA</t>
  </si>
  <si>
    <t>VET/01  ANATOMIA DEGLI ANIMALI DOMESTICI</t>
  </si>
  <si>
    <t>VET/02  FISIOLOGIA VETERINARIA</t>
  </si>
  <si>
    <t>VET/03  PATOLOGIA GENERALE E ANATOMIA PATOLOGICA VETERINARIA</t>
  </si>
  <si>
    <t>VET/04  ISPEZIONE DEGLI ALIMENTI DI ORIGINE ANIMALE</t>
  </si>
  <si>
    <t>VET/05  MALATTIE INFETTIVE DEGLI ANIMALI DOMESTICI</t>
  </si>
  <si>
    <t>VET/06  PARASSITOLOGIA E MALATTIE PARASSITARIE DEGLI ANIMALI</t>
  </si>
  <si>
    <t>VET/07  FARMACOLOGIA E TOSSICOLOGIA VETERINARIA</t>
  </si>
  <si>
    <t>VET/08  CLINICA MEDICA VETERINARIA</t>
  </si>
  <si>
    <t>VET/09  CLINICA CHIRURGICA VETERINARIA</t>
  </si>
  <si>
    <t>VET/10  CLINICA OSTETRICA E GINECOLOGIA VETERINARIA</t>
  </si>
  <si>
    <t>SH1 Individui, istituzioni e mercati: economia, finanza e gestione</t>
  </si>
  <si>
    <t>Mathematics, physical sciences, information and communication, engineering, universe and earth sciences</t>
  </si>
  <si>
    <t>SH2 Istituzioni, valori, credenze e comportamenti: sociologia, antropologia sociale, scienze politiche, diritto, comunicazione, studi sociali della scienza e della tecnologia</t>
  </si>
  <si>
    <t>SH3 Ambiente, spazio e popolazione: studi ambientali, geografia, demografia, migrazioni, studi regionali e urbani</t>
  </si>
  <si>
    <t>SH4 La mente umana e la sua complessità: scienze cognitive, psicologia, linguistica, educazione</t>
  </si>
  <si>
    <t>SH5 Culture e produzione culturale: letteratura e filosofia, arti visiva e dello spettacolo, musica, studi culturali e comparativi</t>
  </si>
  <si>
    <t>SH6 Lo studio del passato umano: archeologia, storia e memoria</t>
  </si>
  <si>
    <t>PE1 Matematica: tutte le aree della matematica, pura e applicata, fondamenti matematici di informatica, fisica matematica e statistica</t>
  </si>
  <si>
    <t>PE2 Fundamental constituents of matter: particle, nuclear, plasma, atomic, molecular, gas, and optical physics</t>
  </si>
  <si>
    <t>PE3 Condensed matter physics: structure, electronic properties, fluids, nanosciences</t>
  </si>
  <si>
    <t>PE4 Physical and Analytical Chemical sciences: analytical chemistry, chemical theory, physical chemistry/chemical physics</t>
  </si>
  <si>
    <t>PE5 Materials and Synthesis: materials synthesis, structure-properties relations, functional and advanced materials, molecular architecture, organic chemistry</t>
  </si>
  <si>
    <t>PE6 Computer science and informatics: informatics and information systems, computer science, scientific computing, intelligent systems</t>
  </si>
  <si>
    <t>PE7 Systems and communication engineering: electronic, communication, optical and systems engineering</t>
  </si>
  <si>
    <t>PE8 Ingegneria dei prodotti e dei processi: design dei prodotti, design e controllo dei processi, metodi di costruzione, ingegneria civile, sistemi energetici, ingegneria dei materiali</t>
  </si>
  <si>
    <t>PE9 Universe sciences: astro-physics/chemistry/biology; solar system; stellar, galactic and extragalactic astronomy, planetary systems, cosmology; space science, instrumentation</t>
  </si>
  <si>
    <t>PE10 Earth system science: physical geography, geology, geophysics, meteorology, oceanography, climatology, ecology, global environmental change, biogeochemical cycles, natural resources management</t>
  </si>
  <si>
    <t>LS1 Biologia molecolare e strutturale e biochimica: sintesi molecolare, modifica e interazione, biochimica, biofisica, biologia strutturale, metabolismo, trasduzione del segnale</t>
  </si>
  <si>
    <t>LS2 Genetica, genomica, bioinformatica e biologia dei sistemi: genetica molecolare e delle popolazioni, genomica, trascrittomica, proteomica, metabolomica, bioinformatica, biologia computazionale, biostatistica, modellazione e la simulazione biologica, biologia dei sistemi, epidemiologia genetica</t>
  </si>
  <si>
    <t>LS3 Biologia cellulare e dello sviluppo: biologia cellulare, fisiologia cellulare, trasduzione del segnale, organogenesi, genetica dello sviluppo, formazione del pattern in piante e animali, biologia delle cellule staminali</t>
  </si>
  <si>
    <t>Luglio 2015</t>
  </si>
  <si>
    <t>Agosto 2015</t>
  </si>
  <si>
    <t>ALONGE FRANCESCO
(responsabile locale)</t>
  </si>
  <si>
    <t>LS4 Fisiologia, fisiopatologia ed endocrinologia: fisiologia organica, fisiopatologia, endocrinologia, metabolismo, invecchiamento, tumorigenesi, malattie cardiovascolari, sindrome metabolica</t>
  </si>
  <si>
    <t>LS5 Neurosciences and neural disorders: neurobiology, neuroanatomy, neurophysiology, neurochemistry, neuropharmacology, neuroimaging, systems neuroscience, neurological disorders, psychiatry</t>
  </si>
  <si>
    <t>LS6 Immunity and infection: immunobiology, aetiology of immune disorders, microbiology, virology, parasitology, global and other infectious diseases, population dynamics of infectious diseases, veterinary medicine</t>
  </si>
  <si>
    <t>LS7 Diagnostic tools, therapies and public health: aetiology, diagnosis and treatment of disease, public health, epidemiology, pharmacology, clinical medicine, regenerative medicine, medical ethics</t>
  </si>
  <si>
    <t>LS8 Evolutionary, population and environmental biology: evolution, ecology, animal behaviour, population biology, biodiversity, biogeography, marine biology, eco-toxicology, prokaryotic biology</t>
  </si>
  <si>
    <t>LS9 Scienze della vita applicate e biotecnologia: scienze agricole, animali, della pesca, della selvicoltura e alimentari; biotecnologia, biologia chimica, ingegneria genetica, biologia sintetica, bioscienze industriali; biotecnologie ambientali e di risanamento</t>
  </si>
  <si>
    <t>denominazione</t>
  </si>
  <si>
    <t>dipartimento</t>
  </si>
  <si>
    <t xml:space="preserve">denominazione </t>
  </si>
  <si>
    <t>struttura di dettaglio</t>
  </si>
  <si>
    <t>A</t>
  </si>
  <si>
    <t>B</t>
  </si>
  <si>
    <t>C</t>
  </si>
  <si>
    <t>D</t>
  </si>
  <si>
    <t>sede (citta')</t>
  </si>
  <si>
    <t>A1</t>
  </si>
  <si>
    <t>A2</t>
  </si>
  <si>
    <t>A3</t>
  </si>
  <si>
    <t>A4</t>
  </si>
  <si>
    <t>B1</t>
  </si>
  <si>
    <t>B2</t>
  </si>
  <si>
    <t>B3</t>
  </si>
  <si>
    <t>B4</t>
  </si>
  <si>
    <t>C1</t>
  </si>
  <si>
    <t>C2</t>
  </si>
  <si>
    <t>C3</t>
  </si>
  <si>
    <t>C4</t>
  </si>
  <si>
    <t>D1</t>
  </si>
  <si>
    <t>D2</t>
  </si>
  <si>
    <t>D3</t>
  </si>
  <si>
    <t>D4</t>
  </si>
  <si>
    <t>stato di avanzamento</t>
  </si>
  <si>
    <t>sede (città, paese)</t>
  </si>
  <si>
    <t>Trieste - Università degli studi di Trieste</t>
  </si>
  <si>
    <t>Ancona - Università Politecnica delle Marche</t>
  </si>
  <si>
    <t>Aosta - Università degli studi</t>
  </si>
  <si>
    <t>Arcavacata di Rende - Università degli studi della Calabria</t>
  </si>
  <si>
    <t>Bari - Politecnico</t>
  </si>
  <si>
    <t>Bari - Università degli studi</t>
  </si>
  <si>
    <t>Benevento - Università degli studi del Sannio</t>
  </si>
  <si>
    <t>Bergamo - Università degli studi</t>
  </si>
  <si>
    <t>Bologna - Università degli studi</t>
  </si>
  <si>
    <t>Bolzano - Libera Università</t>
  </si>
  <si>
    <t>Bra (CN) - Università di Scienze Gastronomiche</t>
  </si>
  <si>
    <t>Brescia - Università degli studi</t>
  </si>
  <si>
    <t>Cagliari - Università degli studi</t>
  </si>
  <si>
    <t>Camerino - Università degli studi</t>
  </si>
  <si>
    <t>Campobasso - Università degli studi del Molise</t>
  </si>
  <si>
    <t>Casamassima - Libera Università Mediterranea "Jean Monnet"</t>
  </si>
  <si>
    <t>Cassino - Università degli studi</t>
  </si>
  <si>
    <t>Castellanza - Università "Carlo Cattaneo"</t>
  </si>
  <si>
    <t>Catania - Università degli studi</t>
  </si>
  <si>
    <t>Catanzaro - Università degli studi "Magna Grecia"</t>
  </si>
  <si>
    <t>Chieti - Università degli studi Gabriele D'Annunzio</t>
  </si>
  <si>
    <t>Ferrara - Università degli studi</t>
  </si>
  <si>
    <t>Firenze - Università degli studi</t>
  </si>
  <si>
    <t>Foggia - Università degli studi</t>
  </si>
  <si>
    <t>Genova - Università degli studi</t>
  </si>
  <si>
    <t>L'Aquila - Università degli studi</t>
  </si>
  <si>
    <t>Lecce - Università degli studi</t>
  </si>
  <si>
    <t>Macerata - Università degli studi</t>
  </si>
  <si>
    <t>Messina - Università degli studi</t>
  </si>
  <si>
    <t>Milano - Libera Università di Lingue e Comunicazione (IULM)</t>
  </si>
  <si>
    <t>Milano - Politecnico</t>
  </si>
  <si>
    <t>Milano - Università Cattolica del "Sacro Cuore"</t>
  </si>
  <si>
    <t>Milano - Università commerciale "Luigi Bocconi"</t>
  </si>
  <si>
    <t>Milano - Università degli studi</t>
  </si>
  <si>
    <t>Convenzione di ricerca nell'ambito del progetto LIFE-Factor 20</t>
    <phoneticPr fontId="7" type="noConversion"/>
  </si>
  <si>
    <t>Dipartimento regionale dell'Energia su fondi UE</t>
    <phoneticPr fontId="7" type="noConversion"/>
  </si>
  <si>
    <t>Valerio Lo Brano</t>
  </si>
  <si>
    <t>Marco Beccali</t>
  </si>
  <si>
    <t>Convenzione di ricerca "Sviluppo di analisi di sensibilità per stabilire, ai fini dell’effettiva fattibilità economica, le soglie di costo iniziale dei vari componenti costituenti gli impianti di solar heating and cooling"</t>
    <phoneticPr fontId="7" type="noConversion"/>
  </si>
  <si>
    <t>ENEA</t>
    <phoneticPr fontId="7" type="noConversion"/>
  </si>
  <si>
    <t xml:space="preserve"> Settembre 2013</t>
  </si>
</sst>
</file>

<file path=xl/styles.xml><?xml version="1.0" encoding="utf-8"?>
<styleSheet xmlns="http://schemas.openxmlformats.org/spreadsheetml/2006/main">
  <numFmts count="2">
    <numFmt numFmtId="164" formatCode="&quot;€&quot;\ #,##0"/>
    <numFmt numFmtId="165" formatCode="0.0%"/>
  </numFmts>
  <fonts count="25">
    <font>
      <sz val="11"/>
      <color theme="1"/>
      <name val="Calibri"/>
      <family val="2"/>
      <scheme val="minor"/>
    </font>
    <font>
      <sz val="11"/>
      <color indexed="8"/>
      <name val="Calibri"/>
      <family val="2"/>
    </font>
    <font>
      <sz val="10"/>
      <color indexed="8"/>
      <name val="Arial"/>
      <family val="2"/>
    </font>
    <font>
      <sz val="10"/>
      <name val="Arial"/>
      <family val="2"/>
    </font>
    <font>
      <sz val="11"/>
      <color indexed="8"/>
      <name val="Calibri"/>
      <family val="2"/>
    </font>
    <font>
      <b/>
      <sz val="11"/>
      <color indexed="8"/>
      <name val="Calibri"/>
      <family val="2"/>
    </font>
    <font>
      <sz val="12"/>
      <color indexed="8"/>
      <name val="Calibri"/>
      <family val="2"/>
    </font>
    <font>
      <b/>
      <sz val="12"/>
      <color indexed="8"/>
      <name val="Calibri"/>
      <family val="2"/>
    </font>
    <font>
      <sz val="10"/>
      <color indexed="8"/>
      <name val="Calibri"/>
      <family val="2"/>
    </font>
    <font>
      <sz val="11"/>
      <color indexed="8"/>
      <name val="Arial"/>
      <family val="2"/>
    </font>
    <font>
      <sz val="8"/>
      <color indexed="8"/>
      <name val="Calibri"/>
      <family val="2"/>
    </font>
    <font>
      <strike/>
      <sz val="11"/>
      <color indexed="8"/>
      <name val="Calibri"/>
      <family val="2"/>
    </font>
    <font>
      <i/>
      <sz val="11"/>
      <color indexed="8"/>
      <name val="Calibri"/>
      <family val="2"/>
    </font>
    <font>
      <sz val="8"/>
      <color indexed="8"/>
      <name val="Arial"/>
      <family val="2"/>
    </font>
    <font>
      <b/>
      <sz val="8"/>
      <color indexed="8"/>
      <name val="Calibri"/>
      <family val="2"/>
    </font>
    <font>
      <b/>
      <sz val="10"/>
      <color indexed="8"/>
      <name val="Calibri"/>
      <family val="2"/>
    </font>
    <font>
      <b/>
      <sz val="11"/>
      <color indexed="10"/>
      <name val="Calibri"/>
      <family val="2"/>
    </font>
    <font>
      <sz val="8"/>
      <name val="Calibri"/>
      <family val="2"/>
    </font>
    <font>
      <sz val="11"/>
      <name val="Calibri"/>
      <family val="2"/>
    </font>
    <font>
      <b/>
      <sz val="11"/>
      <color indexed="8"/>
      <name val="Calibri"/>
    </font>
    <font>
      <sz val="11"/>
      <color indexed="8"/>
      <name val="Calibri"/>
    </font>
    <font>
      <sz val="10"/>
      <name val="Calibri"/>
      <family val="2"/>
    </font>
    <font>
      <u/>
      <sz val="11"/>
      <color indexed="8"/>
      <name val="Calibri"/>
      <family val="2"/>
    </font>
    <font>
      <sz val="11"/>
      <color indexed="8"/>
      <name val="Calibri"/>
      <family val="2"/>
    </font>
    <font>
      <sz val="11"/>
      <color theme="1"/>
      <name val="Calibri"/>
      <family val="2"/>
      <scheme val="minor"/>
    </font>
  </fonts>
  <fills count="5">
    <fill>
      <patternFill patternType="none"/>
    </fill>
    <fill>
      <patternFill patternType="gray125"/>
    </fill>
    <fill>
      <patternFill patternType="solid">
        <fgColor indexed="13"/>
        <bgColor indexed="64"/>
      </patternFill>
    </fill>
    <fill>
      <patternFill patternType="solid">
        <fgColor indexed="8"/>
        <bgColor indexed="64"/>
      </patternFill>
    </fill>
    <fill>
      <patternFill patternType="solid">
        <fgColor rgb="FFFFFFCC"/>
      </patternFill>
    </fill>
  </fills>
  <borders count="37">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bottom/>
      <diagonal/>
    </border>
    <border>
      <left style="thin">
        <color rgb="FFB2B2B2"/>
      </left>
      <right style="thin">
        <color rgb="FFB2B2B2"/>
      </right>
      <top style="thin">
        <color rgb="FFB2B2B2"/>
      </top>
      <bottom style="thin">
        <color rgb="FFB2B2B2"/>
      </bottom>
      <diagonal/>
    </border>
  </borders>
  <cellStyleXfs count="9">
    <xf numFmtId="0" fontId="0" fillId="0" borderId="0"/>
    <xf numFmtId="0" fontId="1" fillId="0" borderId="0"/>
    <xf numFmtId="0" fontId="3" fillId="0" borderId="0"/>
    <xf numFmtId="0" fontId="24" fillId="0" borderId="0"/>
    <xf numFmtId="0" fontId="3" fillId="0" borderId="0" applyNumberFormat="0" applyFont="0" applyFill="0" applyBorder="0" applyAlignment="0" applyProtection="0"/>
    <xf numFmtId="0" fontId="1" fillId="0" borderId="0"/>
    <xf numFmtId="0" fontId="2" fillId="0" borderId="0"/>
    <xf numFmtId="0" fontId="2" fillId="0" borderId="0"/>
    <xf numFmtId="0" fontId="4" fillId="4" borderId="36" applyNumberFormat="0" applyFont="0" applyAlignment="0" applyProtection="0"/>
  </cellStyleXfs>
  <cellXfs count="261">
    <xf numFmtId="0" fontId="0" fillId="0" borderId="0" xfId="0"/>
    <xf numFmtId="0" fontId="0" fillId="0" borderId="0" xfId="0" applyAlignment="1">
      <alignment horizontal="center"/>
    </xf>
    <xf numFmtId="0" fontId="0" fillId="0" borderId="2" xfId="0" applyBorder="1" applyAlignment="1">
      <alignment horizontal="center"/>
    </xf>
    <xf numFmtId="0" fontId="0" fillId="0" borderId="2" xfId="0" applyBorder="1"/>
    <xf numFmtId="0" fontId="6" fillId="0" borderId="2" xfId="0" applyFont="1" applyBorder="1" applyAlignment="1">
      <alignment horizontal="center"/>
    </xf>
    <xf numFmtId="0" fontId="6" fillId="0" borderId="2" xfId="0" applyFont="1" applyBorder="1"/>
    <xf numFmtId="0" fontId="7" fillId="2" borderId="2" xfId="0" applyFont="1" applyFill="1" applyBorder="1" applyAlignment="1">
      <alignment horizontal="center"/>
    </xf>
    <xf numFmtId="0" fontId="8" fillId="0" borderId="2" xfId="0" applyFont="1" applyBorder="1"/>
    <xf numFmtId="0" fontId="9" fillId="0" borderId="0" xfId="0" applyFont="1" applyAlignment="1">
      <alignment horizontal="center" vertical="center" wrapText="1"/>
    </xf>
    <xf numFmtId="0" fontId="0" fillId="0" borderId="0" xfId="0" applyAlignment="1">
      <alignment horizontal="left"/>
    </xf>
    <xf numFmtId="0" fontId="10" fillId="3" borderId="2" xfId="0" applyFont="1" applyFill="1" applyBorder="1"/>
    <xf numFmtId="0" fontId="10" fillId="0" borderId="2" xfId="0" applyFont="1" applyBorder="1"/>
    <xf numFmtId="0" fontId="0" fillId="0" borderId="0" xfId="0" applyAlignment="1">
      <alignment horizontal="center" vertical="center" wrapText="1"/>
    </xf>
    <xf numFmtId="0" fontId="7" fillId="0" borderId="0" xfId="0" applyFont="1" applyFill="1" applyBorder="1" applyAlignment="1">
      <alignment horizontal="center"/>
    </xf>
    <xf numFmtId="0" fontId="0" fillId="0" borderId="0" xfId="0" applyBorder="1"/>
    <xf numFmtId="0" fontId="11" fillId="0" borderId="0" xfId="0" applyFont="1"/>
    <xf numFmtId="0" fontId="0" fillId="0" borderId="3" xfId="0" applyBorder="1"/>
    <xf numFmtId="0" fontId="0" fillId="0" borderId="3" xfId="0" applyFill="1" applyBorder="1"/>
    <xf numFmtId="0" fontId="7" fillId="2" borderId="4" xfId="0" applyFont="1" applyFill="1" applyBorder="1" applyAlignment="1">
      <alignment horizontal="center"/>
    </xf>
    <xf numFmtId="0" fontId="12" fillId="0" borderId="0" xfId="0" applyFont="1" applyAlignment="1">
      <alignment horizontal="center"/>
    </xf>
    <xf numFmtId="0" fontId="2" fillId="0" borderId="1" xfId="6" applyFont="1" applyFill="1" applyBorder="1" applyAlignment="1">
      <alignment horizontal="left" vertical="center" wrapText="1"/>
    </xf>
    <xf numFmtId="0" fontId="5" fillId="0" borderId="3" xfId="0" applyFont="1" applyBorder="1"/>
    <xf numFmtId="0" fontId="13" fillId="0" borderId="0" xfId="0" applyFont="1" applyAlignment="1">
      <alignment horizontal="left" vertical="center" wrapText="1"/>
    </xf>
    <xf numFmtId="0" fontId="10" fillId="0" borderId="0" xfId="0" applyFont="1" applyAlignment="1">
      <alignment horizontal="left"/>
    </xf>
    <xf numFmtId="0" fontId="14" fillId="2" borderId="2" xfId="0" applyFont="1" applyFill="1" applyBorder="1" applyAlignment="1">
      <alignment horizontal="center"/>
    </xf>
    <xf numFmtId="0" fontId="10" fillId="0" borderId="0" xfId="0" applyFont="1"/>
    <xf numFmtId="0" fontId="2" fillId="0" borderId="1" xfId="7" applyFont="1" applyFill="1" applyBorder="1" applyAlignment="1">
      <alignment horizontal="center" vertical="center" wrapText="1"/>
    </xf>
    <xf numFmtId="0" fontId="2" fillId="0" borderId="1" xfId="6" applyFont="1" applyFill="1" applyBorder="1" applyAlignment="1">
      <alignment horizontal="center" vertical="center" wrapText="1"/>
    </xf>
    <xf numFmtId="164" fontId="0" fillId="0" borderId="0" xfId="0" applyNumberFormat="1"/>
    <xf numFmtId="0" fontId="0" fillId="0" borderId="5" xfId="0" applyBorder="1"/>
    <xf numFmtId="0" fontId="0" fillId="0" borderId="6" xfId="0" applyBorder="1"/>
    <xf numFmtId="0" fontId="16" fillId="0" borderId="0" xfId="0" applyFont="1" applyFill="1" applyBorder="1" applyAlignment="1">
      <alignment horizontal="center"/>
    </xf>
    <xf numFmtId="0" fontId="16" fillId="0" borderId="7" xfId="0" applyFont="1" applyFill="1" applyBorder="1" applyAlignment="1">
      <alignment horizontal="center"/>
    </xf>
    <xf numFmtId="164" fontId="0" fillId="0" borderId="0" xfId="0" applyNumberFormat="1" applyBorder="1"/>
    <xf numFmtId="164" fontId="0" fillId="0" borderId="2" xfId="0" applyNumberFormat="1" applyBorder="1"/>
    <xf numFmtId="164" fontId="0" fillId="0" borderId="8" xfId="0" applyNumberFormat="1" applyBorder="1"/>
    <xf numFmtId="164" fontId="0" fillId="0" borderId="9" xfId="0" applyNumberFormat="1" applyBorder="1"/>
    <xf numFmtId="0" fontId="0" fillId="2" borderId="0" xfId="0" applyFill="1"/>
    <xf numFmtId="0" fontId="0" fillId="0" borderId="10" xfId="0" applyBorder="1"/>
    <xf numFmtId="0" fontId="0" fillId="0" borderId="0" xfId="0" applyAlignment="1">
      <alignment horizontal="right"/>
    </xf>
    <xf numFmtId="0" fontId="0" fillId="0" borderId="2" xfId="0" applyBorder="1" applyAlignment="1">
      <alignment horizontal="right"/>
    </xf>
    <xf numFmtId="0" fontId="0" fillId="0" borderId="11" xfId="0" applyBorder="1"/>
    <xf numFmtId="164" fontId="0" fillId="0" borderId="10" xfId="0" applyNumberFormat="1" applyBorder="1"/>
    <xf numFmtId="0" fontId="0" fillId="0" borderId="12" xfId="0" applyBorder="1"/>
    <xf numFmtId="0" fontId="0" fillId="0" borderId="13" xfId="0" applyBorder="1"/>
    <xf numFmtId="0" fontId="0" fillId="0" borderId="14" xfId="0" applyBorder="1"/>
    <xf numFmtId="0" fontId="0" fillId="0" borderId="15" xfId="0" applyBorder="1" applyAlignment="1">
      <alignment horizontal="right"/>
    </xf>
    <xf numFmtId="0" fontId="0" fillId="0" borderId="16" xfId="0" applyBorder="1"/>
    <xf numFmtId="0" fontId="16" fillId="0" borderId="17" xfId="0" applyFont="1" applyFill="1" applyBorder="1" applyAlignment="1">
      <alignment horizontal="center"/>
    </xf>
    <xf numFmtId="0" fontId="0" fillId="0" borderId="0" xfId="0" applyBorder="1" applyAlignment="1">
      <alignment horizontal="center"/>
    </xf>
    <xf numFmtId="0" fontId="0" fillId="0" borderId="0" xfId="0" applyBorder="1" applyAlignment="1"/>
    <xf numFmtId="0" fontId="16" fillId="0" borderId="2" xfId="0" applyFont="1" applyFill="1" applyBorder="1" applyAlignment="1">
      <alignment horizontal="center"/>
    </xf>
    <xf numFmtId="0" fontId="0" fillId="0" borderId="18" xfId="0" applyBorder="1"/>
    <xf numFmtId="0" fontId="0" fillId="0" borderId="0" xfId="0" applyBorder="1" applyAlignment="1">
      <alignment horizontal="right"/>
    </xf>
    <xf numFmtId="0" fontId="0" fillId="0" borderId="9" xfId="0" applyBorder="1"/>
    <xf numFmtId="0" fontId="0" fillId="2" borderId="19" xfId="0" applyFill="1" applyBorder="1"/>
    <xf numFmtId="0" fontId="0" fillId="2" borderId="2" xfId="0" applyFill="1" applyBorder="1"/>
    <xf numFmtId="0" fontId="0" fillId="0" borderId="20" xfId="0" applyBorder="1"/>
    <xf numFmtId="4" fontId="7" fillId="0" borderId="0" xfId="0" applyNumberFormat="1" applyFont="1" applyFill="1" applyBorder="1" applyAlignment="1">
      <alignment vertical="center"/>
    </xf>
    <xf numFmtId="0" fontId="0" fillId="0" borderId="21" xfId="0" applyBorder="1" applyAlignment="1">
      <alignment horizontal="right"/>
    </xf>
    <xf numFmtId="164" fontId="0" fillId="0" borderId="22" xfId="0" applyNumberFormat="1" applyBorder="1"/>
    <xf numFmtId="0" fontId="0" fillId="0" borderId="23" xfId="0" applyBorder="1" applyAlignment="1">
      <alignment horizontal="right"/>
    </xf>
    <xf numFmtId="164" fontId="0" fillId="0" borderId="24" xfId="0" applyNumberFormat="1" applyBorder="1"/>
    <xf numFmtId="0" fontId="0" fillId="0" borderId="23" xfId="0" applyFill="1" applyBorder="1" applyAlignment="1">
      <alignment horizontal="right"/>
    </xf>
    <xf numFmtId="0" fontId="5" fillId="0" borderId="25" xfId="0" applyFont="1" applyFill="1" applyBorder="1" applyAlignment="1">
      <alignment horizontal="right"/>
    </xf>
    <xf numFmtId="164" fontId="0" fillId="0" borderId="26" xfId="0" applyNumberFormat="1" applyBorder="1"/>
    <xf numFmtId="164" fontId="0" fillId="0" borderId="19" xfId="0" applyNumberFormat="1" applyBorder="1"/>
    <xf numFmtId="0" fontId="5" fillId="0" borderId="0" xfId="0" applyFont="1" applyAlignment="1">
      <alignment horizontal="center"/>
    </xf>
    <xf numFmtId="0" fontId="14" fillId="0" borderId="0" xfId="0" applyFont="1" applyAlignment="1">
      <alignment horizontal="center"/>
    </xf>
    <xf numFmtId="9" fontId="0" fillId="0" borderId="2" xfId="0" applyNumberFormat="1" applyBorder="1"/>
    <xf numFmtId="9" fontId="0" fillId="0" borderId="0" xfId="0" applyNumberFormat="1"/>
    <xf numFmtId="0" fontId="12" fillId="0" borderId="0" xfId="0" applyFont="1" applyBorder="1" applyAlignment="1">
      <alignment horizontal="center"/>
    </xf>
    <xf numFmtId="0" fontId="0" fillId="0" borderId="27" xfId="0" applyBorder="1"/>
    <xf numFmtId="0" fontId="0" fillId="0" borderId="28" xfId="0" applyBorder="1"/>
    <xf numFmtId="0" fontId="0" fillId="0" borderId="17" xfId="0" applyFill="1" applyBorder="1"/>
    <xf numFmtId="0" fontId="13" fillId="0" borderId="0" xfId="0" applyFont="1" applyAlignment="1">
      <alignment horizontal="center" vertical="center" wrapText="1"/>
    </xf>
    <xf numFmtId="0" fontId="10" fillId="0" borderId="2" xfId="0" applyFont="1" applyBorder="1" applyAlignment="1">
      <alignment horizontal="center" vertical="center" wrapText="1"/>
    </xf>
    <xf numFmtId="0" fontId="0" fillId="0" borderId="2" xfId="0" applyFill="1" applyBorder="1"/>
    <xf numFmtId="0" fontId="18" fillId="0" borderId="2" xfId="0" applyFont="1" applyBorder="1"/>
    <xf numFmtId="0" fontId="0" fillId="0" borderId="2" xfId="0" applyNumberFormat="1" applyBorder="1" applyAlignment="1">
      <alignment horizontal="center"/>
    </xf>
    <xf numFmtId="0" fontId="0" fillId="0" borderId="2" xfId="0" applyBorder="1" applyAlignment="1">
      <alignment horizontal="left"/>
    </xf>
    <xf numFmtId="0" fontId="0" fillId="0" borderId="2" xfId="0" applyFill="1" applyBorder="1" applyAlignment="1">
      <alignment horizontal="center"/>
    </xf>
    <xf numFmtId="0" fontId="16" fillId="0" borderId="2" xfId="0" applyFont="1" applyBorder="1" applyAlignment="1">
      <alignment wrapText="1"/>
    </xf>
    <xf numFmtId="0" fontId="0" fillId="0" borderId="0" xfId="0" applyBorder="1" applyAlignment="1">
      <alignment wrapText="1"/>
    </xf>
    <xf numFmtId="0" fontId="18" fillId="0" borderId="2" xfId="0" applyFont="1" applyBorder="1" applyAlignment="1">
      <alignment horizontal="center"/>
    </xf>
    <xf numFmtId="0" fontId="18" fillId="0" borderId="2" xfId="0" applyNumberFormat="1" applyFont="1" applyBorder="1" applyAlignment="1">
      <alignment horizontal="center"/>
    </xf>
    <xf numFmtId="0" fontId="0" fillId="0" borderId="2" xfId="0" applyBorder="1" applyAlignment="1">
      <alignment horizontal="center"/>
    </xf>
    <xf numFmtId="0" fontId="18" fillId="0" borderId="2" xfId="5" applyFont="1" applyBorder="1"/>
    <xf numFmtId="0" fontId="18" fillId="0" borderId="2" xfId="0" applyFont="1" applyFill="1" applyBorder="1"/>
    <xf numFmtId="0" fontId="21" fillId="0" borderId="2" xfId="0" applyFont="1" applyBorder="1"/>
    <xf numFmtId="0" fontId="1" fillId="0" borderId="2" xfId="0" applyFont="1" applyBorder="1"/>
    <xf numFmtId="0" fontId="1" fillId="0" borderId="0" xfId="0" applyFont="1"/>
    <xf numFmtId="9" fontId="1" fillId="0" borderId="2" xfId="0" applyNumberFormat="1" applyFont="1" applyBorder="1"/>
    <xf numFmtId="0" fontId="7" fillId="2" borderId="29" xfId="0" applyFont="1" applyFill="1" applyBorder="1" applyAlignment="1">
      <alignment horizontal="center"/>
    </xf>
    <xf numFmtId="0" fontId="1" fillId="0" borderId="29" xfId="0" applyFont="1" applyBorder="1"/>
    <xf numFmtId="0" fontId="15" fillId="2" borderId="2" xfId="0" applyFont="1" applyFill="1" applyBorder="1" applyAlignment="1">
      <alignment horizontal="center" vertical="center"/>
    </xf>
    <xf numFmtId="0" fontId="8" fillId="0" borderId="0" xfId="0" applyFont="1" applyAlignment="1">
      <alignment vertical="center"/>
    </xf>
    <xf numFmtId="0" fontId="0" fillId="0" borderId="0" xfId="0" applyAlignment="1">
      <alignment vertical="center"/>
    </xf>
    <xf numFmtId="0" fontId="0" fillId="0" borderId="0" xfId="0" applyAlignment="1">
      <alignment horizontal="center" vertical="center"/>
    </xf>
    <xf numFmtId="0" fontId="0" fillId="0" borderId="2" xfId="0" applyBorder="1" applyAlignment="1">
      <alignment vertical="center" wrapText="1"/>
    </xf>
    <xf numFmtId="0" fontId="15" fillId="2" borderId="2" xfId="0" applyFont="1" applyFill="1" applyBorder="1" applyAlignment="1">
      <alignment horizontal="right" vertical="center"/>
    </xf>
    <xf numFmtId="0" fontId="0" fillId="0" borderId="0" xfId="0" applyAlignment="1">
      <alignment horizontal="right" vertical="center"/>
    </xf>
    <xf numFmtId="0" fontId="0" fillId="0" borderId="2" xfId="0" applyBorder="1" applyAlignment="1">
      <alignment vertical="center"/>
    </xf>
    <xf numFmtId="0" fontId="0" fillId="0" borderId="2" xfId="0" applyBorder="1" applyAlignment="1">
      <alignment horizontal="center" vertical="center"/>
    </xf>
    <xf numFmtId="17" fontId="18" fillId="0" borderId="2" xfId="0" applyNumberFormat="1" applyFont="1" applyFill="1" applyBorder="1" applyAlignment="1">
      <alignment horizontal="right" vertical="center"/>
    </xf>
    <xf numFmtId="0" fontId="18" fillId="0" borderId="2" xfId="0" applyNumberFormat="1" applyFont="1" applyFill="1" applyBorder="1" applyAlignment="1">
      <alignment vertical="center"/>
    </xf>
    <xf numFmtId="0" fontId="18" fillId="0" borderId="2" xfId="0" applyNumberFormat="1" applyFont="1" applyFill="1" applyBorder="1" applyAlignment="1">
      <alignment horizontal="center" vertical="center"/>
    </xf>
    <xf numFmtId="0" fontId="18" fillId="0" borderId="2" xfId="1" applyFont="1" applyFill="1" applyBorder="1" applyAlignment="1">
      <alignment vertical="center"/>
    </xf>
    <xf numFmtId="0" fontId="18" fillId="0" borderId="2" xfId="1" applyFont="1" applyFill="1" applyBorder="1" applyAlignment="1">
      <alignment horizontal="center" vertical="center" wrapText="1"/>
    </xf>
    <xf numFmtId="17" fontId="18" fillId="0" borderId="2" xfId="1" applyNumberFormat="1" applyFont="1" applyFill="1" applyBorder="1" applyAlignment="1">
      <alignment horizontal="right" vertical="center"/>
    </xf>
    <xf numFmtId="0" fontId="18" fillId="0" borderId="2" xfId="1" applyFont="1" applyFill="1" applyBorder="1" applyAlignment="1">
      <alignment vertical="center" wrapText="1"/>
    </xf>
    <xf numFmtId="165" fontId="0" fillId="0" borderId="2" xfId="0" applyNumberFormat="1" applyBorder="1"/>
    <xf numFmtId="9" fontId="18" fillId="0" borderId="0" xfId="0" applyNumberFormat="1" applyFont="1"/>
    <xf numFmtId="0" fontId="8" fillId="0" borderId="2" xfId="0" applyFont="1" applyFill="1" applyBorder="1"/>
    <xf numFmtId="0" fontId="21" fillId="0" borderId="2" xfId="0" applyFont="1" applyFill="1" applyBorder="1"/>
    <xf numFmtId="0" fontId="1" fillId="0" borderId="2" xfId="0" applyFont="1" applyBorder="1"/>
    <xf numFmtId="0" fontId="1" fillId="0" borderId="2" xfId="0" applyFont="1" applyBorder="1" applyAlignment="1">
      <alignment horizontal="right"/>
    </xf>
    <xf numFmtId="0" fontId="1" fillId="0" borderId="2" xfId="0" applyFont="1" applyBorder="1" applyAlignment="1">
      <alignment horizontal="center"/>
    </xf>
    <xf numFmtId="0" fontId="1" fillId="0" borderId="2" xfId="0" applyNumberFormat="1" applyFont="1" applyBorder="1" applyAlignment="1">
      <alignment horizontal="center"/>
    </xf>
    <xf numFmtId="0" fontId="1" fillId="0" borderId="2" xfId="0" applyFont="1" applyFill="1" applyBorder="1"/>
    <xf numFmtId="0" fontId="1" fillId="0" borderId="2" xfId="0" applyFont="1" applyBorder="1" applyAlignment="1">
      <alignment horizontal="left"/>
    </xf>
    <xf numFmtId="0" fontId="1" fillId="0" borderId="2" xfId="5" applyFont="1" applyBorder="1"/>
    <xf numFmtId="0" fontId="1" fillId="0" borderId="2" xfId="0" applyFont="1" applyBorder="1" applyAlignment="1">
      <alignment horizontal="center" wrapText="1"/>
    </xf>
    <xf numFmtId="0" fontId="23" fillId="0" borderId="2" xfId="0" applyFont="1" applyBorder="1"/>
    <xf numFmtId="0" fontId="23" fillId="0" borderId="30" xfId="0" applyFont="1" applyBorder="1" applyAlignment="1">
      <alignment horizontal="right"/>
    </xf>
    <xf numFmtId="0" fontId="23" fillId="0" borderId="2" xfId="0" applyFont="1" applyBorder="1" applyAlignment="1">
      <alignment horizontal="center"/>
    </xf>
    <xf numFmtId="0" fontId="23" fillId="0" borderId="2" xfId="0" applyFont="1" applyBorder="1"/>
    <xf numFmtId="0" fontId="23" fillId="0" borderId="2" xfId="0" applyFont="1" applyBorder="1" applyAlignment="1">
      <alignment horizontal="left"/>
    </xf>
    <xf numFmtId="0" fontId="23" fillId="0" borderId="30" xfId="0" applyFont="1" applyBorder="1"/>
    <xf numFmtId="0" fontId="23" fillId="0" borderId="2" xfId="0" applyNumberFormat="1" applyFont="1" applyBorder="1" applyAlignment="1">
      <alignment horizontal="center"/>
    </xf>
    <xf numFmtId="0" fontId="23" fillId="0" borderId="30" xfId="0" applyFont="1" applyFill="1" applyBorder="1"/>
    <xf numFmtId="0" fontId="23" fillId="0" borderId="0" xfId="0" applyFont="1"/>
    <xf numFmtId="0" fontId="23" fillId="0" borderId="4" xfId="0" applyFont="1" applyBorder="1"/>
    <xf numFmtId="0" fontId="23" fillId="0" borderId="2" xfId="0" applyFont="1" applyFill="1" applyBorder="1"/>
    <xf numFmtId="0" fontId="23" fillId="0" borderId="2" xfId="0" applyFont="1" applyBorder="1" applyAlignment="1">
      <alignment horizontal="center" wrapText="1"/>
    </xf>
    <xf numFmtId="0" fontId="23" fillId="0" borderId="2" xfId="0" applyFont="1" applyBorder="1" applyAlignment="1">
      <alignment horizontal="right"/>
    </xf>
    <xf numFmtId="0" fontId="23" fillId="0" borderId="2" xfId="0" applyFont="1" applyFill="1" applyBorder="1" applyAlignment="1">
      <alignment horizontal="center"/>
    </xf>
    <xf numFmtId="0" fontId="23" fillId="0" borderId="2" xfId="0" applyFont="1" applyFill="1" applyBorder="1" applyAlignment="1">
      <alignment horizontal="left"/>
    </xf>
    <xf numFmtId="0" fontId="23" fillId="0" borderId="2" xfId="5" applyFont="1" applyBorder="1"/>
    <xf numFmtId="0" fontId="19" fillId="0" borderId="2" xfId="0" applyFont="1" applyFill="1" applyBorder="1" applyAlignment="1">
      <alignment wrapText="1"/>
    </xf>
    <xf numFmtId="0" fontId="22" fillId="0" borderId="2" xfId="0" applyFont="1" applyBorder="1" applyAlignment="1">
      <alignment vertical="center" wrapText="1"/>
    </xf>
    <xf numFmtId="165" fontId="18" fillId="0" borderId="0" xfId="0" applyNumberFormat="1" applyFont="1"/>
    <xf numFmtId="0" fontId="18" fillId="0" borderId="2" xfId="0" applyFont="1" applyFill="1" applyBorder="1"/>
    <xf numFmtId="0" fontId="23" fillId="0" borderId="2" xfId="0" applyFont="1" applyFill="1" applyBorder="1"/>
    <xf numFmtId="0" fontId="23" fillId="0" borderId="4" xfId="0" applyFont="1" applyFill="1" applyBorder="1"/>
    <xf numFmtId="0" fontId="23" fillId="0" borderId="4" xfId="0" applyFont="1" applyFill="1" applyBorder="1"/>
    <xf numFmtId="9" fontId="1" fillId="0" borderId="31" xfId="0" applyNumberFormat="1" applyFont="1" applyBorder="1"/>
    <xf numFmtId="0" fontId="20" fillId="0" borderId="2" xfId="0" applyFont="1" applyFill="1" applyBorder="1"/>
    <xf numFmtId="0" fontId="1" fillId="0" borderId="2" xfId="0" applyFont="1" applyFill="1" applyBorder="1"/>
    <xf numFmtId="0" fontId="1" fillId="0" borderId="2" xfId="0" applyFont="1" applyBorder="1"/>
    <xf numFmtId="0" fontId="1" fillId="0" borderId="30" xfId="0" applyFont="1" applyBorder="1"/>
    <xf numFmtId="0" fontId="1" fillId="0" borderId="30" xfId="0" applyFont="1" applyFill="1" applyBorder="1" applyAlignment="1">
      <alignment horizontal="right"/>
    </xf>
    <xf numFmtId="0" fontId="1" fillId="0" borderId="30" xfId="0" applyFont="1" applyBorder="1" applyAlignment="1">
      <alignment horizontal="right"/>
    </xf>
    <xf numFmtId="0" fontId="1" fillId="0" borderId="30" xfId="0" applyFont="1" applyFill="1" applyBorder="1"/>
    <xf numFmtId="0" fontId="1" fillId="0" borderId="0" xfId="5" applyFont="1" applyBorder="1" applyAlignment="1">
      <alignment horizontal="right"/>
    </xf>
    <xf numFmtId="0" fontId="1" fillId="0" borderId="22" xfId="0" applyFont="1" applyBorder="1" applyAlignment="1">
      <alignment vertical="center"/>
    </xf>
    <xf numFmtId="0" fontId="1" fillId="0" borderId="24" xfId="0" applyFont="1" applyBorder="1" applyAlignment="1">
      <alignment vertical="center"/>
    </xf>
    <xf numFmtId="0" fontId="1" fillId="0" borderId="26" xfId="0" applyFont="1" applyBorder="1" applyAlignment="1">
      <alignment vertical="center"/>
    </xf>
    <xf numFmtId="0" fontId="1" fillId="0" borderId="2" xfId="0" applyFont="1" applyBorder="1" applyAlignment="1">
      <alignment vertical="center"/>
    </xf>
    <xf numFmtId="0" fontId="1" fillId="0" borderId="2" xfId="0" applyFont="1" applyBorder="1" applyAlignment="1">
      <alignment vertical="center" wrapText="1"/>
    </xf>
    <xf numFmtId="0" fontId="1" fillId="0" borderId="2" xfId="0" applyFont="1" applyBorder="1" applyAlignment="1">
      <alignment horizontal="center" vertical="center"/>
    </xf>
    <xf numFmtId="49" fontId="1" fillId="0" borderId="2" xfId="0" applyNumberFormat="1" applyFont="1" applyFill="1" applyBorder="1" applyAlignment="1">
      <alignment horizontal="right" vertical="center"/>
    </xf>
    <xf numFmtId="0" fontId="1" fillId="0" borderId="9" xfId="0" applyFont="1" applyBorder="1" applyAlignment="1">
      <alignment vertical="center"/>
    </xf>
    <xf numFmtId="0" fontId="1" fillId="0" borderId="4" xfId="0" applyFont="1" applyBorder="1" applyAlignment="1">
      <alignment vertical="center"/>
    </xf>
    <xf numFmtId="49" fontId="1" fillId="0" borderId="2" xfId="0" applyNumberFormat="1" applyFont="1" applyBorder="1" applyAlignment="1">
      <alignment horizontal="right" vertical="center"/>
    </xf>
    <xf numFmtId="0" fontId="1" fillId="0" borderId="35" xfId="5" applyFont="1" applyFill="1" applyBorder="1" applyAlignment="1">
      <alignment vertical="center"/>
    </xf>
    <xf numFmtId="0" fontId="1" fillId="0" borderId="35" xfId="0" applyFont="1" applyBorder="1" applyAlignment="1">
      <alignment vertical="center"/>
    </xf>
    <xf numFmtId="0" fontId="1" fillId="0" borderId="2" xfId="0" applyFont="1" applyFill="1" applyBorder="1" applyAlignment="1">
      <alignment vertical="center" wrapText="1"/>
    </xf>
    <xf numFmtId="0" fontId="1" fillId="0" borderId="2" xfId="0" applyFont="1" applyFill="1" applyBorder="1" applyAlignment="1">
      <alignment vertical="center"/>
    </xf>
    <xf numFmtId="0" fontId="1" fillId="0" borderId="2" xfId="0" applyFont="1" applyFill="1" applyBorder="1" applyAlignment="1">
      <alignment horizontal="center" vertical="center"/>
    </xf>
    <xf numFmtId="0" fontId="23" fillId="0" borderId="2" xfId="0" applyFont="1" applyBorder="1" applyAlignment="1">
      <alignment vertical="center"/>
    </xf>
    <xf numFmtId="0" fontId="23" fillId="0" borderId="2" xfId="0" applyFont="1" applyFill="1" applyBorder="1" applyAlignment="1">
      <alignment vertical="center"/>
    </xf>
    <xf numFmtId="0" fontId="23" fillId="0" borderId="2" xfId="0" applyFont="1" applyFill="1" applyBorder="1" applyAlignment="1">
      <alignment vertical="center" wrapText="1"/>
    </xf>
    <xf numFmtId="0" fontId="23" fillId="0" borderId="2" xfId="0" applyFont="1" applyFill="1" applyBorder="1" applyAlignment="1">
      <alignment horizontal="center" vertical="center"/>
    </xf>
    <xf numFmtId="0" fontId="23" fillId="0" borderId="2" xfId="5" applyFont="1" applyBorder="1" applyAlignment="1">
      <alignment vertical="center"/>
    </xf>
    <xf numFmtId="0" fontId="23" fillId="0" borderId="2" xfId="0" applyFont="1" applyBorder="1" applyAlignment="1">
      <alignment vertical="center" wrapText="1"/>
    </xf>
    <xf numFmtId="0" fontId="23" fillId="0" borderId="35" xfId="0" applyFont="1" applyBorder="1" applyAlignment="1">
      <alignment vertical="center" wrapText="1"/>
    </xf>
    <xf numFmtId="0" fontId="23" fillId="0" borderId="35" xfId="0" applyFont="1" applyFill="1" applyBorder="1" applyAlignment="1">
      <alignment vertical="center" wrapText="1"/>
    </xf>
    <xf numFmtId="0" fontId="23" fillId="0" borderId="4" xfId="0" applyFont="1" applyBorder="1" applyAlignment="1">
      <alignment vertical="center" wrapText="1"/>
    </xf>
    <xf numFmtId="0" fontId="23" fillId="0" borderId="9" xfId="0" applyFont="1" applyFill="1" applyBorder="1" applyAlignment="1">
      <alignment vertical="center" wrapText="1"/>
    </xf>
    <xf numFmtId="17" fontId="23" fillId="0" borderId="2" xfId="0" applyNumberFormat="1" applyFont="1" applyFill="1" applyBorder="1" applyAlignment="1">
      <alignment horizontal="right" vertical="center"/>
    </xf>
    <xf numFmtId="0" fontId="23" fillId="0" borderId="2" xfId="1" applyFont="1" applyFill="1" applyBorder="1" applyAlignment="1">
      <alignment vertical="center"/>
    </xf>
    <xf numFmtId="17" fontId="23" fillId="0" borderId="2" xfId="1" applyNumberFormat="1" applyFont="1" applyFill="1" applyBorder="1" applyAlignment="1">
      <alignment horizontal="right" vertical="center"/>
    </xf>
    <xf numFmtId="0" fontId="23" fillId="0" borderId="9" xfId="1" applyFont="1" applyBorder="1" applyAlignment="1">
      <alignment vertical="center"/>
    </xf>
    <xf numFmtId="0" fontId="23" fillId="0" borderId="4" xfId="1" applyFont="1" applyBorder="1" applyAlignment="1">
      <alignment vertical="center"/>
    </xf>
    <xf numFmtId="0" fontId="23" fillId="0" borderId="2" xfId="1" applyFont="1" applyBorder="1" applyAlignment="1">
      <alignment vertical="center"/>
    </xf>
    <xf numFmtId="0" fontId="23" fillId="0" borderId="9" xfId="0" applyFont="1" applyFill="1" applyBorder="1" applyAlignment="1">
      <alignment vertical="center"/>
    </xf>
    <xf numFmtId="0" fontId="23" fillId="0" borderId="4" xfId="0" applyFont="1" applyFill="1" applyBorder="1" applyAlignment="1">
      <alignment vertical="center" wrapText="1"/>
    </xf>
    <xf numFmtId="0" fontId="23" fillId="0" borderId="9" xfId="0" applyFont="1" applyBorder="1" applyAlignment="1">
      <alignment vertical="center"/>
    </xf>
    <xf numFmtId="0" fontId="23" fillId="0" borderId="35" xfId="0" applyFont="1" applyBorder="1" applyAlignment="1">
      <alignment vertical="center"/>
    </xf>
    <xf numFmtId="0" fontId="23" fillId="0" borderId="4" xfId="0" applyFont="1" applyBorder="1" applyAlignment="1">
      <alignment vertical="center"/>
    </xf>
    <xf numFmtId="14" fontId="23" fillId="0" borderId="2" xfId="0" applyNumberFormat="1" applyFont="1" applyBorder="1" applyAlignment="1">
      <alignment horizontal="right" vertical="center"/>
    </xf>
    <xf numFmtId="0" fontId="23" fillId="0" borderId="9" xfId="0" applyFont="1" applyBorder="1" applyAlignment="1">
      <alignment vertical="center" wrapText="1"/>
    </xf>
    <xf numFmtId="0" fontId="23" fillId="0" borderId="2" xfId="1" applyFont="1" applyBorder="1" applyAlignment="1">
      <alignment vertical="center" wrapText="1"/>
    </xf>
    <xf numFmtId="17" fontId="23" fillId="0" borderId="2" xfId="0" applyNumberFormat="1" applyFont="1" applyBorder="1" applyAlignment="1">
      <alignment horizontal="right" vertical="center"/>
    </xf>
    <xf numFmtId="0" fontId="16" fillId="0" borderId="25" xfId="0" applyFont="1" applyBorder="1" applyAlignment="1">
      <alignment wrapText="1"/>
    </xf>
    <xf numFmtId="0" fontId="0" fillId="0" borderId="34" xfId="0" applyBorder="1" applyAlignment="1"/>
    <xf numFmtId="49" fontId="1" fillId="0" borderId="2" xfId="0" applyNumberFormat="1" applyFont="1" applyFill="1" applyBorder="1" applyAlignment="1">
      <alignment horizontal="right" vertical="center"/>
    </xf>
    <xf numFmtId="0" fontId="1" fillId="0" borderId="2" xfId="0" applyFont="1" applyBorder="1" applyAlignment="1">
      <alignment vertical="center" wrapText="1"/>
    </xf>
    <xf numFmtId="0" fontId="1" fillId="0" borderId="2" xfId="0" applyFont="1" applyBorder="1" applyAlignment="1">
      <alignment vertical="center"/>
    </xf>
    <xf numFmtId="0" fontId="1" fillId="0" borderId="2" xfId="0" applyFont="1" applyBorder="1" applyAlignment="1">
      <alignment horizontal="center" vertical="center"/>
    </xf>
    <xf numFmtId="0" fontId="1" fillId="0" borderId="2" xfId="0" applyFont="1" applyFill="1" applyBorder="1" applyAlignment="1">
      <alignment horizontal="right" vertical="center"/>
    </xf>
    <xf numFmtId="0" fontId="1" fillId="0" borderId="4" xfId="0" applyFont="1" applyBorder="1" applyAlignment="1">
      <alignment vertical="center"/>
    </xf>
    <xf numFmtId="0" fontId="1" fillId="0" borderId="2" xfId="0" applyFont="1" applyBorder="1" applyAlignment="1">
      <alignment horizontal="center" vertical="center" wrapText="1"/>
    </xf>
    <xf numFmtId="0" fontId="1" fillId="0" borderId="4" xfId="5" applyFont="1" applyBorder="1" applyAlignment="1">
      <alignment vertical="center"/>
    </xf>
    <xf numFmtId="0" fontId="23" fillId="0" borderId="2" xfId="0" applyFont="1" applyBorder="1" applyAlignment="1">
      <alignment vertical="center" wrapText="1"/>
    </xf>
    <xf numFmtId="0" fontId="23" fillId="0" borderId="2" xfId="0" applyFont="1" applyBorder="1" applyAlignment="1">
      <alignment vertical="center"/>
    </xf>
    <xf numFmtId="0" fontId="23" fillId="0" borderId="2" xfId="0" applyFont="1" applyBorder="1" applyAlignment="1">
      <alignment horizontal="center" vertical="center"/>
    </xf>
    <xf numFmtId="17" fontId="23" fillId="0" borderId="2" xfId="0" applyNumberFormat="1" applyFont="1" applyFill="1" applyBorder="1" applyAlignment="1">
      <alignment horizontal="right" vertical="center"/>
    </xf>
    <xf numFmtId="0" fontId="23" fillId="0" borderId="2" xfId="0" applyFont="1" applyBorder="1" applyAlignment="1">
      <alignment horizontal="right" vertical="center"/>
    </xf>
    <xf numFmtId="0" fontId="1" fillId="0" borderId="2" xfId="5" applyFont="1" applyBorder="1" applyAlignment="1">
      <alignment vertical="center" wrapText="1"/>
    </xf>
    <xf numFmtId="49" fontId="1" fillId="0" borderId="2" xfId="5" applyNumberFormat="1" applyFont="1" applyBorder="1" applyAlignment="1">
      <alignment horizontal="right" vertical="center"/>
    </xf>
    <xf numFmtId="0" fontId="1" fillId="0" borderId="2" xfId="0" applyFont="1" applyBorder="1" applyAlignment="1">
      <alignment horizontal="right" vertical="center"/>
    </xf>
    <xf numFmtId="0" fontId="18" fillId="0" borderId="2" xfId="0" applyNumberFormat="1" applyFont="1" applyFill="1" applyBorder="1" applyAlignment="1">
      <alignment vertical="center"/>
    </xf>
    <xf numFmtId="0" fontId="18" fillId="0" borderId="2" xfId="0" applyNumberFormat="1" applyFont="1" applyFill="1" applyBorder="1" applyAlignment="1">
      <alignment horizontal="center" vertical="center"/>
    </xf>
    <xf numFmtId="17" fontId="18" fillId="0" borderId="2" xfId="0" applyNumberFormat="1" applyFont="1" applyFill="1" applyBorder="1" applyAlignment="1">
      <alignment horizontal="right" vertical="center"/>
    </xf>
    <xf numFmtId="0" fontId="23" fillId="0" borderId="2" xfId="0" applyFont="1" applyFill="1" applyBorder="1" applyAlignment="1">
      <alignment vertical="center"/>
    </xf>
    <xf numFmtId="0" fontId="22" fillId="0" borderId="2" xfId="0" applyFont="1" applyBorder="1" applyAlignment="1">
      <alignment vertical="center" wrapText="1"/>
    </xf>
    <xf numFmtId="0" fontId="23" fillId="0" borderId="2" xfId="0" applyFont="1" applyFill="1" applyBorder="1" applyAlignment="1">
      <alignment vertical="center" wrapText="1"/>
    </xf>
    <xf numFmtId="0" fontId="23" fillId="0" borderId="2" xfId="0" applyFont="1" applyFill="1" applyBorder="1" applyAlignment="1">
      <alignment horizontal="center" vertical="center" wrapText="1"/>
    </xf>
    <xf numFmtId="0" fontId="23" fillId="0" borderId="2" xfId="0" applyFont="1" applyFill="1" applyBorder="1" applyAlignment="1">
      <alignment horizontal="center" vertical="center"/>
    </xf>
    <xf numFmtId="49" fontId="23" fillId="0" borderId="2" xfId="5" applyNumberFormat="1" applyFont="1" applyBorder="1" applyAlignment="1">
      <alignment horizontal="right" vertical="center"/>
    </xf>
    <xf numFmtId="0" fontId="23" fillId="0" borderId="2" xfId="1" applyFont="1" applyBorder="1" applyAlignment="1">
      <alignment vertical="center" wrapText="1"/>
    </xf>
    <xf numFmtId="0" fontId="18" fillId="0" borderId="2" xfId="1" applyFont="1" applyFill="1" applyBorder="1" applyAlignment="1">
      <alignment horizontal="center" vertical="center" wrapText="1"/>
    </xf>
    <xf numFmtId="0" fontId="23" fillId="0" borderId="2" xfId="0" applyFont="1" applyBorder="1" applyAlignment="1">
      <alignment horizontal="center" vertical="center" wrapText="1"/>
    </xf>
    <xf numFmtId="17" fontId="23" fillId="0" borderId="2" xfId="1" applyNumberFormat="1" applyFont="1" applyFill="1" applyBorder="1" applyAlignment="1">
      <alignment horizontal="right" vertical="center"/>
    </xf>
    <xf numFmtId="0" fontId="18" fillId="0" borderId="2" xfId="1" applyFont="1" applyFill="1" applyBorder="1" applyAlignment="1">
      <alignment horizontal="center" vertical="center"/>
    </xf>
    <xf numFmtId="0" fontId="22" fillId="0" borderId="2" xfId="0" applyFont="1" applyFill="1" applyBorder="1" applyAlignment="1">
      <alignment vertical="center" wrapText="1"/>
    </xf>
    <xf numFmtId="0" fontId="18" fillId="0" borderId="2" xfId="1" applyFont="1" applyFill="1" applyBorder="1" applyAlignment="1">
      <alignment vertical="center"/>
    </xf>
    <xf numFmtId="17" fontId="23" fillId="0" borderId="2" xfId="0" applyNumberFormat="1" applyFont="1" applyBorder="1" applyAlignment="1">
      <alignment horizontal="right" vertical="center"/>
    </xf>
    <xf numFmtId="14" fontId="23" fillId="0" borderId="2" xfId="0" applyNumberFormat="1" applyFont="1" applyBorder="1" applyAlignment="1">
      <alignment horizontal="right" vertical="center"/>
    </xf>
    <xf numFmtId="0" fontId="23" fillId="0" borderId="2" xfId="0" applyFont="1" applyFill="1" applyBorder="1" applyAlignment="1">
      <alignment horizontal="right" vertical="center" wrapText="1"/>
    </xf>
    <xf numFmtId="0" fontId="23" fillId="0" borderId="2" xfId="0" applyFont="1" applyFill="1" applyBorder="1" applyAlignment="1">
      <alignment horizontal="right" vertical="center"/>
    </xf>
    <xf numFmtId="0" fontId="23" fillId="0" borderId="9" xfId="0" applyFont="1" applyFill="1" applyBorder="1" applyAlignment="1">
      <alignment vertical="center" wrapText="1"/>
    </xf>
    <xf numFmtId="0" fontId="23" fillId="0" borderId="35" xfId="0" applyFont="1" applyFill="1" applyBorder="1" applyAlignment="1">
      <alignment vertical="center" wrapText="1"/>
    </xf>
    <xf numFmtId="0" fontId="23" fillId="0" borderId="35" xfId="0" applyFont="1" applyBorder="1" applyAlignment="1">
      <alignment vertical="center" wrapText="1"/>
    </xf>
    <xf numFmtId="0" fontId="23" fillId="0" borderId="4" xfId="0" applyFont="1" applyFill="1" applyBorder="1" applyAlignment="1">
      <alignment vertical="center" wrapText="1"/>
    </xf>
    <xf numFmtId="0" fontId="23" fillId="0" borderId="9" xfId="0" applyFont="1" applyBorder="1" applyAlignment="1">
      <alignment vertical="center"/>
    </xf>
    <xf numFmtId="0" fontId="23" fillId="0" borderId="4" xfId="0" applyFont="1" applyBorder="1" applyAlignment="1">
      <alignment vertical="center"/>
    </xf>
    <xf numFmtId="0" fontId="16" fillId="2" borderId="3" xfId="0" applyFont="1" applyFill="1" applyBorder="1" applyAlignment="1">
      <alignment horizontal="center"/>
    </xf>
    <xf numFmtId="0" fontId="0" fillId="0" borderId="32" xfId="0" applyBorder="1" applyAlignment="1">
      <alignment horizontal="center"/>
    </xf>
    <xf numFmtId="0" fontId="0" fillId="0" borderId="33" xfId="0" applyBorder="1" applyAlignment="1">
      <alignment horizontal="center"/>
    </xf>
    <xf numFmtId="0" fontId="16" fillId="2" borderId="7" xfId="0" applyFont="1" applyFill="1"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17" fillId="0" borderId="2" xfId="0" applyFont="1" applyFill="1" applyBorder="1" applyAlignment="1">
      <alignment horizontal="center"/>
    </xf>
    <xf numFmtId="0" fontId="0" fillId="0" borderId="2" xfId="0" applyBorder="1" applyAlignment="1">
      <alignment horizontal="center"/>
    </xf>
    <xf numFmtId="0" fontId="1" fillId="0" borderId="2" xfId="0" applyFont="1" applyFill="1" applyBorder="1" applyAlignment="1">
      <alignment vertical="center"/>
    </xf>
    <xf numFmtId="0" fontId="0" fillId="0" borderId="2" xfId="0" applyFill="1" applyBorder="1" applyAlignment="1">
      <alignment vertical="center" wrapText="1"/>
    </xf>
    <xf numFmtId="0" fontId="0" fillId="0" borderId="2" xfId="0" applyBorder="1" applyAlignment="1">
      <alignment vertical="center" wrapText="1"/>
    </xf>
    <xf numFmtId="0" fontId="0" fillId="0" borderId="2" xfId="0" applyFill="1" applyBorder="1" applyAlignment="1">
      <alignment vertical="center" wrapText="1"/>
    </xf>
    <xf numFmtId="0" fontId="0" fillId="0" borderId="9" xfId="0" applyFill="1" applyBorder="1" applyAlignment="1">
      <alignment vertical="center"/>
    </xf>
    <xf numFmtId="0" fontId="0" fillId="0" borderId="2" xfId="0" applyBorder="1" applyAlignment="1">
      <alignment vertical="center"/>
    </xf>
    <xf numFmtId="0" fontId="0" fillId="0" borderId="4" xfId="0" applyFill="1" applyBorder="1" applyAlignment="1">
      <alignment vertical="center"/>
    </xf>
    <xf numFmtId="14" fontId="0" fillId="0" borderId="2" xfId="0" applyNumberFormat="1" applyFill="1" applyBorder="1" applyAlignment="1">
      <alignment horizontal="right" vertical="center" wrapText="1"/>
    </xf>
    <xf numFmtId="0" fontId="0" fillId="0" borderId="2" xfId="0" applyFill="1" applyBorder="1" applyAlignment="1">
      <alignment vertical="center"/>
    </xf>
    <xf numFmtId="0" fontId="0" fillId="0" borderId="2" xfId="0" applyFill="1" applyBorder="1" applyAlignment="1">
      <alignment horizontal="center" vertical="center" wrapText="1"/>
    </xf>
    <xf numFmtId="0" fontId="0" fillId="0" borderId="9" xfId="0" applyFill="1" applyBorder="1" applyAlignment="1">
      <alignment horizontal="center" vertical="center" wrapText="1"/>
    </xf>
    <xf numFmtId="0" fontId="0" fillId="0" borderId="4" xfId="0" applyBorder="1" applyAlignment="1">
      <alignment horizontal="center" vertical="center"/>
    </xf>
    <xf numFmtId="14" fontId="0" fillId="0" borderId="9" xfId="0" applyNumberFormat="1" applyFill="1" applyBorder="1" applyAlignment="1">
      <alignment horizontal="right" vertical="center" wrapText="1"/>
    </xf>
    <xf numFmtId="0" fontId="0" fillId="0" borderId="4" xfId="0" applyBorder="1" applyAlignment="1">
      <alignment horizontal="right" vertical="center"/>
    </xf>
  </cellXfs>
  <cellStyles count="9">
    <cellStyle name="Excel Built-in Normal" xfId="1"/>
    <cellStyle name="Normale" xfId="0" builtinId="0"/>
    <cellStyle name="Normale 2" xfId="2"/>
    <cellStyle name="Normale 3" xfId="3"/>
    <cellStyle name="Normale 4" xfId="4"/>
    <cellStyle name="Normale 6" xfId="5"/>
    <cellStyle name="Normale_Foglio1" xfId="6"/>
    <cellStyle name="Normale_VO" xfId="7"/>
    <cellStyle name="Nota 2" xfId="8"/>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2:C5"/>
  <sheetViews>
    <sheetView workbookViewId="0">
      <selection activeCell="B15" sqref="B15"/>
    </sheetView>
  </sheetViews>
  <sheetFormatPr defaultRowHeight="15"/>
  <cols>
    <col min="1" max="1" width="8.28515625" bestFit="1" customWidth="1"/>
    <col min="2" max="2" width="65.140625" customWidth="1"/>
    <col min="3" max="3" width="11" bestFit="1" customWidth="1"/>
  </cols>
  <sheetData>
    <row r="2" spans="1:3" ht="15.75">
      <c r="A2" s="6" t="s">
        <v>72</v>
      </c>
      <c r="B2" s="6" t="s">
        <v>795</v>
      </c>
      <c r="C2" s="6" t="s">
        <v>803</v>
      </c>
    </row>
    <row r="3" spans="1:3" ht="15.75">
      <c r="A3" s="4">
        <v>1</v>
      </c>
      <c r="B3" s="5" t="s">
        <v>492</v>
      </c>
      <c r="C3" s="4">
        <v>6</v>
      </c>
    </row>
    <row r="4" spans="1:3" ht="15.75">
      <c r="A4" s="4">
        <v>2</v>
      </c>
      <c r="B4" s="5" t="s">
        <v>409</v>
      </c>
      <c r="C4" s="4">
        <v>6</v>
      </c>
    </row>
    <row r="5" spans="1:3" ht="15.75">
      <c r="A5" s="4">
        <v>3</v>
      </c>
      <c r="B5" s="5" t="s">
        <v>413</v>
      </c>
      <c r="C5" s="4">
        <v>9</v>
      </c>
    </row>
  </sheetData>
  <dataConsolidate/>
  <phoneticPr fontId="17" type="noConversion"/>
  <dataValidations count="8">
    <dataValidation type="list" allowBlank="1" showInputMessage="1" showErrorMessage="1" sqref="E11:E13">
      <formula1>$F$2:$F$3</formula1>
    </dataValidation>
    <dataValidation type="list" allowBlank="1" showInputMessage="1" showErrorMessage="1" sqref="D11:D13 D4:D5">
      <formula1>$E$2:$E$7</formula1>
    </dataValidation>
    <dataValidation type="list" allowBlank="1" showInputMessage="1" showErrorMessage="1" sqref="N3">
      <formula1>#REF!</formula1>
    </dataValidation>
    <dataValidation type="list" allowBlank="1" showInputMessage="1" showErrorMessage="1" sqref="J3:J11">
      <formula1>$F$41:$F$410</formula1>
    </dataValidation>
    <dataValidation type="list" allowBlank="1" showInputMessage="1" showErrorMessage="1" sqref="K3:K11">
      <formula1>#REF!</formula1>
    </dataValidation>
    <dataValidation type="list" allowBlank="1" showInputMessage="1" showErrorMessage="1" sqref="O3:O11">
      <formula1>$G$2:$G$5</formula1>
    </dataValidation>
    <dataValidation type="list" allowBlank="1" showInputMessage="1" showErrorMessage="1" sqref="D3">
      <formula1>$AA$95:$AA$108</formula1>
    </dataValidation>
    <dataValidation type="list" allowBlank="1" showInputMessage="1" showErrorMessage="1" sqref="E3:E5">
      <formula1>$AB$95:$AB$96</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dimension ref="A2:AC172"/>
  <sheetViews>
    <sheetView topLeftCell="A10" workbookViewId="0">
      <selection activeCell="A19" sqref="A19"/>
    </sheetView>
  </sheetViews>
  <sheetFormatPr defaultRowHeight="15"/>
  <cols>
    <col min="1" max="1" width="30.5703125" customWidth="1"/>
    <col min="2" max="2" width="28.28515625" bestFit="1" customWidth="1"/>
    <col min="3" max="3" width="50.7109375" customWidth="1"/>
    <col min="4" max="4" width="27.140625" customWidth="1"/>
    <col min="27" max="27" width="70.28515625" customWidth="1"/>
    <col min="28" max="28" width="53.28515625" customWidth="1"/>
    <col min="29" max="29" width="81.28515625" customWidth="1"/>
  </cols>
  <sheetData>
    <row r="2" spans="1:3" ht="15.75">
      <c r="A2" s="6" t="s">
        <v>809</v>
      </c>
      <c r="B2" s="6" t="s">
        <v>749</v>
      </c>
      <c r="C2" s="6" t="s">
        <v>810</v>
      </c>
    </row>
    <row r="3" spans="1:3">
      <c r="A3" s="7" t="s">
        <v>217</v>
      </c>
      <c r="B3" s="7" t="s">
        <v>158</v>
      </c>
      <c r="C3" s="7" t="s">
        <v>147</v>
      </c>
    </row>
    <row r="4" spans="1:3">
      <c r="A4" s="7" t="s">
        <v>223</v>
      </c>
      <c r="B4" s="7" t="s">
        <v>164</v>
      </c>
      <c r="C4" s="7" t="s">
        <v>153</v>
      </c>
    </row>
    <row r="5" spans="1:3">
      <c r="A5" s="7" t="s">
        <v>226</v>
      </c>
      <c r="B5" s="7" t="s">
        <v>167</v>
      </c>
      <c r="C5" s="7" t="s">
        <v>156</v>
      </c>
    </row>
    <row r="6" spans="1:3">
      <c r="A6" s="7" t="s">
        <v>241</v>
      </c>
      <c r="B6" s="7" t="s">
        <v>170</v>
      </c>
      <c r="C6" s="7" t="s">
        <v>159</v>
      </c>
    </row>
    <row r="7" spans="1:3">
      <c r="A7" s="7" t="s">
        <v>246</v>
      </c>
      <c r="B7" s="7" t="s">
        <v>173</v>
      </c>
      <c r="C7" s="7" t="s">
        <v>162</v>
      </c>
    </row>
    <row r="8" spans="1:3">
      <c r="A8" s="7" t="s">
        <v>249</v>
      </c>
      <c r="B8" s="7" t="s">
        <v>176</v>
      </c>
      <c r="C8" s="7" t="s">
        <v>165</v>
      </c>
    </row>
    <row r="9" spans="1:3">
      <c r="A9" s="7" t="s">
        <v>252</v>
      </c>
      <c r="B9" s="7" t="s">
        <v>179</v>
      </c>
      <c r="C9" s="7" t="s">
        <v>168</v>
      </c>
    </row>
    <row r="10" spans="1:3">
      <c r="A10" s="7" t="s">
        <v>255</v>
      </c>
      <c r="B10" s="7" t="s">
        <v>182</v>
      </c>
      <c r="C10" s="7" t="s">
        <v>171</v>
      </c>
    </row>
    <row r="11" spans="1:3">
      <c r="A11" s="7" t="s">
        <v>261</v>
      </c>
      <c r="B11" s="7" t="s">
        <v>185</v>
      </c>
      <c r="C11" s="7" t="s">
        <v>174</v>
      </c>
    </row>
    <row r="12" spans="1:3">
      <c r="A12" s="7" t="s">
        <v>267</v>
      </c>
      <c r="B12" s="7" t="s">
        <v>188</v>
      </c>
      <c r="C12" s="7" t="s">
        <v>177</v>
      </c>
    </row>
    <row r="13" spans="1:3">
      <c r="A13" s="7" t="s">
        <v>270</v>
      </c>
      <c r="B13" s="7" t="s">
        <v>191</v>
      </c>
      <c r="C13" s="7" t="s">
        <v>180</v>
      </c>
    </row>
    <row r="14" spans="1:3">
      <c r="A14" s="7" t="s">
        <v>285</v>
      </c>
      <c r="B14" s="7" t="s">
        <v>197</v>
      </c>
      <c r="C14" s="7" t="s">
        <v>183</v>
      </c>
    </row>
    <row r="15" spans="1:3">
      <c r="A15" s="7" t="s">
        <v>288</v>
      </c>
      <c r="B15" s="7" t="s">
        <v>95</v>
      </c>
      <c r="C15" s="7" t="s">
        <v>186</v>
      </c>
    </row>
    <row r="16" spans="1:3">
      <c r="A16" s="7" t="s">
        <v>91</v>
      </c>
      <c r="B16" s="7" t="s">
        <v>92</v>
      </c>
      <c r="C16" s="7" t="s">
        <v>192</v>
      </c>
    </row>
    <row r="17" spans="1:29">
      <c r="A17" s="7" t="s">
        <v>264</v>
      </c>
      <c r="B17" s="7" t="s">
        <v>218</v>
      </c>
      <c r="C17" s="7" t="s">
        <v>93</v>
      </c>
    </row>
    <row r="18" spans="1:29">
      <c r="A18" s="7" t="s">
        <v>235</v>
      </c>
      <c r="B18" s="7" t="s">
        <v>143</v>
      </c>
      <c r="C18" s="7" t="s">
        <v>96</v>
      </c>
    </row>
    <row r="19" spans="1:29">
      <c r="A19" s="7" t="s">
        <v>238</v>
      </c>
      <c r="B19" s="7" t="s">
        <v>271</v>
      </c>
      <c r="C19" s="7" t="s">
        <v>99</v>
      </c>
    </row>
    <row r="20" spans="1:29">
      <c r="A20" s="7" t="s">
        <v>336</v>
      </c>
      <c r="B20" s="7"/>
      <c r="C20" s="7" t="s">
        <v>207</v>
      </c>
    </row>
    <row r="21" spans="1:29">
      <c r="A21" s="7" t="s">
        <v>205</v>
      </c>
      <c r="B21" s="7"/>
      <c r="C21" s="7" t="s">
        <v>138</v>
      </c>
    </row>
    <row r="22" spans="1:29">
      <c r="A22" s="7" t="s">
        <v>115</v>
      </c>
      <c r="B22" s="7"/>
      <c r="C22" s="7" t="s">
        <v>251</v>
      </c>
    </row>
    <row r="23" spans="1:29">
      <c r="A23" s="7"/>
      <c r="B23" s="7"/>
      <c r="C23" s="7"/>
    </row>
    <row r="24" spans="1:29">
      <c r="A24" s="7"/>
      <c r="B24" s="7"/>
      <c r="C24" s="7"/>
    </row>
    <row r="27" spans="1:29" ht="25.5">
      <c r="AA27" s="26" t="s">
        <v>82</v>
      </c>
      <c r="AB27" s="27" t="s">
        <v>83</v>
      </c>
      <c r="AC27" s="27" t="s">
        <v>84</v>
      </c>
    </row>
    <row r="28" spans="1:29">
      <c r="AA28" s="26" t="s">
        <v>85</v>
      </c>
      <c r="AB28" s="27" t="s">
        <v>86</v>
      </c>
      <c r="AC28" s="12" t="s">
        <v>87</v>
      </c>
    </row>
    <row r="29" spans="1:29">
      <c r="AA29" s="26" t="s">
        <v>88</v>
      </c>
      <c r="AB29" s="27" t="s">
        <v>89</v>
      </c>
      <c r="AC29" s="12" t="s">
        <v>90</v>
      </c>
    </row>
    <row r="30" spans="1:29">
      <c r="AA30" s="26" t="s">
        <v>91</v>
      </c>
      <c r="AB30" s="27" t="s">
        <v>92</v>
      </c>
      <c r="AC30" s="12" t="s">
        <v>93</v>
      </c>
    </row>
    <row r="31" spans="1:29">
      <c r="AA31" s="26" t="s">
        <v>94</v>
      </c>
      <c r="AB31" s="27" t="s">
        <v>95</v>
      </c>
      <c r="AC31" s="12" t="s">
        <v>96</v>
      </c>
    </row>
    <row r="32" spans="1:29">
      <c r="AA32" s="26" t="s">
        <v>97</v>
      </c>
      <c r="AB32" s="27" t="s">
        <v>98</v>
      </c>
      <c r="AC32" s="12" t="s">
        <v>99</v>
      </c>
    </row>
    <row r="33" spans="27:29">
      <c r="AA33" s="26" t="s">
        <v>100</v>
      </c>
      <c r="AB33" s="27" t="s">
        <v>101</v>
      </c>
      <c r="AC33" s="12" t="s">
        <v>102</v>
      </c>
    </row>
    <row r="34" spans="27:29">
      <c r="AA34" s="26" t="s">
        <v>103</v>
      </c>
      <c r="AB34" s="27" t="s">
        <v>104</v>
      </c>
      <c r="AC34" s="12" t="s">
        <v>105</v>
      </c>
    </row>
    <row r="35" spans="27:29">
      <c r="AA35" s="26" t="s">
        <v>106</v>
      </c>
      <c r="AB35" s="27" t="s">
        <v>107</v>
      </c>
      <c r="AC35" s="12" t="s">
        <v>108</v>
      </c>
    </row>
    <row r="36" spans="27:29">
      <c r="AA36" s="26" t="s">
        <v>109</v>
      </c>
      <c r="AB36" s="27" t="s">
        <v>110</v>
      </c>
      <c r="AC36" s="12" t="s">
        <v>111</v>
      </c>
    </row>
    <row r="37" spans="27:29">
      <c r="AA37" s="26" t="s">
        <v>112</v>
      </c>
      <c r="AB37" s="27" t="s">
        <v>113</v>
      </c>
      <c r="AC37" s="12" t="s">
        <v>114</v>
      </c>
    </row>
    <row r="38" spans="27:29" ht="25.5">
      <c r="AA38" s="26" t="s">
        <v>115</v>
      </c>
      <c r="AB38" s="27" t="s">
        <v>116</v>
      </c>
      <c r="AC38" s="12" t="s">
        <v>117</v>
      </c>
    </row>
    <row r="39" spans="27:29" ht="25.5">
      <c r="AA39" s="26" t="s">
        <v>118</v>
      </c>
      <c r="AB39" s="27" t="s">
        <v>119</v>
      </c>
      <c r="AC39" s="12" t="s">
        <v>120</v>
      </c>
    </row>
    <row r="40" spans="27:29">
      <c r="AA40" s="26" t="s">
        <v>121</v>
      </c>
      <c r="AB40" s="27" t="s">
        <v>122</v>
      </c>
      <c r="AC40" s="12" t="s">
        <v>123</v>
      </c>
    </row>
    <row r="41" spans="27:29">
      <c r="AA41" s="26" t="s">
        <v>124</v>
      </c>
      <c r="AB41" s="27" t="s">
        <v>125</v>
      </c>
      <c r="AC41" s="12" t="s">
        <v>126</v>
      </c>
    </row>
    <row r="42" spans="27:29">
      <c r="AA42" s="26" t="s">
        <v>127</v>
      </c>
      <c r="AB42" s="27" t="s">
        <v>128</v>
      </c>
      <c r="AC42" s="12" t="s">
        <v>129</v>
      </c>
    </row>
    <row r="43" spans="27:29">
      <c r="AA43" s="26" t="s">
        <v>130</v>
      </c>
      <c r="AB43" s="27" t="s">
        <v>131</v>
      </c>
      <c r="AC43" s="12" t="s">
        <v>132</v>
      </c>
    </row>
    <row r="44" spans="27:29">
      <c r="AA44" s="26" t="s">
        <v>133</v>
      </c>
      <c r="AB44" s="27" t="s">
        <v>134</v>
      </c>
      <c r="AC44" s="12" t="s">
        <v>135</v>
      </c>
    </row>
    <row r="45" spans="27:29">
      <c r="AA45" s="26" t="s">
        <v>136</v>
      </c>
      <c r="AB45" s="27" t="s">
        <v>137</v>
      </c>
      <c r="AC45" s="12" t="s">
        <v>138</v>
      </c>
    </row>
    <row r="46" spans="27:29">
      <c r="AA46" s="26" t="s">
        <v>139</v>
      </c>
      <c r="AB46" s="27" t="s">
        <v>140</v>
      </c>
      <c r="AC46" s="12" t="s">
        <v>141</v>
      </c>
    </row>
    <row r="47" spans="27:29">
      <c r="AA47" s="26" t="s">
        <v>142</v>
      </c>
      <c r="AB47" s="27" t="s">
        <v>143</v>
      </c>
      <c r="AC47" s="12" t="s">
        <v>144</v>
      </c>
    </row>
    <row r="48" spans="27:29">
      <c r="AA48" s="26" t="s">
        <v>145</v>
      </c>
      <c r="AB48" s="27" t="s">
        <v>146</v>
      </c>
      <c r="AC48" s="12" t="s">
        <v>147</v>
      </c>
    </row>
    <row r="49" spans="27:29">
      <c r="AA49" s="26" t="s">
        <v>148</v>
      </c>
      <c r="AB49" s="27" t="s">
        <v>149</v>
      </c>
      <c r="AC49" s="12" t="s">
        <v>150</v>
      </c>
    </row>
    <row r="50" spans="27:29">
      <c r="AA50" s="26" t="s">
        <v>151</v>
      </c>
      <c r="AB50" s="27" t="s">
        <v>152</v>
      </c>
      <c r="AC50" s="12" t="s">
        <v>153</v>
      </c>
    </row>
    <row r="51" spans="27:29">
      <c r="AA51" s="26" t="s">
        <v>154</v>
      </c>
      <c r="AB51" s="27" t="s">
        <v>155</v>
      </c>
      <c r="AC51" s="12" t="s">
        <v>156</v>
      </c>
    </row>
    <row r="52" spans="27:29">
      <c r="AA52" s="26" t="s">
        <v>157</v>
      </c>
      <c r="AB52" s="27" t="s">
        <v>158</v>
      </c>
      <c r="AC52" s="12" t="s">
        <v>159</v>
      </c>
    </row>
    <row r="53" spans="27:29">
      <c r="AA53" s="26" t="s">
        <v>160</v>
      </c>
      <c r="AB53" s="27" t="s">
        <v>161</v>
      </c>
      <c r="AC53" s="12" t="s">
        <v>162</v>
      </c>
    </row>
    <row r="54" spans="27:29">
      <c r="AA54" s="26" t="s">
        <v>163</v>
      </c>
      <c r="AB54" s="27" t="s">
        <v>164</v>
      </c>
      <c r="AC54" s="12" t="s">
        <v>165</v>
      </c>
    </row>
    <row r="55" spans="27:29">
      <c r="AA55" s="26" t="s">
        <v>166</v>
      </c>
      <c r="AB55" s="27" t="s">
        <v>167</v>
      </c>
      <c r="AC55" s="12" t="s">
        <v>168</v>
      </c>
    </row>
    <row r="56" spans="27:29">
      <c r="AA56" s="26" t="s">
        <v>169</v>
      </c>
      <c r="AB56" s="27" t="s">
        <v>170</v>
      </c>
      <c r="AC56" s="12" t="s">
        <v>171</v>
      </c>
    </row>
    <row r="57" spans="27:29">
      <c r="AA57" s="26" t="s">
        <v>172</v>
      </c>
      <c r="AB57" s="27" t="s">
        <v>173</v>
      </c>
      <c r="AC57" s="12" t="s">
        <v>174</v>
      </c>
    </row>
    <row r="58" spans="27:29">
      <c r="AA58" s="26" t="s">
        <v>175</v>
      </c>
      <c r="AB58" s="27" t="s">
        <v>176</v>
      </c>
      <c r="AC58" s="12" t="s">
        <v>177</v>
      </c>
    </row>
    <row r="59" spans="27:29">
      <c r="AA59" s="26" t="s">
        <v>178</v>
      </c>
      <c r="AB59" s="27" t="s">
        <v>179</v>
      </c>
      <c r="AC59" s="12" t="s">
        <v>180</v>
      </c>
    </row>
    <row r="60" spans="27:29">
      <c r="AA60" s="26" t="s">
        <v>181</v>
      </c>
      <c r="AB60" s="27" t="s">
        <v>182</v>
      </c>
      <c r="AC60" s="12" t="s">
        <v>183</v>
      </c>
    </row>
    <row r="61" spans="27:29">
      <c r="AA61" s="26" t="s">
        <v>184</v>
      </c>
      <c r="AB61" s="27" t="s">
        <v>185</v>
      </c>
      <c r="AC61" s="12" t="s">
        <v>186</v>
      </c>
    </row>
    <row r="62" spans="27:29">
      <c r="AA62" s="26" t="s">
        <v>187</v>
      </c>
      <c r="AB62" s="27" t="s">
        <v>188</v>
      </c>
      <c r="AC62" s="12" t="s">
        <v>189</v>
      </c>
    </row>
    <row r="63" spans="27:29">
      <c r="AA63" s="26" t="s">
        <v>190</v>
      </c>
      <c r="AB63" s="27" t="s">
        <v>191</v>
      </c>
      <c r="AC63" s="12" t="s">
        <v>192</v>
      </c>
    </row>
    <row r="64" spans="27:29">
      <c r="AA64" s="26" t="s">
        <v>193</v>
      </c>
      <c r="AB64" s="27" t="s">
        <v>194</v>
      </c>
      <c r="AC64" s="12" t="s">
        <v>195</v>
      </c>
    </row>
    <row r="65" spans="27:29">
      <c r="AA65" s="26" t="s">
        <v>196</v>
      </c>
      <c r="AB65" s="27" t="s">
        <v>197</v>
      </c>
      <c r="AC65" s="12" t="s">
        <v>198</v>
      </c>
    </row>
    <row r="66" spans="27:29" ht="30">
      <c r="AA66" s="26" t="s">
        <v>199</v>
      </c>
      <c r="AB66" s="27" t="s">
        <v>200</v>
      </c>
      <c r="AC66" s="12" t="s">
        <v>201</v>
      </c>
    </row>
    <row r="67" spans="27:29">
      <c r="AA67" s="26" t="s">
        <v>202</v>
      </c>
      <c r="AB67" s="27" t="s">
        <v>203</v>
      </c>
      <c r="AC67" s="12" t="s">
        <v>204</v>
      </c>
    </row>
    <row r="68" spans="27:29">
      <c r="AA68" s="26" t="s">
        <v>205</v>
      </c>
      <c r="AB68" s="27" t="s">
        <v>206</v>
      </c>
      <c r="AC68" s="12" t="s">
        <v>207</v>
      </c>
    </row>
    <row r="69" spans="27:29">
      <c r="AA69" s="26" t="s">
        <v>208</v>
      </c>
      <c r="AB69" s="27" t="s">
        <v>209</v>
      </c>
      <c r="AC69" s="12" t="s">
        <v>210</v>
      </c>
    </row>
    <row r="70" spans="27:29">
      <c r="AA70" s="26" t="s">
        <v>211</v>
      </c>
      <c r="AB70" s="27" t="s">
        <v>212</v>
      </c>
      <c r="AC70" s="12" t="s">
        <v>213</v>
      </c>
    </row>
    <row r="71" spans="27:29">
      <c r="AA71" s="26" t="s">
        <v>214</v>
      </c>
      <c r="AB71" s="27" t="s">
        <v>215</v>
      </c>
      <c r="AC71" s="12" t="s">
        <v>216</v>
      </c>
    </row>
    <row r="72" spans="27:29">
      <c r="AA72" s="26" t="s">
        <v>217</v>
      </c>
      <c r="AB72" s="27" t="s">
        <v>218</v>
      </c>
      <c r="AC72" s="12" t="s">
        <v>219</v>
      </c>
    </row>
    <row r="73" spans="27:29">
      <c r="AA73" s="26" t="s">
        <v>220</v>
      </c>
      <c r="AB73" s="27" t="s">
        <v>221</v>
      </c>
      <c r="AC73" s="12" t="s">
        <v>222</v>
      </c>
    </row>
    <row r="74" spans="27:29">
      <c r="AA74" s="26" t="s">
        <v>223</v>
      </c>
      <c r="AB74" s="27" t="s">
        <v>224</v>
      </c>
      <c r="AC74" s="12" t="s">
        <v>225</v>
      </c>
    </row>
    <row r="75" spans="27:29">
      <c r="AA75" s="26" t="s">
        <v>226</v>
      </c>
      <c r="AB75" s="27" t="s">
        <v>227</v>
      </c>
      <c r="AC75" s="12" t="s">
        <v>228</v>
      </c>
    </row>
    <row r="76" spans="27:29">
      <c r="AA76" s="26" t="s">
        <v>229</v>
      </c>
      <c r="AB76" s="27" t="s">
        <v>230</v>
      </c>
      <c r="AC76" s="12" t="s">
        <v>231</v>
      </c>
    </row>
    <row r="77" spans="27:29">
      <c r="AA77" s="26" t="s">
        <v>232</v>
      </c>
      <c r="AB77" s="27" t="s">
        <v>233</v>
      </c>
      <c r="AC77" s="12" t="s">
        <v>234</v>
      </c>
    </row>
    <row r="78" spans="27:29">
      <c r="AA78" s="26" t="s">
        <v>235</v>
      </c>
      <c r="AB78" s="27" t="s">
        <v>236</v>
      </c>
      <c r="AC78" s="12" t="s">
        <v>237</v>
      </c>
    </row>
    <row r="79" spans="27:29">
      <c r="AA79" s="26" t="s">
        <v>238</v>
      </c>
      <c r="AB79" s="27" t="s">
        <v>239</v>
      </c>
      <c r="AC79" s="12" t="s">
        <v>240</v>
      </c>
    </row>
    <row r="80" spans="27:29" ht="25.5">
      <c r="AA80" s="26" t="s">
        <v>241</v>
      </c>
      <c r="AB80" s="27" t="s">
        <v>244</v>
      </c>
      <c r="AC80" s="12" t="s">
        <v>245</v>
      </c>
    </row>
    <row r="81" spans="27:29">
      <c r="AA81" s="26" t="s">
        <v>246</v>
      </c>
      <c r="AB81" s="27" t="s">
        <v>247</v>
      </c>
      <c r="AC81" s="12" t="s">
        <v>248</v>
      </c>
    </row>
    <row r="82" spans="27:29">
      <c r="AA82" s="26" t="s">
        <v>249</v>
      </c>
      <c r="AB82" s="27" t="s">
        <v>250</v>
      </c>
      <c r="AC82" s="12" t="s">
        <v>251</v>
      </c>
    </row>
    <row r="83" spans="27:29" ht="25.5">
      <c r="AA83" s="26" t="s">
        <v>252</v>
      </c>
      <c r="AB83" s="27" t="s">
        <v>253</v>
      </c>
      <c r="AC83" s="12" t="s">
        <v>254</v>
      </c>
    </row>
    <row r="84" spans="27:29" ht="25.5">
      <c r="AA84" s="26" t="s">
        <v>255</v>
      </c>
      <c r="AB84" s="27" t="s">
        <v>256</v>
      </c>
      <c r="AC84" s="12" t="s">
        <v>257</v>
      </c>
    </row>
    <row r="85" spans="27:29">
      <c r="AA85" s="26" t="s">
        <v>258</v>
      </c>
      <c r="AB85" s="27" t="s">
        <v>259</v>
      </c>
      <c r="AC85" s="12" t="s">
        <v>260</v>
      </c>
    </row>
    <row r="86" spans="27:29">
      <c r="AA86" s="26" t="s">
        <v>261</v>
      </c>
      <c r="AB86" s="27" t="s">
        <v>262</v>
      </c>
      <c r="AC86" s="12" t="s">
        <v>263</v>
      </c>
    </row>
    <row r="87" spans="27:29">
      <c r="AA87" s="26" t="s">
        <v>264</v>
      </c>
      <c r="AB87" s="27" t="s">
        <v>265</v>
      </c>
      <c r="AC87" s="12" t="s">
        <v>266</v>
      </c>
    </row>
    <row r="88" spans="27:29">
      <c r="AA88" s="26" t="s">
        <v>267</v>
      </c>
      <c r="AB88" s="27" t="s">
        <v>268</v>
      </c>
      <c r="AC88" s="12" t="s">
        <v>269</v>
      </c>
    </row>
    <row r="89" spans="27:29">
      <c r="AA89" s="26" t="s">
        <v>270</v>
      </c>
      <c r="AB89" s="27" t="s">
        <v>271</v>
      </c>
      <c r="AC89" s="12" t="s">
        <v>272</v>
      </c>
    </row>
    <row r="90" spans="27:29">
      <c r="AA90" s="26" t="s">
        <v>273</v>
      </c>
      <c r="AB90" s="27" t="s">
        <v>274</v>
      </c>
      <c r="AC90" s="12" t="s">
        <v>275</v>
      </c>
    </row>
    <row r="91" spans="27:29">
      <c r="AA91" s="26" t="s">
        <v>276</v>
      </c>
      <c r="AB91" s="27" t="s">
        <v>277</v>
      </c>
      <c r="AC91" s="12" t="s">
        <v>278</v>
      </c>
    </row>
    <row r="92" spans="27:29" ht="25.5">
      <c r="AA92" s="26" t="s">
        <v>279</v>
      </c>
      <c r="AB92" s="27" t="s">
        <v>280</v>
      </c>
      <c r="AC92" s="12" t="s">
        <v>281</v>
      </c>
    </row>
    <row r="93" spans="27:29">
      <c r="AA93" s="26" t="s">
        <v>282</v>
      </c>
      <c r="AB93" s="27" t="s">
        <v>283</v>
      </c>
      <c r="AC93" s="12" t="s">
        <v>284</v>
      </c>
    </row>
    <row r="94" spans="27:29">
      <c r="AA94" s="26" t="s">
        <v>285</v>
      </c>
      <c r="AB94" s="27" t="s">
        <v>286</v>
      </c>
      <c r="AC94" s="12" t="s">
        <v>287</v>
      </c>
    </row>
    <row r="95" spans="27:29">
      <c r="AA95" s="26" t="s">
        <v>288</v>
      </c>
      <c r="AB95" s="27" t="s">
        <v>289</v>
      </c>
      <c r="AC95" s="12" t="s">
        <v>290</v>
      </c>
    </row>
    <row r="96" spans="27:29">
      <c r="AA96" s="26" t="s">
        <v>291</v>
      </c>
      <c r="AB96" s="27" t="s">
        <v>292</v>
      </c>
      <c r="AC96" s="12" t="s">
        <v>293</v>
      </c>
    </row>
    <row r="97" spans="27:29">
      <c r="AA97" s="26" t="s">
        <v>294</v>
      </c>
      <c r="AB97" s="27" t="s">
        <v>295</v>
      </c>
      <c r="AC97" s="12" t="s">
        <v>296</v>
      </c>
    </row>
    <row r="98" spans="27:29">
      <c r="AA98" s="26" t="s">
        <v>297</v>
      </c>
      <c r="AB98" s="27" t="s">
        <v>298</v>
      </c>
      <c r="AC98" s="12" t="s">
        <v>299</v>
      </c>
    </row>
    <row r="99" spans="27:29">
      <c r="AA99" s="26" t="s">
        <v>300</v>
      </c>
      <c r="AB99" s="27" t="s">
        <v>301</v>
      </c>
      <c r="AC99" s="12" t="s">
        <v>302</v>
      </c>
    </row>
    <row r="100" spans="27:29" ht="25.5">
      <c r="AA100" s="26" t="s">
        <v>303</v>
      </c>
      <c r="AB100" s="27" t="s">
        <v>304</v>
      </c>
      <c r="AC100" s="12" t="s">
        <v>305</v>
      </c>
    </row>
    <row r="101" spans="27:29">
      <c r="AA101" s="26" t="s">
        <v>306</v>
      </c>
      <c r="AB101" s="27" t="s">
        <v>307</v>
      </c>
      <c r="AC101" s="12" t="s">
        <v>308</v>
      </c>
    </row>
    <row r="102" spans="27:29">
      <c r="AA102" s="26" t="s">
        <v>309</v>
      </c>
      <c r="AB102" s="27" t="s">
        <v>310</v>
      </c>
      <c r="AC102" s="12" t="s">
        <v>311</v>
      </c>
    </row>
    <row r="103" spans="27:29" ht="25.5">
      <c r="AA103" s="26" t="s">
        <v>312</v>
      </c>
      <c r="AB103" s="27" t="s">
        <v>313</v>
      </c>
      <c r="AC103" s="12" t="s">
        <v>314</v>
      </c>
    </row>
    <row r="104" spans="27:29">
      <c r="AA104" s="26" t="s">
        <v>315</v>
      </c>
      <c r="AB104" s="27" t="s">
        <v>316</v>
      </c>
      <c r="AC104" s="12" t="s">
        <v>317</v>
      </c>
    </row>
    <row r="105" spans="27:29">
      <c r="AA105" s="26" t="s">
        <v>318</v>
      </c>
      <c r="AB105" s="27" t="s">
        <v>319</v>
      </c>
      <c r="AC105" s="12" t="s">
        <v>320</v>
      </c>
    </row>
    <row r="106" spans="27:29">
      <c r="AA106" s="26" t="s">
        <v>321</v>
      </c>
      <c r="AB106" s="27" t="s">
        <v>322</v>
      </c>
      <c r="AC106" s="12" t="s">
        <v>323</v>
      </c>
    </row>
    <row r="107" spans="27:29">
      <c r="AA107" s="26" t="s">
        <v>324</v>
      </c>
      <c r="AB107" s="27" t="s">
        <v>325</v>
      </c>
      <c r="AC107" s="12" t="s">
        <v>326</v>
      </c>
    </row>
    <row r="108" spans="27:29">
      <c r="AA108" s="26" t="s">
        <v>327</v>
      </c>
      <c r="AB108" s="27" t="s">
        <v>328</v>
      </c>
      <c r="AC108" s="12" t="s">
        <v>329</v>
      </c>
    </row>
    <row r="109" spans="27:29">
      <c r="AA109" s="26" t="s">
        <v>330</v>
      </c>
      <c r="AB109" s="27" t="s">
        <v>331</v>
      </c>
      <c r="AC109" s="12" t="s">
        <v>332</v>
      </c>
    </row>
    <row r="110" spans="27:29">
      <c r="AA110" s="26" t="s">
        <v>333</v>
      </c>
      <c r="AB110" s="27" t="s">
        <v>334</v>
      </c>
      <c r="AC110" s="12" t="s">
        <v>335</v>
      </c>
    </row>
    <row r="111" spans="27:29">
      <c r="AA111" s="26" t="s">
        <v>336</v>
      </c>
      <c r="AB111" s="27" t="s">
        <v>337</v>
      </c>
      <c r="AC111" s="12" t="s">
        <v>338</v>
      </c>
    </row>
    <row r="112" spans="27:29">
      <c r="AA112" s="26" t="s">
        <v>339</v>
      </c>
      <c r="AB112" s="27" t="s">
        <v>340</v>
      </c>
      <c r="AC112" s="12" t="s">
        <v>341</v>
      </c>
    </row>
    <row r="113" spans="27:29">
      <c r="AA113" s="26" t="s">
        <v>342</v>
      </c>
      <c r="AB113" s="27" t="s">
        <v>343</v>
      </c>
      <c r="AC113" s="12" t="s">
        <v>344</v>
      </c>
    </row>
    <row r="114" spans="27:29">
      <c r="AA114" s="26" t="s">
        <v>345</v>
      </c>
      <c r="AB114" s="27" t="s">
        <v>346</v>
      </c>
      <c r="AC114" s="12" t="s">
        <v>347</v>
      </c>
    </row>
    <row r="115" spans="27:29">
      <c r="AA115" s="26" t="s">
        <v>348</v>
      </c>
      <c r="AB115" s="27" t="s">
        <v>349</v>
      </c>
      <c r="AC115" s="12" t="s">
        <v>350</v>
      </c>
    </row>
    <row r="116" spans="27:29">
      <c r="AA116" s="26" t="s">
        <v>351</v>
      </c>
      <c r="AB116" s="27" t="s">
        <v>352</v>
      </c>
      <c r="AC116" s="12" t="s">
        <v>353</v>
      </c>
    </row>
    <row r="117" spans="27:29">
      <c r="AA117" s="26" t="s">
        <v>354</v>
      </c>
      <c r="AB117" s="27" t="s">
        <v>355</v>
      </c>
      <c r="AC117" s="12" t="s">
        <v>356</v>
      </c>
    </row>
    <row r="118" spans="27:29">
      <c r="AA118" s="26" t="s">
        <v>357</v>
      </c>
      <c r="AB118" s="27" t="s">
        <v>358</v>
      </c>
      <c r="AC118" s="12" t="s">
        <v>359</v>
      </c>
    </row>
    <row r="119" spans="27:29">
      <c r="AA119" s="26" t="s">
        <v>360</v>
      </c>
      <c r="AB119" s="27" t="s">
        <v>361</v>
      </c>
      <c r="AC119" s="12" t="s">
        <v>362</v>
      </c>
    </row>
    <row r="120" spans="27:29">
      <c r="AA120" s="26" t="s">
        <v>363</v>
      </c>
      <c r="AB120" s="27" t="s">
        <v>364</v>
      </c>
      <c r="AC120" s="12" t="s">
        <v>365</v>
      </c>
    </row>
    <row r="121" spans="27:29">
      <c r="AA121" s="26" t="s">
        <v>366</v>
      </c>
      <c r="AB121" s="27" t="s">
        <v>367</v>
      </c>
      <c r="AC121" s="12" t="s">
        <v>368</v>
      </c>
    </row>
    <row r="122" spans="27:29">
      <c r="AA122" s="26" t="s">
        <v>369</v>
      </c>
      <c r="AB122" s="27" t="s">
        <v>370</v>
      </c>
      <c r="AC122" s="12" t="s">
        <v>677</v>
      </c>
    </row>
    <row r="123" spans="27:29">
      <c r="AA123" s="26" t="s">
        <v>678</v>
      </c>
      <c r="AB123" s="27" t="s">
        <v>679</v>
      </c>
      <c r="AC123" s="12" t="s">
        <v>680</v>
      </c>
    </row>
    <row r="124" spans="27:29">
      <c r="AA124" s="26" t="s">
        <v>681</v>
      </c>
      <c r="AB124" s="27" t="s">
        <v>682</v>
      </c>
      <c r="AC124" s="12" t="s">
        <v>683</v>
      </c>
    </row>
    <row r="125" spans="27:29">
      <c r="AA125" s="26" t="s">
        <v>684</v>
      </c>
      <c r="AB125" s="27" t="s">
        <v>685</v>
      </c>
      <c r="AC125" s="12" t="s">
        <v>686</v>
      </c>
    </row>
    <row r="126" spans="27:29">
      <c r="AA126" s="26" t="s">
        <v>687</v>
      </c>
      <c r="AB126" s="27" t="s">
        <v>688</v>
      </c>
      <c r="AC126" s="12" t="s">
        <v>689</v>
      </c>
    </row>
    <row r="127" spans="27:29">
      <c r="AA127" s="26" t="s">
        <v>690</v>
      </c>
      <c r="AB127" s="27" t="s">
        <v>691</v>
      </c>
      <c r="AC127" s="12" t="s">
        <v>692</v>
      </c>
    </row>
    <row r="128" spans="27:29" ht="30">
      <c r="AA128" s="26" t="s">
        <v>693</v>
      </c>
      <c r="AB128" s="27" t="s">
        <v>694</v>
      </c>
      <c r="AC128" s="12" t="s">
        <v>695</v>
      </c>
    </row>
    <row r="129" spans="27:29" ht="25.5">
      <c r="AA129" s="26" t="s">
        <v>696</v>
      </c>
      <c r="AB129" s="27" t="s">
        <v>697</v>
      </c>
      <c r="AC129" s="8"/>
    </row>
    <row r="130" spans="27:29">
      <c r="AA130" s="26" t="s">
        <v>698</v>
      </c>
      <c r="AB130" s="27" t="s">
        <v>699</v>
      </c>
      <c r="AC130" s="8"/>
    </row>
    <row r="131" spans="27:29" ht="25.5">
      <c r="AA131" s="26" t="s">
        <v>700</v>
      </c>
      <c r="AB131" s="27" t="s">
        <v>701</v>
      </c>
      <c r="AC131" s="8"/>
    </row>
    <row r="132" spans="27:29">
      <c r="AA132" s="26" t="s">
        <v>702</v>
      </c>
      <c r="AB132" s="27" t="s">
        <v>703</v>
      </c>
      <c r="AC132" s="8"/>
    </row>
    <row r="133" spans="27:29" ht="25.5">
      <c r="AA133" s="26" t="s">
        <v>704</v>
      </c>
      <c r="AB133" s="27" t="s">
        <v>705</v>
      </c>
      <c r="AC133" s="8"/>
    </row>
    <row r="134" spans="27:29" ht="25.5">
      <c r="AA134" s="26" t="s">
        <v>706</v>
      </c>
      <c r="AB134" s="27" t="s">
        <v>707</v>
      </c>
      <c r="AC134" s="8"/>
    </row>
    <row r="135" spans="27:29" ht="25.5">
      <c r="AA135" s="26" t="s">
        <v>708</v>
      </c>
      <c r="AB135" s="27" t="s">
        <v>709</v>
      </c>
      <c r="AC135" s="8"/>
    </row>
    <row r="136" spans="27:29">
      <c r="AA136" s="26" t="s">
        <v>710</v>
      </c>
      <c r="AB136" s="27" t="s">
        <v>711</v>
      </c>
      <c r="AC136" s="8"/>
    </row>
    <row r="137" spans="27:29">
      <c r="AA137" s="26" t="s">
        <v>712</v>
      </c>
      <c r="AB137" s="27" t="s">
        <v>713</v>
      </c>
      <c r="AC137" s="8"/>
    </row>
    <row r="138" spans="27:29">
      <c r="AA138" s="26" t="s">
        <v>714</v>
      </c>
      <c r="AB138" s="8"/>
      <c r="AC138" s="8"/>
    </row>
    <row r="139" spans="27:29">
      <c r="AA139" s="26" t="s">
        <v>715</v>
      </c>
      <c r="AB139" s="8"/>
      <c r="AC139" s="8"/>
    </row>
    <row r="140" spans="27:29">
      <c r="AA140" s="26" t="s">
        <v>716</v>
      </c>
      <c r="AB140" s="8"/>
      <c r="AC140" s="8"/>
    </row>
    <row r="141" spans="27:29">
      <c r="AA141" s="26" t="s">
        <v>717</v>
      </c>
      <c r="AB141" s="8"/>
      <c r="AC141" s="8"/>
    </row>
    <row r="142" spans="27:29">
      <c r="AA142" s="26" t="s">
        <v>718</v>
      </c>
      <c r="AB142" s="8"/>
      <c r="AC142" s="8"/>
    </row>
    <row r="143" spans="27:29">
      <c r="AA143" s="26" t="s">
        <v>719</v>
      </c>
      <c r="AB143" s="8"/>
      <c r="AC143" s="8"/>
    </row>
    <row r="144" spans="27:29">
      <c r="AA144" s="26" t="s">
        <v>720</v>
      </c>
      <c r="AB144" s="8"/>
      <c r="AC144" s="8"/>
    </row>
    <row r="145" spans="27:29">
      <c r="AA145" s="26" t="s">
        <v>721</v>
      </c>
      <c r="AB145" s="8"/>
      <c r="AC145" s="8"/>
    </row>
    <row r="146" spans="27:29">
      <c r="AA146" s="26" t="s">
        <v>722</v>
      </c>
      <c r="AB146" s="8"/>
      <c r="AC146" s="8"/>
    </row>
    <row r="147" spans="27:29">
      <c r="AA147" s="26" t="s">
        <v>723</v>
      </c>
      <c r="AB147" s="8"/>
      <c r="AC147" s="8"/>
    </row>
    <row r="148" spans="27:29">
      <c r="AA148" s="26" t="s">
        <v>724</v>
      </c>
      <c r="AB148" s="8"/>
      <c r="AC148" s="8"/>
    </row>
    <row r="149" spans="27:29">
      <c r="AA149" s="26" t="s">
        <v>725</v>
      </c>
      <c r="AB149" s="8"/>
      <c r="AC149" s="8"/>
    </row>
    <row r="150" spans="27:29">
      <c r="AA150" s="26" t="s">
        <v>726</v>
      </c>
      <c r="AB150" s="8"/>
      <c r="AC150" s="8"/>
    </row>
    <row r="151" spans="27:29">
      <c r="AA151" s="26" t="s">
        <v>727</v>
      </c>
      <c r="AB151" s="8"/>
      <c r="AC151" s="8"/>
    </row>
    <row r="152" spans="27:29">
      <c r="AA152" s="26" t="s">
        <v>728</v>
      </c>
      <c r="AB152" s="8"/>
      <c r="AC152" s="8"/>
    </row>
    <row r="153" spans="27:29">
      <c r="AA153" s="26" t="s">
        <v>729</v>
      </c>
      <c r="AB153" s="8"/>
      <c r="AC153" s="8"/>
    </row>
    <row r="154" spans="27:29">
      <c r="AA154" s="26" t="s">
        <v>730</v>
      </c>
      <c r="AB154" s="8"/>
      <c r="AC154" s="8"/>
    </row>
    <row r="155" spans="27:29">
      <c r="AA155" s="26" t="s">
        <v>731</v>
      </c>
      <c r="AB155" s="8"/>
      <c r="AC155" s="8"/>
    </row>
    <row r="156" spans="27:29">
      <c r="AA156" s="26" t="s">
        <v>732</v>
      </c>
      <c r="AB156" s="8"/>
      <c r="AC156" s="8"/>
    </row>
    <row r="157" spans="27:29">
      <c r="AA157" s="26" t="s">
        <v>733</v>
      </c>
      <c r="AB157" s="8"/>
      <c r="AC157" s="8"/>
    </row>
    <row r="158" spans="27:29">
      <c r="AA158" s="26" t="s">
        <v>734</v>
      </c>
      <c r="AB158" s="8"/>
      <c r="AC158" s="8"/>
    </row>
    <row r="159" spans="27:29">
      <c r="AA159" s="26" t="s">
        <v>735</v>
      </c>
      <c r="AB159" s="8"/>
      <c r="AC159" s="8"/>
    </row>
    <row r="160" spans="27:29">
      <c r="AA160" s="26" t="s">
        <v>736</v>
      </c>
      <c r="AB160" s="8"/>
      <c r="AC160" s="8"/>
    </row>
    <row r="161" spans="27:29">
      <c r="AA161" s="26" t="s">
        <v>737</v>
      </c>
      <c r="AB161" s="8"/>
      <c r="AC161" s="8"/>
    </row>
    <row r="162" spans="27:29">
      <c r="AA162" s="26" t="s">
        <v>738</v>
      </c>
      <c r="AB162" s="8"/>
      <c r="AC162" s="8"/>
    </row>
    <row r="163" spans="27:29">
      <c r="AA163" s="26" t="s">
        <v>739</v>
      </c>
      <c r="AB163" s="8"/>
      <c r="AC163" s="8"/>
    </row>
    <row r="164" spans="27:29">
      <c r="AA164" s="26" t="s">
        <v>740</v>
      </c>
      <c r="AB164" s="8"/>
      <c r="AC164" s="8"/>
    </row>
    <row r="165" spans="27:29">
      <c r="AA165" s="26" t="s">
        <v>741</v>
      </c>
      <c r="AB165" s="8"/>
      <c r="AC165" s="8"/>
    </row>
    <row r="166" spans="27:29">
      <c r="AA166" s="26" t="s">
        <v>742</v>
      </c>
      <c r="AB166" s="8"/>
      <c r="AC166" s="8"/>
    </row>
    <row r="167" spans="27:29">
      <c r="AA167" s="26" t="s">
        <v>743</v>
      </c>
      <c r="AB167" s="8"/>
      <c r="AC167" s="8"/>
    </row>
    <row r="168" spans="27:29">
      <c r="AA168" s="26" t="s">
        <v>744</v>
      </c>
      <c r="AB168" s="8"/>
      <c r="AC168" s="8"/>
    </row>
    <row r="169" spans="27:29">
      <c r="AA169" s="26" t="s">
        <v>745</v>
      </c>
      <c r="AB169" s="8"/>
      <c r="AC169" s="8"/>
    </row>
    <row r="170" spans="27:29">
      <c r="AA170" s="26" t="s">
        <v>746</v>
      </c>
      <c r="AB170" s="8"/>
      <c r="AC170" s="8"/>
    </row>
    <row r="171" spans="27:29">
      <c r="AA171" s="26" t="s">
        <v>747</v>
      </c>
      <c r="AB171" s="8"/>
      <c r="AC171" s="8"/>
    </row>
    <row r="172" spans="27:29">
      <c r="AA172" s="26" t="s">
        <v>748</v>
      </c>
      <c r="AB172" s="8"/>
      <c r="AC172" s="8"/>
    </row>
  </sheetData>
  <phoneticPr fontId="17" type="noConversion"/>
  <dataValidations count="3">
    <dataValidation type="list" allowBlank="1" showInputMessage="1" showErrorMessage="1" sqref="A3:A24">
      <formula1>$AA$28:$AA$172</formula1>
    </dataValidation>
    <dataValidation type="list" showInputMessage="1" showErrorMessage="1" sqref="B3:B24">
      <formula1>$AB$28:$AB$137</formula1>
    </dataValidation>
    <dataValidation type="list" allowBlank="1" showInputMessage="1" showErrorMessage="1" sqref="C3:C24">
      <formula1>$AC$28:$AC$128</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sheetPr>
    <pageSetUpPr fitToPage="1"/>
  </sheetPr>
  <dimension ref="A1:G112"/>
  <sheetViews>
    <sheetView tabSelected="1" topLeftCell="A109" workbookViewId="0">
      <selection activeCell="F118" sqref="F118"/>
    </sheetView>
  </sheetViews>
  <sheetFormatPr defaultColWidth="9" defaultRowHeight="15"/>
  <cols>
    <col min="1" max="1" width="7.5703125" style="97" customWidth="1"/>
    <col min="2" max="2" width="52" style="97" customWidth="1"/>
    <col min="3" max="3" width="40" style="97" customWidth="1"/>
    <col min="4" max="4" width="27.28515625" style="98" customWidth="1"/>
    <col min="5" max="5" width="16.85546875" style="101" customWidth="1"/>
    <col min="6" max="6" width="27.140625" style="97" customWidth="1"/>
    <col min="7" max="7" width="32" style="97" customWidth="1"/>
    <col min="8" max="16384" width="9" style="97"/>
  </cols>
  <sheetData>
    <row r="1" spans="1:7" s="96" customFormat="1" ht="12.75">
      <c r="A1" s="95" t="s">
        <v>78</v>
      </c>
      <c r="B1" s="95" t="s">
        <v>811</v>
      </c>
      <c r="C1" s="95" t="s">
        <v>750</v>
      </c>
      <c r="D1" s="95" t="s">
        <v>751</v>
      </c>
      <c r="E1" s="100" t="s">
        <v>752</v>
      </c>
      <c r="F1" s="95" t="s">
        <v>753</v>
      </c>
      <c r="G1" s="95" t="s">
        <v>812</v>
      </c>
    </row>
    <row r="2" spans="1:7">
      <c r="A2" s="198">
        <v>1</v>
      </c>
      <c r="B2" s="198" t="s">
        <v>523</v>
      </c>
      <c r="C2" s="198" t="s">
        <v>524</v>
      </c>
      <c r="D2" s="203" t="s">
        <v>525</v>
      </c>
      <c r="E2" s="197" t="s">
        <v>1237</v>
      </c>
      <c r="F2" s="198" t="s">
        <v>526</v>
      </c>
      <c r="G2" s="155" t="s">
        <v>527</v>
      </c>
    </row>
    <row r="3" spans="1:7">
      <c r="A3" s="198"/>
      <c r="B3" s="198"/>
      <c r="C3" s="198"/>
      <c r="D3" s="203"/>
      <c r="E3" s="197"/>
      <c r="F3" s="198"/>
      <c r="G3" s="156" t="s">
        <v>528</v>
      </c>
    </row>
    <row r="4" spans="1:7">
      <c r="A4" s="198"/>
      <c r="B4" s="198"/>
      <c r="C4" s="198"/>
      <c r="D4" s="203"/>
      <c r="E4" s="197"/>
      <c r="F4" s="198"/>
      <c r="G4" s="157" t="s">
        <v>529</v>
      </c>
    </row>
    <row r="5" spans="1:7" ht="60">
      <c r="A5" s="158">
        <v>2</v>
      </c>
      <c r="B5" s="158" t="s">
        <v>530</v>
      </c>
      <c r="C5" s="159" t="s">
        <v>531</v>
      </c>
      <c r="D5" s="160" t="s">
        <v>525</v>
      </c>
      <c r="E5" s="161" t="s">
        <v>1238</v>
      </c>
      <c r="F5" s="158" t="s">
        <v>526</v>
      </c>
      <c r="G5" s="158" t="s">
        <v>529</v>
      </c>
    </row>
    <row r="6" spans="1:7">
      <c r="A6" s="199">
        <v>3</v>
      </c>
      <c r="B6" s="199" t="s">
        <v>532</v>
      </c>
      <c r="C6" s="199" t="s">
        <v>533</v>
      </c>
      <c r="D6" s="200" t="s">
        <v>534</v>
      </c>
      <c r="E6" s="197" t="s">
        <v>1238</v>
      </c>
      <c r="F6" s="202" t="s">
        <v>526</v>
      </c>
      <c r="G6" s="162" t="s">
        <v>528</v>
      </c>
    </row>
    <row r="7" spans="1:7">
      <c r="A7" s="199"/>
      <c r="B7" s="199"/>
      <c r="C7" s="199"/>
      <c r="D7" s="200"/>
      <c r="E7" s="201"/>
      <c r="F7" s="199"/>
      <c r="G7" s="163" t="s">
        <v>529</v>
      </c>
    </row>
    <row r="8" spans="1:7">
      <c r="A8" s="158">
        <v>4</v>
      </c>
      <c r="B8" s="158" t="s">
        <v>535</v>
      </c>
      <c r="C8" s="158" t="s">
        <v>536</v>
      </c>
      <c r="D8" s="160" t="s">
        <v>525</v>
      </c>
      <c r="E8" s="164" t="s">
        <v>537</v>
      </c>
      <c r="F8" s="158" t="s">
        <v>526</v>
      </c>
      <c r="G8" s="158"/>
    </row>
    <row r="9" spans="1:7">
      <c r="A9" s="158">
        <v>5</v>
      </c>
      <c r="B9" s="158" t="s">
        <v>538</v>
      </c>
      <c r="C9" s="158" t="s">
        <v>539</v>
      </c>
      <c r="D9" s="160" t="s">
        <v>525</v>
      </c>
      <c r="E9" s="164" t="s">
        <v>540</v>
      </c>
      <c r="F9" s="158" t="s">
        <v>541</v>
      </c>
      <c r="G9" s="158" t="s">
        <v>542</v>
      </c>
    </row>
    <row r="10" spans="1:7">
      <c r="A10" s="199">
        <v>6</v>
      </c>
      <c r="B10" s="210" t="s">
        <v>543</v>
      </c>
      <c r="C10" s="210" t="s">
        <v>544</v>
      </c>
      <c r="D10" s="200" t="s">
        <v>525</v>
      </c>
      <c r="E10" s="211" t="s">
        <v>545</v>
      </c>
      <c r="F10" s="204" t="s">
        <v>546</v>
      </c>
      <c r="G10" s="165" t="s">
        <v>547</v>
      </c>
    </row>
    <row r="11" spans="1:7">
      <c r="A11" s="199"/>
      <c r="B11" s="198"/>
      <c r="C11" s="198"/>
      <c r="D11" s="200"/>
      <c r="E11" s="212"/>
      <c r="F11" s="199"/>
      <c r="G11" s="166" t="s">
        <v>548</v>
      </c>
    </row>
    <row r="12" spans="1:7">
      <c r="A12" s="199"/>
      <c r="B12" s="198"/>
      <c r="C12" s="198"/>
      <c r="D12" s="200"/>
      <c r="E12" s="212"/>
      <c r="F12" s="199"/>
      <c r="G12" s="166" t="s">
        <v>549</v>
      </c>
    </row>
    <row r="13" spans="1:7">
      <c r="A13" s="199"/>
      <c r="B13" s="198"/>
      <c r="C13" s="198"/>
      <c r="D13" s="200"/>
      <c r="E13" s="212"/>
      <c r="F13" s="199"/>
      <c r="G13" s="166" t="s">
        <v>541</v>
      </c>
    </row>
    <row r="14" spans="1:7">
      <c r="A14" s="199"/>
      <c r="B14" s="198"/>
      <c r="C14" s="198"/>
      <c r="D14" s="200"/>
      <c r="E14" s="212"/>
      <c r="F14" s="199"/>
      <c r="G14" s="163" t="s">
        <v>542</v>
      </c>
    </row>
    <row r="15" spans="1:7" ht="30">
      <c r="A15" s="158">
        <v>7</v>
      </c>
      <c r="B15" s="167" t="s">
        <v>550</v>
      </c>
      <c r="C15" s="168" t="s">
        <v>551</v>
      </c>
      <c r="D15" s="169" t="s">
        <v>525</v>
      </c>
      <c r="E15" s="104" t="s">
        <v>552</v>
      </c>
      <c r="F15" s="170" t="s">
        <v>553</v>
      </c>
      <c r="G15" s="171" t="s">
        <v>554</v>
      </c>
    </row>
    <row r="16" spans="1:7" ht="30">
      <c r="A16" s="170">
        <v>8</v>
      </c>
      <c r="B16" s="172" t="s">
        <v>555</v>
      </c>
      <c r="C16" s="172" t="s">
        <v>556</v>
      </c>
      <c r="D16" s="173" t="s">
        <v>525</v>
      </c>
      <c r="E16" s="104" t="s">
        <v>557</v>
      </c>
      <c r="F16" s="170" t="s">
        <v>558</v>
      </c>
      <c r="G16" s="174"/>
    </row>
    <row r="17" spans="1:7">
      <c r="A17" s="170">
        <v>9</v>
      </c>
      <c r="B17" s="172" t="s">
        <v>559</v>
      </c>
      <c r="C17" s="172" t="s">
        <v>560</v>
      </c>
      <c r="D17" s="173" t="s">
        <v>525</v>
      </c>
      <c r="E17" s="104" t="s">
        <v>561</v>
      </c>
      <c r="F17" s="170" t="s">
        <v>558</v>
      </c>
      <c r="G17" s="174"/>
    </row>
    <row r="18" spans="1:7" ht="45">
      <c r="A18" s="170">
        <v>10</v>
      </c>
      <c r="B18" s="172" t="s">
        <v>562</v>
      </c>
      <c r="C18" s="172" t="s">
        <v>563</v>
      </c>
      <c r="D18" s="173" t="s">
        <v>525</v>
      </c>
      <c r="E18" s="104" t="s">
        <v>537</v>
      </c>
      <c r="F18" s="170" t="s">
        <v>558</v>
      </c>
      <c r="G18" s="170"/>
    </row>
    <row r="19" spans="1:7" ht="60">
      <c r="A19" s="170">
        <v>11</v>
      </c>
      <c r="B19" s="175" t="s">
        <v>564</v>
      </c>
      <c r="C19" s="172" t="s">
        <v>563</v>
      </c>
      <c r="D19" s="173" t="s">
        <v>525</v>
      </c>
      <c r="E19" s="104" t="s">
        <v>537</v>
      </c>
      <c r="F19" s="170" t="s">
        <v>565</v>
      </c>
      <c r="G19" s="170"/>
    </row>
    <row r="20" spans="1:7" ht="75">
      <c r="A20" s="170">
        <v>12</v>
      </c>
      <c r="B20" s="140" t="s">
        <v>583</v>
      </c>
      <c r="C20" s="105" t="s">
        <v>566</v>
      </c>
      <c r="D20" s="106" t="s">
        <v>534</v>
      </c>
      <c r="E20" s="104" t="s">
        <v>653</v>
      </c>
      <c r="F20" s="105" t="s">
        <v>567</v>
      </c>
      <c r="G20" s="172"/>
    </row>
    <row r="21" spans="1:7">
      <c r="A21" s="206">
        <v>13</v>
      </c>
      <c r="B21" s="205" t="s">
        <v>568</v>
      </c>
      <c r="C21" s="206" t="s">
        <v>569</v>
      </c>
      <c r="D21" s="207" t="s">
        <v>525</v>
      </c>
      <c r="E21" s="208" t="s">
        <v>654</v>
      </c>
      <c r="F21" s="205" t="s">
        <v>570</v>
      </c>
      <c r="G21" s="192" t="s">
        <v>571</v>
      </c>
    </row>
    <row r="22" spans="1:7">
      <c r="A22" s="206"/>
      <c r="B22" s="206"/>
      <c r="C22" s="206"/>
      <c r="D22" s="207"/>
      <c r="E22" s="209"/>
      <c r="F22" s="206"/>
      <c r="G22" s="176" t="s">
        <v>572</v>
      </c>
    </row>
    <row r="23" spans="1:7">
      <c r="A23" s="206"/>
      <c r="B23" s="206"/>
      <c r="C23" s="206"/>
      <c r="D23" s="207"/>
      <c r="E23" s="209"/>
      <c r="F23" s="206"/>
      <c r="G23" s="176" t="s">
        <v>573</v>
      </c>
    </row>
    <row r="24" spans="1:7">
      <c r="A24" s="206"/>
      <c r="B24" s="206"/>
      <c r="C24" s="206"/>
      <c r="D24" s="207"/>
      <c r="E24" s="209"/>
      <c r="F24" s="206"/>
      <c r="G24" s="176" t="s">
        <v>574</v>
      </c>
    </row>
    <row r="25" spans="1:7">
      <c r="A25" s="206"/>
      <c r="B25" s="206"/>
      <c r="C25" s="206"/>
      <c r="D25" s="207"/>
      <c r="E25" s="209"/>
      <c r="F25" s="206"/>
      <c r="G25" s="176" t="s">
        <v>575</v>
      </c>
    </row>
    <row r="26" spans="1:7">
      <c r="A26" s="206"/>
      <c r="B26" s="206"/>
      <c r="C26" s="206"/>
      <c r="D26" s="207"/>
      <c r="E26" s="209"/>
      <c r="F26" s="206"/>
      <c r="G26" s="176" t="s">
        <v>576</v>
      </c>
    </row>
    <row r="27" spans="1:7">
      <c r="A27" s="206">
        <v>14</v>
      </c>
      <c r="B27" s="205" t="s">
        <v>577</v>
      </c>
      <c r="C27" s="206" t="s">
        <v>569</v>
      </c>
      <c r="D27" s="207" t="s">
        <v>525</v>
      </c>
      <c r="E27" s="208" t="s">
        <v>654</v>
      </c>
      <c r="F27" s="205" t="s">
        <v>570</v>
      </c>
      <c r="G27" s="176" t="s">
        <v>571</v>
      </c>
    </row>
    <row r="28" spans="1:7">
      <c r="A28" s="206"/>
      <c r="B28" s="206"/>
      <c r="C28" s="206"/>
      <c r="D28" s="207"/>
      <c r="E28" s="209"/>
      <c r="F28" s="206"/>
      <c r="G28" s="176" t="s">
        <v>572</v>
      </c>
    </row>
    <row r="29" spans="1:7">
      <c r="A29" s="206"/>
      <c r="B29" s="206"/>
      <c r="C29" s="206"/>
      <c r="D29" s="207"/>
      <c r="E29" s="209"/>
      <c r="F29" s="206"/>
      <c r="G29" s="176" t="s">
        <v>573</v>
      </c>
    </row>
    <row r="30" spans="1:7">
      <c r="A30" s="206"/>
      <c r="B30" s="206"/>
      <c r="C30" s="206"/>
      <c r="D30" s="207"/>
      <c r="E30" s="209"/>
      <c r="F30" s="206"/>
      <c r="G30" s="176" t="s">
        <v>574</v>
      </c>
    </row>
    <row r="31" spans="1:7">
      <c r="A31" s="206"/>
      <c r="B31" s="206"/>
      <c r="C31" s="206"/>
      <c r="D31" s="207"/>
      <c r="E31" s="209"/>
      <c r="F31" s="206"/>
      <c r="G31" s="176" t="s">
        <v>575</v>
      </c>
    </row>
    <row r="32" spans="1:7">
      <c r="A32" s="206"/>
      <c r="B32" s="206"/>
      <c r="C32" s="206"/>
      <c r="D32" s="207"/>
      <c r="E32" s="209"/>
      <c r="F32" s="206"/>
      <c r="G32" s="176" t="s">
        <v>576</v>
      </c>
    </row>
    <row r="33" spans="1:7">
      <c r="A33" s="206">
        <v>15</v>
      </c>
      <c r="B33" s="205" t="s">
        <v>588</v>
      </c>
      <c r="C33" s="213" t="s">
        <v>566</v>
      </c>
      <c r="D33" s="214" t="s">
        <v>534</v>
      </c>
      <c r="E33" s="215" t="s">
        <v>653</v>
      </c>
      <c r="F33" s="206" t="s">
        <v>572</v>
      </c>
      <c r="G33" s="176" t="s">
        <v>589</v>
      </c>
    </row>
    <row r="34" spans="1:7">
      <c r="A34" s="206"/>
      <c r="B34" s="206"/>
      <c r="C34" s="206"/>
      <c r="D34" s="207"/>
      <c r="E34" s="209"/>
      <c r="F34" s="206"/>
      <c r="G34" s="176" t="s">
        <v>573</v>
      </c>
    </row>
    <row r="35" spans="1:7">
      <c r="A35" s="206">
        <v>16</v>
      </c>
      <c r="B35" s="217" t="s">
        <v>578</v>
      </c>
      <c r="C35" s="218" t="s">
        <v>590</v>
      </c>
      <c r="D35" s="219" t="s">
        <v>525</v>
      </c>
      <c r="E35" s="208" t="s">
        <v>655</v>
      </c>
      <c r="F35" s="216" t="s">
        <v>572</v>
      </c>
      <c r="G35" s="176" t="s">
        <v>571</v>
      </c>
    </row>
    <row r="36" spans="1:7">
      <c r="A36" s="206"/>
      <c r="B36" s="206"/>
      <c r="C36" s="206"/>
      <c r="D36" s="207"/>
      <c r="E36" s="209"/>
      <c r="F36" s="206"/>
      <c r="G36" s="176" t="s">
        <v>573</v>
      </c>
    </row>
    <row r="37" spans="1:7">
      <c r="A37" s="206"/>
      <c r="B37" s="206"/>
      <c r="C37" s="206"/>
      <c r="D37" s="207"/>
      <c r="E37" s="209"/>
      <c r="F37" s="206"/>
      <c r="G37" s="176" t="s">
        <v>589</v>
      </c>
    </row>
    <row r="38" spans="1:7">
      <c r="A38" s="206"/>
      <c r="B38" s="206"/>
      <c r="C38" s="206"/>
      <c r="D38" s="207"/>
      <c r="E38" s="209"/>
      <c r="F38" s="206"/>
      <c r="G38" s="176" t="s">
        <v>574</v>
      </c>
    </row>
    <row r="39" spans="1:7">
      <c r="A39" s="206"/>
      <c r="B39" s="206"/>
      <c r="C39" s="206"/>
      <c r="D39" s="207"/>
      <c r="E39" s="209"/>
      <c r="F39" s="206"/>
      <c r="G39" s="176" t="s">
        <v>575</v>
      </c>
    </row>
    <row r="40" spans="1:7">
      <c r="A40" s="206"/>
      <c r="B40" s="206"/>
      <c r="C40" s="206"/>
      <c r="D40" s="207"/>
      <c r="E40" s="209"/>
      <c r="F40" s="206"/>
      <c r="G40" s="176" t="s">
        <v>576</v>
      </c>
    </row>
    <row r="41" spans="1:7">
      <c r="A41" s="206"/>
      <c r="B41" s="206"/>
      <c r="C41" s="206"/>
      <c r="D41" s="207"/>
      <c r="E41" s="209"/>
      <c r="F41" s="206"/>
      <c r="G41" s="176" t="s">
        <v>591</v>
      </c>
    </row>
    <row r="42" spans="1:7" ht="18.75" customHeight="1">
      <c r="A42" s="206"/>
      <c r="B42" s="206"/>
      <c r="C42" s="206"/>
      <c r="D42" s="207"/>
      <c r="E42" s="209"/>
      <c r="F42" s="206"/>
      <c r="G42" s="176" t="s">
        <v>592</v>
      </c>
    </row>
    <row r="43" spans="1:7">
      <c r="A43" s="206"/>
      <c r="B43" s="206"/>
      <c r="C43" s="206"/>
      <c r="D43" s="207"/>
      <c r="E43" s="209"/>
      <c r="F43" s="206"/>
      <c r="G43" s="176" t="s">
        <v>593</v>
      </c>
    </row>
    <row r="44" spans="1:7">
      <c r="A44" s="206"/>
      <c r="B44" s="206"/>
      <c r="C44" s="206"/>
      <c r="D44" s="207"/>
      <c r="E44" s="209"/>
      <c r="F44" s="206"/>
      <c r="G44" s="176" t="s">
        <v>594</v>
      </c>
    </row>
    <row r="45" spans="1:7">
      <c r="A45" s="206"/>
      <c r="B45" s="206"/>
      <c r="C45" s="206"/>
      <c r="D45" s="207"/>
      <c r="E45" s="209"/>
      <c r="F45" s="206"/>
      <c r="G45" s="176" t="s">
        <v>595</v>
      </c>
    </row>
    <row r="46" spans="1:7">
      <c r="A46" s="206"/>
      <c r="B46" s="206"/>
      <c r="C46" s="206"/>
      <c r="D46" s="207"/>
      <c r="E46" s="209"/>
      <c r="F46" s="206"/>
      <c r="G46" s="176" t="s">
        <v>596</v>
      </c>
    </row>
    <row r="47" spans="1:7">
      <c r="A47" s="206"/>
      <c r="B47" s="206"/>
      <c r="C47" s="206"/>
      <c r="D47" s="207"/>
      <c r="E47" s="209"/>
      <c r="F47" s="206"/>
      <c r="G47" s="176" t="s">
        <v>597</v>
      </c>
    </row>
    <row r="48" spans="1:7">
      <c r="A48" s="206"/>
      <c r="B48" s="206"/>
      <c r="C48" s="206"/>
      <c r="D48" s="207"/>
      <c r="E48" s="209"/>
      <c r="F48" s="206"/>
      <c r="G48" s="176" t="s">
        <v>598</v>
      </c>
    </row>
    <row r="49" spans="1:7">
      <c r="A49" s="206"/>
      <c r="B49" s="206"/>
      <c r="C49" s="206"/>
      <c r="D49" s="207"/>
      <c r="E49" s="209"/>
      <c r="F49" s="206"/>
      <c r="G49" s="176" t="s">
        <v>599</v>
      </c>
    </row>
    <row r="50" spans="1:7">
      <c r="A50" s="206"/>
      <c r="B50" s="206"/>
      <c r="C50" s="206"/>
      <c r="D50" s="207"/>
      <c r="E50" s="209"/>
      <c r="F50" s="206"/>
      <c r="G50" s="177" t="s">
        <v>600</v>
      </c>
    </row>
    <row r="51" spans="1:7">
      <c r="A51" s="206"/>
      <c r="B51" s="206"/>
      <c r="C51" s="206"/>
      <c r="D51" s="207"/>
      <c r="E51" s="209"/>
      <c r="F51" s="206"/>
      <c r="G51" s="177" t="s">
        <v>601</v>
      </c>
    </row>
    <row r="52" spans="1:7">
      <c r="A52" s="206"/>
      <c r="B52" s="206"/>
      <c r="C52" s="206"/>
      <c r="D52" s="207"/>
      <c r="E52" s="209"/>
      <c r="F52" s="206"/>
      <c r="G52" s="177" t="s">
        <v>602</v>
      </c>
    </row>
    <row r="53" spans="1:7">
      <c r="A53" s="206"/>
      <c r="B53" s="206"/>
      <c r="C53" s="206"/>
      <c r="D53" s="207"/>
      <c r="E53" s="209"/>
      <c r="F53" s="206"/>
      <c r="G53" s="177" t="s">
        <v>603</v>
      </c>
    </row>
    <row r="54" spans="1:7">
      <c r="A54" s="206"/>
      <c r="B54" s="206"/>
      <c r="C54" s="206"/>
      <c r="D54" s="207"/>
      <c r="E54" s="209"/>
      <c r="F54" s="206"/>
      <c r="G54" s="177" t="s">
        <v>604</v>
      </c>
    </row>
    <row r="55" spans="1:7">
      <c r="A55" s="206"/>
      <c r="B55" s="206"/>
      <c r="C55" s="206"/>
      <c r="D55" s="207"/>
      <c r="E55" s="209"/>
      <c r="F55" s="206"/>
      <c r="G55" s="177" t="s">
        <v>605</v>
      </c>
    </row>
    <row r="56" spans="1:7">
      <c r="A56" s="206"/>
      <c r="B56" s="206"/>
      <c r="C56" s="206"/>
      <c r="D56" s="207"/>
      <c r="E56" s="209"/>
      <c r="F56" s="206"/>
      <c r="G56" s="177" t="s">
        <v>606</v>
      </c>
    </row>
    <row r="57" spans="1:7">
      <c r="A57" s="206"/>
      <c r="B57" s="206"/>
      <c r="C57" s="206"/>
      <c r="D57" s="207"/>
      <c r="E57" s="209"/>
      <c r="F57" s="206"/>
      <c r="G57" s="177" t="s">
        <v>607</v>
      </c>
    </row>
    <row r="58" spans="1:7">
      <c r="A58" s="206"/>
      <c r="B58" s="206"/>
      <c r="C58" s="206"/>
      <c r="D58" s="207"/>
      <c r="E58" s="209"/>
      <c r="F58" s="206"/>
      <c r="G58" s="177" t="s">
        <v>608</v>
      </c>
    </row>
    <row r="59" spans="1:7">
      <c r="A59" s="206"/>
      <c r="B59" s="206"/>
      <c r="C59" s="206"/>
      <c r="D59" s="207"/>
      <c r="E59" s="209"/>
      <c r="F59" s="206"/>
      <c r="G59" s="177" t="s">
        <v>609</v>
      </c>
    </row>
    <row r="60" spans="1:7">
      <c r="A60" s="206">
        <v>17</v>
      </c>
      <c r="B60" s="205" t="s">
        <v>610</v>
      </c>
      <c r="C60" s="213" t="s">
        <v>566</v>
      </c>
      <c r="D60" s="214" t="s">
        <v>534</v>
      </c>
      <c r="E60" s="215" t="s">
        <v>653</v>
      </c>
      <c r="F60" s="216" t="s">
        <v>575</v>
      </c>
      <c r="G60" s="177" t="s">
        <v>571</v>
      </c>
    </row>
    <row r="61" spans="1:7">
      <c r="A61" s="206"/>
      <c r="B61" s="205"/>
      <c r="C61" s="206"/>
      <c r="D61" s="207"/>
      <c r="E61" s="209"/>
      <c r="F61" s="206"/>
      <c r="G61" s="177" t="s">
        <v>574</v>
      </c>
    </row>
    <row r="62" spans="1:7">
      <c r="A62" s="206"/>
      <c r="B62" s="205"/>
      <c r="C62" s="206"/>
      <c r="D62" s="207"/>
      <c r="E62" s="209"/>
      <c r="F62" s="206"/>
      <c r="G62" s="177" t="s">
        <v>576</v>
      </c>
    </row>
    <row r="63" spans="1:7">
      <c r="A63" s="206"/>
      <c r="B63" s="205"/>
      <c r="C63" s="206"/>
      <c r="D63" s="207"/>
      <c r="E63" s="209"/>
      <c r="F63" s="206"/>
      <c r="G63" s="177" t="s">
        <v>611</v>
      </c>
    </row>
    <row r="64" spans="1:7" ht="20.100000000000001" customHeight="1">
      <c r="A64" s="206">
        <v>18</v>
      </c>
      <c r="B64" s="217" t="s">
        <v>579</v>
      </c>
      <c r="C64" s="218" t="s">
        <v>590</v>
      </c>
      <c r="D64" s="219" t="s">
        <v>525</v>
      </c>
      <c r="E64" s="221" t="s">
        <v>545</v>
      </c>
      <c r="F64" s="218" t="s">
        <v>580</v>
      </c>
      <c r="G64" s="177" t="s">
        <v>575</v>
      </c>
    </row>
    <row r="65" spans="1:7" ht="20.100000000000001" customHeight="1">
      <c r="A65" s="206"/>
      <c r="B65" s="206"/>
      <c r="C65" s="206"/>
      <c r="D65" s="207"/>
      <c r="E65" s="209"/>
      <c r="F65" s="206"/>
      <c r="G65" s="177" t="s">
        <v>597</v>
      </c>
    </row>
    <row r="66" spans="1:7" ht="20.100000000000001" customHeight="1">
      <c r="A66" s="206"/>
      <c r="B66" s="206"/>
      <c r="C66" s="206"/>
      <c r="D66" s="207"/>
      <c r="E66" s="209"/>
      <c r="F66" s="206"/>
      <c r="G66" s="177" t="s">
        <v>591</v>
      </c>
    </row>
    <row r="67" spans="1:7" ht="20.100000000000001" customHeight="1">
      <c r="A67" s="206"/>
      <c r="B67" s="206"/>
      <c r="C67" s="206"/>
      <c r="D67" s="207"/>
      <c r="E67" s="209"/>
      <c r="F67" s="206"/>
      <c r="G67" s="177" t="s">
        <v>612</v>
      </c>
    </row>
    <row r="68" spans="1:7" ht="20.100000000000001" customHeight="1">
      <c r="A68" s="206"/>
      <c r="B68" s="206"/>
      <c r="C68" s="206"/>
      <c r="D68" s="207"/>
      <c r="E68" s="209"/>
      <c r="F68" s="206"/>
      <c r="G68" s="177" t="s">
        <v>598</v>
      </c>
    </row>
    <row r="69" spans="1:7" ht="20.100000000000001" customHeight="1">
      <c r="A69" s="206"/>
      <c r="B69" s="206"/>
      <c r="C69" s="206"/>
      <c r="D69" s="207"/>
      <c r="E69" s="209"/>
      <c r="F69" s="206"/>
      <c r="G69" s="177" t="s">
        <v>613</v>
      </c>
    </row>
    <row r="70" spans="1:7" ht="25.5" customHeight="1">
      <c r="A70" s="206">
        <v>20</v>
      </c>
      <c r="B70" s="205" t="s">
        <v>614</v>
      </c>
      <c r="C70" s="216" t="s">
        <v>563</v>
      </c>
      <c r="D70" s="220" t="s">
        <v>525</v>
      </c>
      <c r="E70" s="208" t="s">
        <v>654</v>
      </c>
      <c r="F70" s="205" t="s">
        <v>575</v>
      </c>
      <c r="G70" s="177" t="s">
        <v>576</v>
      </c>
    </row>
    <row r="71" spans="1:7" ht="30.75" customHeight="1">
      <c r="A71" s="206"/>
      <c r="B71" s="205"/>
      <c r="C71" s="206"/>
      <c r="D71" s="207"/>
      <c r="E71" s="209"/>
      <c r="F71" s="205"/>
      <c r="G71" s="178" t="s">
        <v>615</v>
      </c>
    </row>
    <row r="72" spans="1:7" ht="17.100000000000001" customHeight="1">
      <c r="A72" s="206">
        <v>21</v>
      </c>
      <c r="B72" s="205" t="s">
        <v>673</v>
      </c>
      <c r="C72" s="206" t="s">
        <v>616</v>
      </c>
      <c r="D72" s="226" t="s">
        <v>525</v>
      </c>
      <c r="E72" s="208" t="s">
        <v>654</v>
      </c>
      <c r="F72" s="206" t="s">
        <v>611</v>
      </c>
      <c r="G72" s="179" t="s">
        <v>571</v>
      </c>
    </row>
    <row r="73" spans="1:7" ht="17.100000000000001" customHeight="1">
      <c r="A73" s="206"/>
      <c r="B73" s="206"/>
      <c r="C73" s="206"/>
      <c r="D73" s="207"/>
      <c r="E73" s="209"/>
      <c r="F73" s="206"/>
      <c r="G73" s="176" t="s">
        <v>572</v>
      </c>
    </row>
    <row r="74" spans="1:7" ht="17.100000000000001" customHeight="1">
      <c r="A74" s="206"/>
      <c r="B74" s="206"/>
      <c r="C74" s="206"/>
      <c r="D74" s="207"/>
      <c r="E74" s="209"/>
      <c r="F74" s="206"/>
      <c r="G74" s="176" t="s">
        <v>573</v>
      </c>
    </row>
    <row r="75" spans="1:7" ht="17.100000000000001" customHeight="1">
      <c r="A75" s="206"/>
      <c r="B75" s="206"/>
      <c r="C75" s="206"/>
      <c r="D75" s="207"/>
      <c r="E75" s="209"/>
      <c r="F75" s="206"/>
      <c r="G75" s="176" t="s">
        <v>574</v>
      </c>
    </row>
    <row r="76" spans="1:7" ht="17.100000000000001" customHeight="1">
      <c r="A76" s="206"/>
      <c r="B76" s="206"/>
      <c r="C76" s="206"/>
      <c r="D76" s="207"/>
      <c r="E76" s="209"/>
      <c r="F76" s="206"/>
      <c r="G76" s="176" t="s">
        <v>575</v>
      </c>
    </row>
    <row r="77" spans="1:7" ht="17.100000000000001" customHeight="1">
      <c r="A77" s="206"/>
      <c r="B77" s="206"/>
      <c r="C77" s="206"/>
      <c r="D77" s="207"/>
      <c r="E77" s="209"/>
      <c r="F77" s="206"/>
      <c r="G77" s="178" t="s">
        <v>576</v>
      </c>
    </row>
    <row r="78" spans="1:7" ht="45">
      <c r="A78" s="170">
        <v>22</v>
      </c>
      <c r="B78" s="175" t="s">
        <v>617</v>
      </c>
      <c r="C78" s="105" t="s">
        <v>566</v>
      </c>
      <c r="D78" s="106" t="s">
        <v>534</v>
      </c>
      <c r="E78" s="104" t="s">
        <v>653</v>
      </c>
      <c r="F78" s="170" t="s">
        <v>618</v>
      </c>
      <c r="G78" s="172"/>
    </row>
    <row r="79" spans="1:7" ht="30">
      <c r="A79" s="170">
        <v>23</v>
      </c>
      <c r="B79" s="172" t="s">
        <v>621</v>
      </c>
      <c r="C79" s="171" t="s">
        <v>622</v>
      </c>
      <c r="D79" s="108" t="s">
        <v>525</v>
      </c>
      <c r="E79" s="180" t="s">
        <v>662</v>
      </c>
      <c r="F79" s="171" t="s">
        <v>623</v>
      </c>
      <c r="G79" s="172" t="s">
        <v>618</v>
      </c>
    </row>
    <row r="80" spans="1:7" ht="45">
      <c r="A80" s="170">
        <v>24</v>
      </c>
      <c r="B80" s="193" t="s">
        <v>624</v>
      </c>
      <c r="C80" s="171" t="s">
        <v>584</v>
      </c>
      <c r="D80" s="108" t="s">
        <v>525</v>
      </c>
      <c r="E80" s="109" t="s">
        <v>654</v>
      </c>
      <c r="F80" s="110" t="s">
        <v>625</v>
      </c>
      <c r="G80" s="181" t="s">
        <v>626</v>
      </c>
    </row>
    <row r="81" spans="1:7" ht="15.95" customHeight="1">
      <c r="A81" s="206">
        <v>25</v>
      </c>
      <c r="B81" s="222" t="s">
        <v>627</v>
      </c>
      <c r="C81" s="222" t="s">
        <v>628</v>
      </c>
      <c r="D81" s="223" t="s">
        <v>534</v>
      </c>
      <c r="E81" s="225" t="s">
        <v>663</v>
      </c>
      <c r="F81" s="228" t="s">
        <v>629</v>
      </c>
      <c r="G81" s="183" t="s">
        <v>626</v>
      </c>
    </row>
    <row r="82" spans="1:7" ht="15.95" customHeight="1">
      <c r="A82" s="206"/>
      <c r="B82" s="206"/>
      <c r="C82" s="206"/>
      <c r="D82" s="224"/>
      <c r="E82" s="209"/>
      <c r="F82" s="206"/>
      <c r="G82" s="184" t="s">
        <v>630</v>
      </c>
    </row>
    <row r="83" spans="1:7" ht="45">
      <c r="A83" s="170">
        <v>26</v>
      </c>
      <c r="B83" s="193" t="s">
        <v>631</v>
      </c>
      <c r="C83" s="193" t="s">
        <v>632</v>
      </c>
      <c r="D83" s="108" t="s">
        <v>534</v>
      </c>
      <c r="E83" s="182" t="s">
        <v>664</v>
      </c>
      <c r="F83" s="107" t="s">
        <v>629</v>
      </c>
      <c r="G83" s="185" t="s">
        <v>630</v>
      </c>
    </row>
    <row r="84" spans="1:7">
      <c r="A84" s="206">
        <v>27</v>
      </c>
      <c r="B84" s="227" t="s">
        <v>581</v>
      </c>
      <c r="C84" s="218" t="s">
        <v>590</v>
      </c>
      <c r="D84" s="219" t="s">
        <v>525</v>
      </c>
      <c r="E84" s="229" t="s">
        <v>665</v>
      </c>
      <c r="F84" s="218" t="s">
        <v>656</v>
      </c>
      <c r="G84" s="233" t="s">
        <v>599</v>
      </c>
    </row>
    <row r="85" spans="1:7">
      <c r="A85" s="206"/>
      <c r="B85" s="206"/>
      <c r="C85" s="206"/>
      <c r="D85" s="207"/>
      <c r="E85" s="209"/>
      <c r="F85" s="206"/>
      <c r="G85" s="234"/>
    </row>
    <row r="86" spans="1:7">
      <c r="A86" s="206"/>
      <c r="B86" s="206"/>
      <c r="C86" s="206"/>
      <c r="D86" s="207"/>
      <c r="E86" s="209"/>
      <c r="F86" s="206"/>
      <c r="G86" s="235"/>
    </row>
    <row r="87" spans="1:7">
      <c r="A87" s="206"/>
      <c r="B87" s="206"/>
      <c r="C87" s="206"/>
      <c r="D87" s="207"/>
      <c r="E87" s="209"/>
      <c r="F87" s="206"/>
      <c r="G87" s="236"/>
    </row>
    <row r="88" spans="1:7">
      <c r="A88" s="206">
        <v>28</v>
      </c>
      <c r="B88" s="227" t="s">
        <v>582</v>
      </c>
      <c r="C88" s="218" t="s">
        <v>590</v>
      </c>
      <c r="D88" s="219" t="s">
        <v>525</v>
      </c>
      <c r="E88" s="229" t="s">
        <v>665</v>
      </c>
      <c r="F88" s="216" t="s">
        <v>633</v>
      </c>
      <c r="G88" s="186" t="s">
        <v>597</v>
      </c>
    </row>
    <row r="89" spans="1:7">
      <c r="A89" s="206"/>
      <c r="B89" s="206"/>
      <c r="C89" s="206"/>
      <c r="D89" s="207"/>
      <c r="E89" s="209"/>
      <c r="F89" s="206"/>
      <c r="G89" s="177" t="s">
        <v>591</v>
      </c>
    </row>
    <row r="90" spans="1:7">
      <c r="A90" s="206"/>
      <c r="B90" s="206"/>
      <c r="C90" s="206"/>
      <c r="D90" s="207"/>
      <c r="E90" s="209"/>
      <c r="F90" s="206"/>
      <c r="G90" s="177" t="s">
        <v>612</v>
      </c>
    </row>
    <row r="91" spans="1:7">
      <c r="A91" s="206"/>
      <c r="B91" s="206"/>
      <c r="C91" s="206"/>
      <c r="D91" s="207"/>
      <c r="E91" s="209"/>
      <c r="F91" s="206"/>
      <c r="G91" s="187" t="s">
        <v>613</v>
      </c>
    </row>
    <row r="92" spans="1:7" ht="45">
      <c r="A92" s="170">
        <v>29</v>
      </c>
      <c r="B92" s="193" t="s">
        <v>634</v>
      </c>
      <c r="C92" s="193" t="s">
        <v>628</v>
      </c>
      <c r="D92" s="108" t="s">
        <v>525</v>
      </c>
      <c r="E92" s="182" t="s">
        <v>663</v>
      </c>
      <c r="F92" s="107" t="s">
        <v>597</v>
      </c>
      <c r="G92" s="185" t="s">
        <v>598</v>
      </c>
    </row>
    <row r="93" spans="1:7" ht="20.100000000000001" customHeight="1">
      <c r="A93" s="206">
        <v>30</v>
      </c>
      <c r="B93" s="205" t="s">
        <v>674</v>
      </c>
      <c r="C93" s="206" t="s">
        <v>635</v>
      </c>
      <c r="D93" s="207" t="s">
        <v>525</v>
      </c>
      <c r="E93" s="231" t="s">
        <v>242</v>
      </c>
      <c r="F93" s="206" t="s">
        <v>636</v>
      </c>
      <c r="G93" s="188" t="s">
        <v>637</v>
      </c>
    </row>
    <row r="94" spans="1:7" ht="20.100000000000001" customHeight="1">
      <c r="A94" s="206"/>
      <c r="B94" s="206"/>
      <c r="C94" s="206"/>
      <c r="D94" s="207"/>
      <c r="E94" s="232"/>
      <c r="F94" s="206"/>
      <c r="G94" s="189" t="s">
        <v>638</v>
      </c>
    </row>
    <row r="95" spans="1:7" ht="20.100000000000001" customHeight="1">
      <c r="A95" s="206"/>
      <c r="B95" s="206"/>
      <c r="C95" s="206"/>
      <c r="D95" s="207"/>
      <c r="E95" s="232"/>
      <c r="F95" s="206"/>
      <c r="G95" s="190" t="s">
        <v>639</v>
      </c>
    </row>
    <row r="96" spans="1:7" ht="20.100000000000001" customHeight="1">
      <c r="A96" s="206">
        <v>31</v>
      </c>
      <c r="B96" s="205" t="s">
        <v>675</v>
      </c>
      <c r="C96" s="206" t="s">
        <v>635</v>
      </c>
      <c r="D96" s="207" t="s">
        <v>525</v>
      </c>
      <c r="E96" s="231" t="s">
        <v>243</v>
      </c>
      <c r="F96" s="206" t="s">
        <v>636</v>
      </c>
      <c r="G96" s="188" t="s">
        <v>637</v>
      </c>
    </row>
    <row r="97" spans="1:7" ht="20.100000000000001" customHeight="1">
      <c r="A97" s="206"/>
      <c r="B97" s="206"/>
      <c r="C97" s="206"/>
      <c r="D97" s="207"/>
      <c r="E97" s="232"/>
      <c r="F97" s="206"/>
      <c r="G97" s="189" t="s">
        <v>638</v>
      </c>
    </row>
    <row r="98" spans="1:7" ht="20.100000000000001" customHeight="1">
      <c r="A98" s="206"/>
      <c r="B98" s="206"/>
      <c r="C98" s="206"/>
      <c r="D98" s="207"/>
      <c r="E98" s="232"/>
      <c r="F98" s="206"/>
      <c r="G98" s="190" t="s">
        <v>639</v>
      </c>
    </row>
    <row r="99" spans="1:7" ht="75">
      <c r="A99" s="170">
        <v>33</v>
      </c>
      <c r="B99" s="172" t="s">
        <v>657</v>
      </c>
      <c r="C99" s="171" t="s">
        <v>635</v>
      </c>
      <c r="D99" s="173" t="s">
        <v>525</v>
      </c>
      <c r="E99" s="109" t="s">
        <v>654</v>
      </c>
      <c r="F99" s="172" t="s">
        <v>1239</v>
      </c>
      <c r="G99" s="171" t="s">
        <v>660</v>
      </c>
    </row>
    <row r="100" spans="1:7" ht="60">
      <c r="A100" s="170">
        <v>34</v>
      </c>
      <c r="B100" s="172" t="s">
        <v>658</v>
      </c>
      <c r="C100" s="171" t="s">
        <v>640</v>
      </c>
      <c r="D100" s="173" t="s">
        <v>525</v>
      </c>
      <c r="E100" s="191" t="s">
        <v>661</v>
      </c>
      <c r="F100" s="172" t="s">
        <v>659</v>
      </c>
      <c r="G100" s="171"/>
    </row>
    <row r="101" spans="1:7" ht="45">
      <c r="A101" s="170">
        <v>35</v>
      </c>
      <c r="B101" s="172" t="s">
        <v>666</v>
      </c>
      <c r="C101" s="171" t="s">
        <v>641</v>
      </c>
      <c r="D101" s="173" t="s">
        <v>525</v>
      </c>
      <c r="E101" s="191" t="s">
        <v>664</v>
      </c>
      <c r="F101" s="171" t="s">
        <v>593</v>
      </c>
      <c r="G101" s="171"/>
    </row>
    <row r="102" spans="1:7" ht="30">
      <c r="A102" s="170">
        <v>36</v>
      </c>
      <c r="B102" s="172" t="s">
        <v>642</v>
      </c>
      <c r="C102" s="171" t="s">
        <v>643</v>
      </c>
      <c r="D102" s="173" t="s">
        <v>525</v>
      </c>
      <c r="E102" s="191" t="s">
        <v>667</v>
      </c>
      <c r="F102" s="171" t="s">
        <v>593</v>
      </c>
      <c r="G102" s="171"/>
    </row>
    <row r="103" spans="1:7" ht="30">
      <c r="A103" s="170">
        <v>37</v>
      </c>
      <c r="B103" s="172" t="s">
        <v>670</v>
      </c>
      <c r="C103" s="171" t="s">
        <v>644</v>
      </c>
      <c r="D103" s="173" t="s">
        <v>534</v>
      </c>
      <c r="E103" s="191" t="s">
        <v>668</v>
      </c>
      <c r="F103" s="171" t="s">
        <v>593</v>
      </c>
      <c r="G103" s="171" t="s">
        <v>596</v>
      </c>
    </row>
    <row r="104" spans="1:7" ht="45">
      <c r="A104" s="170">
        <v>38</v>
      </c>
      <c r="B104" s="175" t="s">
        <v>671</v>
      </c>
      <c r="C104" s="170" t="s">
        <v>635</v>
      </c>
      <c r="D104" s="173" t="s">
        <v>534</v>
      </c>
      <c r="E104" s="191" t="s">
        <v>672</v>
      </c>
      <c r="F104" s="170" t="s">
        <v>647</v>
      </c>
      <c r="G104" s="170" t="s">
        <v>645</v>
      </c>
    </row>
    <row r="105" spans="1:7">
      <c r="A105" s="206">
        <v>39</v>
      </c>
      <c r="B105" s="205" t="s">
        <v>648</v>
      </c>
      <c r="C105" s="205" t="s">
        <v>649</v>
      </c>
      <c r="D105" s="207" t="s">
        <v>525</v>
      </c>
      <c r="E105" s="230" t="s">
        <v>676</v>
      </c>
      <c r="F105" s="206" t="s">
        <v>591</v>
      </c>
      <c r="G105" s="188" t="s">
        <v>646</v>
      </c>
    </row>
    <row r="106" spans="1:7">
      <c r="A106" s="206"/>
      <c r="B106" s="205"/>
      <c r="C106" s="205"/>
      <c r="D106" s="207"/>
      <c r="E106" s="230"/>
      <c r="F106" s="206"/>
      <c r="G106" s="190" t="s">
        <v>650</v>
      </c>
    </row>
    <row r="107" spans="1:7" ht="14.25" customHeight="1">
      <c r="A107" s="206">
        <v>40</v>
      </c>
      <c r="B107" s="205" t="s">
        <v>651</v>
      </c>
      <c r="C107" s="205" t="s">
        <v>652</v>
      </c>
      <c r="D107" s="207" t="s">
        <v>525</v>
      </c>
      <c r="E107" s="230" t="s">
        <v>672</v>
      </c>
      <c r="F107" s="206" t="s">
        <v>591</v>
      </c>
      <c r="G107" s="237" t="s">
        <v>646</v>
      </c>
    </row>
    <row r="108" spans="1:7">
      <c r="A108" s="206"/>
      <c r="B108" s="205"/>
      <c r="C108" s="205"/>
      <c r="D108" s="207"/>
      <c r="E108" s="230"/>
      <c r="F108" s="206"/>
      <c r="G108" s="238"/>
    </row>
    <row r="109" spans="1:7" ht="60">
      <c r="A109" s="170">
        <v>41</v>
      </c>
      <c r="B109" s="99" t="s">
        <v>587</v>
      </c>
      <c r="C109" s="102" t="s">
        <v>585</v>
      </c>
      <c r="D109" s="103" t="s">
        <v>534</v>
      </c>
      <c r="E109" s="194">
        <v>41974</v>
      </c>
      <c r="F109" s="102" t="s">
        <v>586</v>
      </c>
      <c r="G109" s="102"/>
    </row>
    <row r="110" spans="1:7" ht="30" customHeight="1">
      <c r="A110" s="247">
        <v>42</v>
      </c>
      <c r="B110" s="248" t="s">
        <v>1307</v>
      </c>
      <c r="C110" s="248" t="s">
        <v>1308</v>
      </c>
      <c r="D110" s="257" t="s">
        <v>525</v>
      </c>
      <c r="E110" s="259" t="s">
        <v>664</v>
      </c>
      <c r="F110" s="248" t="s">
        <v>604</v>
      </c>
      <c r="G110" s="251" t="s">
        <v>1309</v>
      </c>
    </row>
    <row r="111" spans="1:7" ht="15" customHeight="1">
      <c r="A111" s="252"/>
      <c r="B111" s="249"/>
      <c r="C111" s="249"/>
      <c r="D111" s="258"/>
      <c r="E111" s="260"/>
      <c r="F111" s="252"/>
      <c r="G111" s="253" t="s">
        <v>1310</v>
      </c>
    </row>
    <row r="112" spans="1:7" ht="60" customHeight="1">
      <c r="A112" s="102">
        <v>43</v>
      </c>
      <c r="B112" s="250" t="s">
        <v>1311</v>
      </c>
      <c r="C112" s="250" t="s">
        <v>1312</v>
      </c>
      <c r="D112" s="256" t="s">
        <v>525</v>
      </c>
      <c r="E112" s="254" t="s">
        <v>1313</v>
      </c>
      <c r="F112" s="255" t="s">
        <v>600</v>
      </c>
      <c r="G112" s="255" t="s">
        <v>1310</v>
      </c>
    </row>
  </sheetData>
  <mergeCells count="116">
    <mergeCell ref="G84:G87"/>
    <mergeCell ref="A84:A87"/>
    <mergeCell ref="A88:A91"/>
    <mergeCell ref="A93:A95"/>
    <mergeCell ref="A105:A106"/>
    <mergeCell ref="F107:F108"/>
    <mergeCell ref="G107:G108"/>
    <mergeCell ref="A110:A111"/>
    <mergeCell ref="B110:B111"/>
    <mergeCell ref="C110:C111"/>
    <mergeCell ref="D110:D111"/>
    <mergeCell ref="E110:E111"/>
    <mergeCell ref="F110:F111"/>
    <mergeCell ref="A10:A14"/>
    <mergeCell ref="A21:A26"/>
    <mergeCell ref="A27:A32"/>
    <mergeCell ref="A33:A34"/>
    <mergeCell ref="A35:A59"/>
    <mergeCell ref="A60:A63"/>
    <mergeCell ref="A64:A69"/>
    <mergeCell ref="A107:A108"/>
    <mergeCell ref="A96:A98"/>
    <mergeCell ref="A70:A71"/>
    <mergeCell ref="A72:A77"/>
    <mergeCell ref="C107:C108"/>
    <mergeCell ref="D107:D108"/>
    <mergeCell ref="B107:B108"/>
    <mergeCell ref="F96:F98"/>
    <mergeCell ref="F105:F106"/>
    <mergeCell ref="B105:B106"/>
    <mergeCell ref="C105:C106"/>
    <mergeCell ref="D105:D106"/>
    <mergeCell ref="E107:E108"/>
    <mergeCell ref="E88:E91"/>
    <mergeCell ref="A81:A82"/>
    <mergeCell ref="E105:E106"/>
    <mergeCell ref="B96:B98"/>
    <mergeCell ref="C96:C98"/>
    <mergeCell ref="D96:D98"/>
    <mergeCell ref="E96:E98"/>
    <mergeCell ref="F88:F91"/>
    <mergeCell ref="B93:B95"/>
    <mergeCell ref="C93:C95"/>
    <mergeCell ref="D93:D95"/>
    <mergeCell ref="E93:E95"/>
    <mergeCell ref="F93:F95"/>
    <mergeCell ref="B88:B91"/>
    <mergeCell ref="C88:C91"/>
    <mergeCell ref="D88:D91"/>
    <mergeCell ref="F81:F82"/>
    <mergeCell ref="B84:B87"/>
    <mergeCell ref="C84:C87"/>
    <mergeCell ref="D84:D87"/>
    <mergeCell ref="E84:E87"/>
    <mergeCell ref="F84:F87"/>
    <mergeCell ref="B81:B82"/>
    <mergeCell ref="C81:C82"/>
    <mergeCell ref="D81:D82"/>
    <mergeCell ref="E81:E82"/>
    <mergeCell ref="F70:F71"/>
    <mergeCell ref="B72:B77"/>
    <mergeCell ref="C72:C77"/>
    <mergeCell ref="D72:D77"/>
    <mergeCell ref="E72:E77"/>
    <mergeCell ref="F72:F77"/>
    <mergeCell ref="B70:B71"/>
    <mergeCell ref="C70:C71"/>
    <mergeCell ref="D70:D71"/>
    <mergeCell ref="E70:E71"/>
    <mergeCell ref="E35:E59"/>
    <mergeCell ref="F64:F69"/>
    <mergeCell ref="B64:B69"/>
    <mergeCell ref="C64:C69"/>
    <mergeCell ref="D64:D69"/>
    <mergeCell ref="E64:E69"/>
    <mergeCell ref="F35:F59"/>
    <mergeCell ref="B60:B63"/>
    <mergeCell ref="C60:C63"/>
    <mergeCell ref="D60:D63"/>
    <mergeCell ref="E60:E63"/>
    <mergeCell ref="F60:F63"/>
    <mergeCell ref="B35:B59"/>
    <mergeCell ref="C35:C59"/>
    <mergeCell ref="D35:D59"/>
    <mergeCell ref="F27:F32"/>
    <mergeCell ref="B33:B34"/>
    <mergeCell ref="C33:C34"/>
    <mergeCell ref="D33:D34"/>
    <mergeCell ref="E33:E34"/>
    <mergeCell ref="F33:F34"/>
    <mergeCell ref="B27:B32"/>
    <mergeCell ref="C27:C32"/>
    <mergeCell ref="D27:D32"/>
    <mergeCell ref="E27:E32"/>
    <mergeCell ref="F10:F14"/>
    <mergeCell ref="B21:B26"/>
    <mergeCell ref="C21:C26"/>
    <mergeCell ref="D21:D26"/>
    <mergeCell ref="E21:E26"/>
    <mergeCell ref="F21:F26"/>
    <mergeCell ref="B10:B14"/>
    <mergeCell ref="C10:C14"/>
    <mergeCell ref="D10:D14"/>
    <mergeCell ref="E10:E14"/>
    <mergeCell ref="E2:E4"/>
    <mergeCell ref="F2:F4"/>
    <mergeCell ref="A2:A4"/>
    <mergeCell ref="B6:B7"/>
    <mergeCell ref="C6:C7"/>
    <mergeCell ref="D6:D7"/>
    <mergeCell ref="E6:E7"/>
    <mergeCell ref="F6:F7"/>
    <mergeCell ref="B2:B4"/>
    <mergeCell ref="C2:C4"/>
    <mergeCell ref="D2:D4"/>
    <mergeCell ref="A6:A7"/>
  </mergeCells>
  <phoneticPr fontId="17" type="noConversion"/>
  <pageMargins left="0.7" right="0.7" top="0.75" bottom="0.75" header="0.3" footer="0.3"/>
  <pageSetup paperSize="9" scale="32" orientation="portrait" verticalDpi="300" r:id="rId1"/>
</worksheet>
</file>

<file path=xl/worksheets/sheet12.xml><?xml version="1.0" encoding="utf-8"?>
<worksheet xmlns="http://schemas.openxmlformats.org/spreadsheetml/2006/main" xmlns:r="http://schemas.openxmlformats.org/officeDocument/2006/relationships">
  <dimension ref="A1:V53"/>
  <sheetViews>
    <sheetView topLeftCell="A13" workbookViewId="0">
      <selection activeCell="F12" sqref="F12"/>
    </sheetView>
  </sheetViews>
  <sheetFormatPr defaultRowHeight="15"/>
  <cols>
    <col min="1" max="1" width="20.85546875" customWidth="1"/>
    <col min="7" max="7" width="19.5703125" customWidth="1"/>
    <col min="13" max="13" width="17.5703125" customWidth="1"/>
    <col min="18" max="18" width="18.28515625" customWidth="1"/>
  </cols>
  <sheetData>
    <row r="1" spans="1:22" ht="16.5" thickBot="1">
      <c r="R1" s="39"/>
      <c r="V1" s="58"/>
    </row>
    <row r="2" spans="1:22" ht="16.5" thickBot="1">
      <c r="A2" s="242" t="s">
        <v>813</v>
      </c>
      <c r="B2" s="243"/>
      <c r="C2" s="243"/>
      <c r="D2" s="243"/>
      <c r="E2" s="244"/>
      <c r="F2" s="31"/>
      <c r="G2" s="239" t="s">
        <v>817</v>
      </c>
      <c r="H2" s="240"/>
      <c r="I2" s="240"/>
      <c r="J2" s="240"/>
      <c r="K2" s="241"/>
      <c r="L2" s="31"/>
      <c r="M2" s="242" t="s">
        <v>819</v>
      </c>
      <c r="N2" s="243"/>
      <c r="O2" s="243"/>
      <c r="P2" s="244"/>
      <c r="Q2" s="49"/>
      <c r="R2" s="59" t="s">
        <v>762</v>
      </c>
      <c r="S2" s="60">
        <f>E6</f>
        <v>547361.02</v>
      </c>
      <c r="V2" s="58"/>
    </row>
    <row r="3" spans="1:22" ht="15.75" thickBot="1">
      <c r="A3" s="41" t="s">
        <v>814</v>
      </c>
      <c r="B3" s="38">
        <v>8</v>
      </c>
      <c r="C3" s="42">
        <f>B3*65625.39</f>
        <v>525003.12</v>
      </c>
      <c r="D3" s="38"/>
      <c r="E3" s="43"/>
      <c r="G3" s="55" t="s">
        <v>756</v>
      </c>
      <c r="M3" s="57" t="s">
        <v>755</v>
      </c>
      <c r="N3" s="52"/>
      <c r="O3" s="29"/>
      <c r="P3" s="30"/>
      <c r="Q3" s="14"/>
      <c r="R3" s="61" t="s">
        <v>763</v>
      </c>
      <c r="S3" s="62">
        <f>E12+E16+E20</f>
        <v>153000</v>
      </c>
    </row>
    <row r="4" spans="1:22" ht="15.75" thickBot="1">
      <c r="A4" s="44" t="s">
        <v>761</v>
      </c>
      <c r="B4" s="3"/>
      <c r="C4" s="42">
        <v>10000</v>
      </c>
      <c r="D4" s="3"/>
      <c r="E4" s="45"/>
      <c r="G4" s="41" t="s">
        <v>818</v>
      </c>
      <c r="H4" s="38"/>
      <c r="I4" s="38"/>
      <c r="J4" s="43"/>
      <c r="K4" s="33"/>
      <c r="L4" s="14"/>
      <c r="M4" s="44" t="s">
        <v>814</v>
      </c>
      <c r="N4" s="3">
        <v>3</v>
      </c>
      <c r="O4" s="34">
        <f>N4*61506.09</f>
        <v>184518.27</v>
      </c>
      <c r="P4" s="45"/>
      <c r="Q4" s="33"/>
      <c r="R4" s="61" t="s">
        <v>764</v>
      </c>
      <c r="S4" s="62">
        <f>J7+J11+J16+J20+J26+J30+J35+J37</f>
        <v>0</v>
      </c>
    </row>
    <row r="5" spans="1:22">
      <c r="A5" s="72" t="s">
        <v>778</v>
      </c>
      <c r="B5" s="54"/>
      <c r="C5" s="36">
        <f>(N4+N10+N16)*4119.3</f>
        <v>12357.900000000001</v>
      </c>
      <c r="D5" s="54"/>
      <c r="E5" s="73"/>
      <c r="G5" s="44" t="s">
        <v>814</v>
      </c>
      <c r="H5" s="3">
        <v>0</v>
      </c>
      <c r="I5" s="42">
        <f>H5*65625.39</f>
        <v>0</v>
      </c>
      <c r="J5" s="45"/>
      <c r="K5" s="14"/>
      <c r="L5" s="14"/>
      <c r="M5" s="44" t="s">
        <v>816</v>
      </c>
      <c r="N5" s="3"/>
      <c r="O5" s="34">
        <f>N4*3873.42</f>
        <v>11620.26</v>
      </c>
      <c r="P5" s="45"/>
      <c r="Q5" s="33"/>
      <c r="R5" s="63" t="s">
        <v>765</v>
      </c>
      <c r="S5" s="62">
        <f>P7+P13+P19</f>
        <v>196138.53</v>
      </c>
    </row>
    <row r="6" spans="1:22" ht="15.75" thickBot="1">
      <c r="A6" s="46" t="s">
        <v>754</v>
      </c>
      <c r="B6" s="47"/>
      <c r="C6" s="47"/>
      <c r="D6" s="47"/>
      <c r="E6" s="35">
        <f>SUM(C3:C5)</f>
        <v>547361.02</v>
      </c>
      <c r="G6" s="44" t="s">
        <v>816</v>
      </c>
      <c r="H6" s="3"/>
      <c r="I6" s="34">
        <v>0</v>
      </c>
      <c r="J6" s="45"/>
      <c r="K6" s="14"/>
      <c r="L6" s="14"/>
      <c r="M6" s="74" t="s">
        <v>779</v>
      </c>
      <c r="N6" s="3"/>
      <c r="O6" s="34">
        <v>0</v>
      </c>
      <c r="P6" s="45"/>
      <c r="Q6" s="33"/>
      <c r="R6" s="64" t="s">
        <v>760</v>
      </c>
      <c r="S6" s="65">
        <f>SUM(S2:S5)</f>
        <v>896499.55</v>
      </c>
    </row>
    <row r="7" spans="1:22" ht="15.75" thickBot="1">
      <c r="F7" s="31"/>
      <c r="G7" s="46" t="s">
        <v>754</v>
      </c>
      <c r="H7" s="47"/>
      <c r="I7" s="47"/>
      <c r="J7" s="35">
        <f>SUM(I5:I6)</f>
        <v>0</v>
      </c>
      <c r="K7" s="14"/>
      <c r="L7" s="33"/>
      <c r="M7" s="46" t="s">
        <v>754</v>
      </c>
      <c r="N7" s="47"/>
      <c r="O7" s="47"/>
      <c r="P7" s="35">
        <f>SUM(O4:O6)</f>
        <v>196138.53</v>
      </c>
      <c r="Q7" s="14"/>
      <c r="R7" s="14"/>
      <c r="S7" s="14"/>
    </row>
    <row r="8" spans="1:22" ht="15.75" thickBot="1">
      <c r="A8" s="239" t="s">
        <v>815</v>
      </c>
      <c r="B8" s="243"/>
      <c r="C8" s="243"/>
      <c r="D8" s="243"/>
      <c r="E8" s="244"/>
      <c r="F8" s="49"/>
      <c r="G8" s="41" t="s">
        <v>818</v>
      </c>
      <c r="H8" s="38"/>
      <c r="I8" s="38"/>
      <c r="J8" s="43"/>
      <c r="K8" s="33"/>
      <c r="L8" s="14"/>
      <c r="P8" s="14"/>
      <c r="Q8" s="14"/>
      <c r="R8" s="33"/>
      <c r="S8" s="14"/>
    </row>
    <row r="9" spans="1:22">
      <c r="A9" s="32" t="s">
        <v>807</v>
      </c>
      <c r="B9" s="245" t="s">
        <v>758</v>
      </c>
      <c r="C9" s="246"/>
      <c r="D9" s="246"/>
      <c r="E9" s="246"/>
      <c r="G9" s="44" t="s">
        <v>814</v>
      </c>
      <c r="H9" s="3">
        <v>0</v>
      </c>
      <c r="I9" s="42">
        <f>H9*65625.39</f>
        <v>0</v>
      </c>
      <c r="J9" s="45"/>
      <c r="K9" s="33"/>
      <c r="L9" s="14"/>
      <c r="M9" s="57" t="s">
        <v>755</v>
      </c>
      <c r="N9" s="52"/>
      <c r="O9" s="29"/>
      <c r="P9" s="30"/>
      <c r="Q9" s="14"/>
      <c r="R9" s="14"/>
      <c r="S9" s="14"/>
    </row>
    <row r="10" spans="1:22">
      <c r="A10" s="3" t="s">
        <v>814</v>
      </c>
      <c r="B10" s="3">
        <v>0</v>
      </c>
      <c r="C10" s="3"/>
      <c r="D10" s="34">
        <f>B10*65625.39</f>
        <v>0</v>
      </c>
      <c r="E10" s="3"/>
      <c r="G10" s="44" t="s">
        <v>816</v>
      </c>
      <c r="H10" s="3"/>
      <c r="I10" s="34">
        <v>0</v>
      </c>
      <c r="J10" s="45"/>
      <c r="K10" s="33"/>
      <c r="L10" s="14"/>
      <c r="M10" s="44" t="s">
        <v>814</v>
      </c>
      <c r="N10" s="3">
        <v>0</v>
      </c>
      <c r="O10" s="34">
        <f>N10*61506.09</f>
        <v>0</v>
      </c>
      <c r="P10" s="45"/>
      <c r="Q10" s="14"/>
      <c r="R10" s="14"/>
      <c r="S10" s="14"/>
    </row>
    <row r="11" spans="1:22" ht="15.75" thickBot="1">
      <c r="A11" s="3" t="s">
        <v>816</v>
      </c>
      <c r="B11" s="3"/>
      <c r="C11" s="3"/>
      <c r="D11" s="34">
        <f>35000+35000+83000</f>
        <v>153000</v>
      </c>
      <c r="E11" s="3"/>
      <c r="G11" s="46" t="s">
        <v>754</v>
      </c>
      <c r="H11" s="47"/>
      <c r="I11" s="47"/>
      <c r="J11" s="35">
        <f>SUM(I9:I10)</f>
        <v>0</v>
      </c>
      <c r="K11" s="33"/>
      <c r="L11" s="14"/>
      <c r="M11" s="44" t="s">
        <v>816</v>
      </c>
      <c r="N11" s="3"/>
      <c r="O11" s="34">
        <f>N10*3873.42</f>
        <v>0</v>
      </c>
      <c r="P11" s="45"/>
      <c r="Q11" s="33"/>
      <c r="R11" s="14"/>
      <c r="S11" s="14"/>
    </row>
    <row r="12" spans="1:22">
      <c r="A12" s="3" t="s">
        <v>754</v>
      </c>
      <c r="B12" s="3"/>
      <c r="C12" s="3"/>
      <c r="D12" s="3"/>
      <c r="E12" s="34">
        <f>SUM(D10:D11)</f>
        <v>153000</v>
      </c>
      <c r="F12" s="49"/>
      <c r="G12" s="14"/>
      <c r="H12" s="14"/>
      <c r="I12" s="14"/>
      <c r="J12" s="14"/>
      <c r="K12" s="14"/>
      <c r="L12" s="14"/>
      <c r="M12" s="74" t="s">
        <v>779</v>
      </c>
      <c r="N12" s="3"/>
      <c r="O12" s="34"/>
      <c r="P12" s="45"/>
      <c r="Q12" s="33"/>
      <c r="R12" s="14"/>
      <c r="S12" s="14"/>
    </row>
    <row r="13" spans="1:22" ht="15.75" thickBot="1">
      <c r="A13" s="48" t="s">
        <v>807</v>
      </c>
      <c r="B13" s="245" t="s">
        <v>758</v>
      </c>
      <c r="C13" s="246"/>
      <c r="D13" s="246"/>
      <c r="E13" s="246"/>
      <c r="F13" s="50"/>
      <c r="G13" s="56" t="s">
        <v>797</v>
      </c>
      <c r="K13" s="28"/>
      <c r="M13" s="46" t="s">
        <v>754</v>
      </c>
      <c r="N13" s="47"/>
      <c r="O13" s="47"/>
      <c r="P13" s="35">
        <f>SUM(O10:O12)</f>
        <v>0</v>
      </c>
      <c r="Q13" s="33"/>
      <c r="R13" s="14"/>
      <c r="S13" s="14"/>
    </row>
    <row r="14" spans="1:22" ht="15.75" thickBot="1">
      <c r="A14" s="3" t="s">
        <v>814</v>
      </c>
      <c r="B14" s="3">
        <v>0</v>
      </c>
      <c r="C14" s="3"/>
      <c r="D14" s="34">
        <f>B14*65625.39</f>
        <v>0</v>
      </c>
      <c r="E14" s="3"/>
      <c r="F14" s="50"/>
      <c r="G14" s="54" t="s">
        <v>818</v>
      </c>
      <c r="H14" s="54"/>
      <c r="I14" s="14"/>
      <c r="J14" s="14"/>
      <c r="K14" s="33"/>
      <c r="L14" s="14"/>
      <c r="Q14" s="14"/>
      <c r="R14" s="14"/>
      <c r="S14" s="14"/>
    </row>
    <row r="15" spans="1:22">
      <c r="A15" s="3" t="s">
        <v>816</v>
      </c>
      <c r="B15" s="3"/>
      <c r="C15" s="3"/>
      <c r="D15" s="34">
        <v>0</v>
      </c>
      <c r="E15" s="3"/>
      <c r="F15" s="50"/>
      <c r="G15" s="41" t="s">
        <v>816</v>
      </c>
      <c r="H15" s="38"/>
      <c r="I15" s="34">
        <v>0</v>
      </c>
      <c r="J15" s="43"/>
      <c r="K15" s="14"/>
      <c r="L15" s="14"/>
      <c r="M15" s="57" t="s">
        <v>755</v>
      </c>
      <c r="N15" s="52"/>
      <c r="O15" s="29"/>
      <c r="P15" s="30"/>
    </row>
    <row r="16" spans="1:22" ht="15.75" thickBot="1">
      <c r="A16" s="40" t="s">
        <v>754</v>
      </c>
      <c r="B16" s="3"/>
      <c r="D16" s="3"/>
      <c r="E16" s="34">
        <f>SUM(D14:D15)</f>
        <v>0</v>
      </c>
      <c r="F16" s="49"/>
      <c r="G16" s="46" t="s">
        <v>754</v>
      </c>
      <c r="H16" s="47"/>
      <c r="I16" s="47"/>
      <c r="J16" s="35">
        <f>SUM(I15)</f>
        <v>0</v>
      </c>
      <c r="K16" s="14"/>
      <c r="L16" s="14"/>
      <c r="M16" s="44" t="s">
        <v>814</v>
      </c>
      <c r="N16" s="3">
        <v>0</v>
      </c>
      <c r="O16" s="34">
        <f>N16*61506.09</f>
        <v>0</v>
      </c>
      <c r="P16" s="45"/>
    </row>
    <row r="17" spans="1:16">
      <c r="A17" s="51" t="s">
        <v>807</v>
      </c>
      <c r="B17" s="245" t="s">
        <v>758</v>
      </c>
      <c r="C17" s="246"/>
      <c r="D17" s="246"/>
      <c r="E17" s="246"/>
      <c r="F17" s="50"/>
      <c r="G17" s="53"/>
      <c r="H17" s="14"/>
      <c r="I17" s="14"/>
      <c r="J17" s="33"/>
      <c r="K17" s="33"/>
      <c r="L17" s="14"/>
      <c r="M17" s="44" t="s">
        <v>816</v>
      </c>
      <c r="N17" s="3"/>
      <c r="O17" s="34">
        <f>N16*3873.42</f>
        <v>0</v>
      </c>
      <c r="P17" s="45"/>
    </row>
    <row r="18" spans="1:16" ht="15.75" thickBot="1">
      <c r="A18" s="3" t="s">
        <v>814</v>
      </c>
      <c r="B18" s="3">
        <v>0</v>
      </c>
      <c r="C18" s="3"/>
      <c r="D18" s="34">
        <f>B18*65625.39</f>
        <v>0</v>
      </c>
      <c r="E18" s="3"/>
      <c r="F18" s="50"/>
      <c r="G18" s="54" t="s">
        <v>818</v>
      </c>
      <c r="H18" s="54"/>
      <c r="I18" s="14"/>
      <c r="J18" s="14"/>
      <c r="K18" s="14"/>
      <c r="L18" s="14"/>
      <c r="M18" s="74" t="s">
        <v>779</v>
      </c>
      <c r="N18" s="3"/>
      <c r="O18" s="34"/>
      <c r="P18" s="45"/>
    </row>
    <row r="19" spans="1:16" ht="15.75" thickBot="1">
      <c r="A19" s="3" t="s">
        <v>816</v>
      </c>
      <c r="B19" s="3"/>
      <c r="C19" s="3"/>
      <c r="D19" s="34">
        <v>0</v>
      </c>
      <c r="E19" s="3"/>
      <c r="F19" s="50"/>
      <c r="G19" s="41" t="s">
        <v>816</v>
      </c>
      <c r="H19" s="38"/>
      <c r="I19" s="34">
        <v>0</v>
      </c>
      <c r="J19" s="43"/>
      <c r="K19" s="14"/>
      <c r="L19" s="33"/>
      <c r="M19" s="46" t="s">
        <v>754</v>
      </c>
      <c r="N19" s="47"/>
      <c r="O19" s="47"/>
      <c r="P19" s="35">
        <f>SUM(O16:O18)</f>
        <v>0</v>
      </c>
    </row>
    <row r="20" spans="1:16" ht="15.75" thickBot="1">
      <c r="A20" s="40" t="s">
        <v>754</v>
      </c>
      <c r="B20" s="3"/>
      <c r="C20" s="3"/>
      <c r="D20" s="3"/>
      <c r="E20" s="34">
        <f>SUM(D18:D19)</f>
        <v>0</v>
      </c>
      <c r="G20" s="46" t="s">
        <v>754</v>
      </c>
      <c r="H20" s="47"/>
      <c r="I20" s="34"/>
      <c r="J20" s="35">
        <f>SUM(I19)</f>
        <v>0</v>
      </c>
      <c r="M20" s="14"/>
      <c r="N20" s="14"/>
    </row>
    <row r="21" spans="1:16">
      <c r="M21" s="14"/>
      <c r="N21" s="14"/>
    </row>
    <row r="22" spans="1:16" ht="15.75" thickBot="1">
      <c r="G22" s="37" t="s">
        <v>759</v>
      </c>
      <c r="K22" s="14"/>
      <c r="L22" s="14"/>
      <c r="M22" s="33"/>
      <c r="N22" s="14"/>
    </row>
    <row r="23" spans="1:16" ht="15.75" thickBot="1">
      <c r="G23" s="41" t="s">
        <v>818</v>
      </c>
      <c r="H23" s="38"/>
      <c r="I23" s="38"/>
      <c r="J23" s="43"/>
      <c r="K23" s="33"/>
      <c r="L23" s="14"/>
      <c r="M23" s="14"/>
      <c r="N23" s="14"/>
    </row>
    <row r="24" spans="1:16">
      <c r="G24" s="44" t="s">
        <v>814</v>
      </c>
      <c r="H24" s="3">
        <v>0</v>
      </c>
      <c r="I24" s="42">
        <f>H24*65625.39</f>
        <v>0</v>
      </c>
      <c r="J24" s="45"/>
      <c r="K24" s="33"/>
      <c r="L24" s="14"/>
    </row>
    <row r="25" spans="1:16">
      <c r="G25" s="44" t="s">
        <v>816</v>
      </c>
      <c r="H25" s="3"/>
      <c r="I25" s="34">
        <v>0</v>
      </c>
      <c r="J25" s="45"/>
      <c r="K25" s="33"/>
      <c r="L25" s="14"/>
    </row>
    <row r="26" spans="1:16" ht="15.75" thickBot="1">
      <c r="G26" s="46" t="s">
        <v>754</v>
      </c>
      <c r="H26" s="47"/>
      <c r="I26" s="47"/>
      <c r="J26" s="35">
        <f>SUM(I24:I25)</f>
        <v>0</v>
      </c>
      <c r="K26" s="14"/>
      <c r="L26" s="14"/>
    </row>
    <row r="27" spans="1:16" ht="15.75" thickBot="1">
      <c r="G27" s="41" t="s">
        <v>818</v>
      </c>
      <c r="H27" s="38"/>
      <c r="I27" s="38"/>
      <c r="J27" s="43"/>
      <c r="K27" s="14"/>
      <c r="L27" s="33"/>
    </row>
    <row r="28" spans="1:16">
      <c r="G28" s="44" t="s">
        <v>814</v>
      </c>
      <c r="H28" s="3">
        <v>0</v>
      </c>
      <c r="I28" s="42">
        <f>H28*65625.39</f>
        <v>0</v>
      </c>
      <c r="J28" s="45"/>
      <c r="K28" s="14"/>
      <c r="L28" s="14"/>
    </row>
    <row r="29" spans="1:16">
      <c r="G29" s="44" t="s">
        <v>816</v>
      </c>
      <c r="H29" s="3"/>
      <c r="I29" s="34">
        <v>0</v>
      </c>
      <c r="J29" s="45"/>
      <c r="K29" s="33"/>
      <c r="L29" s="14"/>
    </row>
    <row r="30" spans="1:16" ht="15.75" thickBot="1">
      <c r="G30" s="46" t="s">
        <v>754</v>
      </c>
      <c r="H30" s="47"/>
      <c r="I30" s="47"/>
      <c r="J30" s="35">
        <f>SUM(I28:I29)</f>
        <v>0</v>
      </c>
      <c r="K30" s="33"/>
      <c r="L30" s="14"/>
    </row>
    <row r="31" spans="1:16">
      <c r="G31" s="14"/>
      <c r="H31" s="14"/>
      <c r="I31" s="14"/>
      <c r="J31" s="14"/>
      <c r="K31" s="33"/>
      <c r="L31" s="14"/>
    </row>
    <row r="32" spans="1:16">
      <c r="G32" s="37" t="s">
        <v>757</v>
      </c>
      <c r="H32" s="14"/>
      <c r="I32" s="14"/>
      <c r="J32" s="14"/>
      <c r="K32" s="14"/>
      <c r="L32" s="14"/>
    </row>
    <row r="33" spans="7:12" ht="15.75" thickBot="1">
      <c r="G33" s="54" t="s">
        <v>818</v>
      </c>
      <c r="H33" s="54"/>
      <c r="I33" s="14"/>
      <c r="J33" s="14"/>
      <c r="K33" s="33"/>
      <c r="L33" s="14"/>
    </row>
    <row r="34" spans="7:12">
      <c r="G34" s="41" t="s">
        <v>816</v>
      </c>
      <c r="H34" s="38"/>
      <c r="I34" s="42">
        <v>0</v>
      </c>
      <c r="J34" s="43"/>
      <c r="K34" s="33"/>
      <c r="L34" s="14"/>
    </row>
    <row r="35" spans="7:12" ht="15.75" thickBot="1">
      <c r="G35" s="46" t="s">
        <v>754</v>
      </c>
      <c r="H35" s="47"/>
      <c r="I35" s="47"/>
      <c r="J35" s="35">
        <f>SUM(I34)</f>
        <v>0</v>
      </c>
      <c r="K35" s="14"/>
      <c r="L35" s="14"/>
    </row>
    <row r="36" spans="7:12">
      <c r="G36" s="41" t="s">
        <v>816</v>
      </c>
      <c r="H36" s="38"/>
      <c r="I36" s="42">
        <v>0</v>
      </c>
      <c r="J36" s="43"/>
      <c r="K36" s="14"/>
      <c r="L36" s="33"/>
    </row>
    <row r="37" spans="7:12" ht="15.75" thickBot="1">
      <c r="G37" s="46" t="s">
        <v>754</v>
      </c>
      <c r="H37" s="47"/>
      <c r="I37" s="47"/>
      <c r="J37" s="35">
        <f>SUM(I36)</f>
        <v>0</v>
      </c>
      <c r="K37" s="33"/>
      <c r="L37" s="14"/>
    </row>
    <row r="38" spans="7:12">
      <c r="G38" s="14"/>
      <c r="H38" s="14"/>
      <c r="I38" s="33"/>
      <c r="J38" s="14"/>
      <c r="K38" s="14"/>
      <c r="L38" s="14"/>
    </row>
    <row r="39" spans="7:12">
      <c r="G39" s="53"/>
      <c r="H39" s="14"/>
      <c r="I39" s="14"/>
      <c r="J39" s="33"/>
      <c r="K39" s="14"/>
      <c r="L39" s="33"/>
    </row>
    <row r="41" spans="7:12">
      <c r="L41" s="28"/>
    </row>
    <row r="53" spans="17:18">
      <c r="Q53" t="s">
        <v>760</v>
      </c>
      <c r="R53" s="28">
        <f>SUM(R3:R25)</f>
        <v>0</v>
      </c>
    </row>
  </sheetData>
  <mergeCells count="7">
    <mergeCell ref="G2:K2"/>
    <mergeCell ref="M2:P2"/>
    <mergeCell ref="B17:E17"/>
    <mergeCell ref="A2:E2"/>
    <mergeCell ref="A8:E8"/>
    <mergeCell ref="B9:E9"/>
    <mergeCell ref="B13:E13"/>
  </mergeCells>
  <phoneticPr fontId="17"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E20"/>
  <sheetViews>
    <sheetView workbookViewId="0">
      <selection activeCell="D15" sqref="D15"/>
    </sheetView>
  </sheetViews>
  <sheetFormatPr defaultRowHeight="15"/>
  <cols>
    <col min="1" max="1" width="45.5703125" customWidth="1"/>
    <col min="2" max="2" width="18.140625" customWidth="1"/>
    <col min="5" max="5" width="12.5703125" customWidth="1"/>
  </cols>
  <sheetData>
    <row r="1" spans="1:4">
      <c r="A1" s="68" t="s">
        <v>772</v>
      </c>
    </row>
    <row r="2" spans="1:4">
      <c r="A2" s="67" t="s">
        <v>771</v>
      </c>
    </row>
    <row r="4" spans="1:4">
      <c r="A4" s="3" t="s">
        <v>820</v>
      </c>
      <c r="B4" s="34"/>
    </row>
    <row r="5" spans="1:4">
      <c r="A5" s="3" t="s">
        <v>821</v>
      </c>
      <c r="B5" s="34">
        <f>300*21</f>
        <v>6300</v>
      </c>
    </row>
    <row r="6" spans="1:4">
      <c r="A6" s="3" t="s">
        <v>766</v>
      </c>
      <c r="B6" s="34">
        <f>FINANZIAMENTI!S2</f>
        <v>547361.02</v>
      </c>
    </row>
    <row r="7" spans="1:4">
      <c r="A7" s="3" t="s">
        <v>767</v>
      </c>
      <c r="B7" s="34">
        <f>FINANZIAMENTI!S3</f>
        <v>153000</v>
      </c>
    </row>
    <row r="8" spans="1:4">
      <c r="A8" s="3" t="s">
        <v>768</v>
      </c>
      <c r="B8" s="34">
        <f>FINANZIAMENTI!S4</f>
        <v>0</v>
      </c>
    </row>
    <row r="9" spans="1:4" ht="15.75" thickBot="1">
      <c r="A9" s="3" t="s">
        <v>769</v>
      </c>
      <c r="B9" s="34">
        <f>FINANZIAMENTI!S5</f>
        <v>196138.53</v>
      </c>
    </row>
    <row r="10" spans="1:4" ht="15.75" thickBot="1">
      <c r="A10" s="39" t="s">
        <v>822</v>
      </c>
      <c r="B10" s="66">
        <f>SUM(B5:B9)</f>
        <v>902799.55</v>
      </c>
    </row>
    <row r="12" spans="1:4">
      <c r="A12" t="s">
        <v>823</v>
      </c>
    </row>
    <row r="13" spans="1:4">
      <c r="A13" t="s">
        <v>770</v>
      </c>
      <c r="B13" s="34">
        <f>65625.39*11</f>
        <v>721879.29</v>
      </c>
    </row>
    <row r="14" spans="1:4">
      <c r="A14" t="s">
        <v>824</v>
      </c>
      <c r="B14" s="34">
        <v>15000</v>
      </c>
      <c r="D14" s="28"/>
    </row>
    <row r="15" spans="1:4">
      <c r="A15" t="s">
        <v>825</v>
      </c>
      <c r="B15" s="34">
        <v>15000</v>
      </c>
      <c r="D15" s="28"/>
    </row>
    <row r="16" spans="1:4">
      <c r="A16" t="s">
        <v>826</v>
      </c>
      <c r="B16" s="34">
        <v>15000</v>
      </c>
      <c r="D16" s="28"/>
    </row>
    <row r="17" spans="1:5">
      <c r="A17" t="s">
        <v>827</v>
      </c>
      <c r="B17" s="34">
        <v>75000</v>
      </c>
      <c r="D17" s="28"/>
    </row>
    <row r="18" spans="1:5" ht="15.75" thickBot="1">
      <c r="A18" t="s">
        <v>828</v>
      </c>
      <c r="B18" s="36">
        <f>B10-SUM(B13:B17)</f>
        <v>60920.260000000009</v>
      </c>
      <c r="C18" s="28"/>
      <c r="D18" s="28"/>
    </row>
    <row r="19" spans="1:5" ht="15.75" thickBot="1">
      <c r="A19" s="39" t="s">
        <v>829</v>
      </c>
      <c r="B19" s="66">
        <f>SUM(B13:B18)</f>
        <v>902799.55</v>
      </c>
      <c r="D19" s="28"/>
    </row>
    <row r="20" spans="1:5">
      <c r="D20" s="28"/>
      <c r="E20" s="28"/>
    </row>
  </sheetData>
  <phoneticPr fontId="17"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A26"/>
  <sheetViews>
    <sheetView workbookViewId="0">
      <selection activeCell="A8" sqref="A8"/>
    </sheetView>
  </sheetViews>
  <sheetFormatPr defaultRowHeight="15"/>
  <cols>
    <col min="1" max="1" width="188.85546875" customWidth="1"/>
  </cols>
  <sheetData>
    <row r="1" spans="1:1">
      <c r="A1" s="75" t="s">
        <v>794</v>
      </c>
    </row>
    <row r="2" spans="1:1">
      <c r="A2" s="76" t="s">
        <v>1217</v>
      </c>
    </row>
    <row r="3" spans="1:1">
      <c r="A3" s="76" t="s">
        <v>1219</v>
      </c>
    </row>
    <row r="4" spans="1:1">
      <c r="A4" s="76" t="s">
        <v>1220</v>
      </c>
    </row>
    <row r="5" spans="1:1">
      <c r="A5" s="76" t="s">
        <v>1221</v>
      </c>
    </row>
    <row r="6" spans="1:1">
      <c r="A6" s="76" t="s">
        <v>1222</v>
      </c>
    </row>
    <row r="7" spans="1:1">
      <c r="A7" s="76" t="s">
        <v>1223</v>
      </c>
    </row>
    <row r="8" spans="1:1">
      <c r="A8" s="76" t="s">
        <v>1224</v>
      </c>
    </row>
    <row r="9" spans="1:1">
      <c r="A9" s="76" t="s">
        <v>1225</v>
      </c>
    </row>
    <row r="10" spans="1:1">
      <c r="A10" s="76" t="s">
        <v>1226</v>
      </c>
    </row>
    <row r="11" spans="1:1">
      <c r="A11" s="76" t="s">
        <v>1227</v>
      </c>
    </row>
    <row r="12" spans="1:1">
      <c r="A12" s="76" t="s">
        <v>1228</v>
      </c>
    </row>
    <row r="13" spans="1:1">
      <c r="A13" s="76" t="s">
        <v>1229</v>
      </c>
    </row>
    <row r="14" spans="1:1">
      <c r="A14" s="76" t="s">
        <v>1230</v>
      </c>
    </row>
    <row r="15" spans="1:1">
      <c r="A15" s="76" t="s">
        <v>1231</v>
      </c>
    </row>
    <row r="16" spans="1:1">
      <c r="A16" s="76" t="s">
        <v>1232</v>
      </c>
    </row>
    <row r="17" spans="1:1">
      <c r="A17" s="76" t="s">
        <v>1233</v>
      </c>
    </row>
    <row r="18" spans="1:1">
      <c r="A18" s="76" t="s">
        <v>1234</v>
      </c>
    </row>
    <row r="19" spans="1:1" ht="22.5">
      <c r="A19" s="76" t="s">
        <v>1235</v>
      </c>
    </row>
    <row r="20" spans="1:1">
      <c r="A20" s="76" t="s">
        <v>1236</v>
      </c>
    </row>
    <row r="21" spans="1:1">
      <c r="A21" s="76" t="s">
        <v>1240</v>
      </c>
    </row>
    <row r="22" spans="1:1">
      <c r="A22" s="76" t="s">
        <v>1241</v>
      </c>
    </row>
    <row r="23" spans="1:1">
      <c r="A23" s="76" t="s">
        <v>1242</v>
      </c>
    </row>
    <row r="24" spans="1:1">
      <c r="A24" s="76" t="s">
        <v>1243</v>
      </c>
    </row>
    <row r="25" spans="1:1">
      <c r="A25" s="76" t="s">
        <v>1244</v>
      </c>
    </row>
    <row r="26" spans="1:1">
      <c r="A26" s="76" t="s">
        <v>1245</v>
      </c>
    </row>
  </sheetData>
  <phoneticPr fontId="17"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G28"/>
  <sheetViews>
    <sheetView topLeftCell="A10" workbookViewId="0">
      <selection activeCell="B32" sqref="B32"/>
    </sheetView>
  </sheetViews>
  <sheetFormatPr defaultRowHeight="15"/>
  <cols>
    <col min="1" max="1" width="41.85546875" customWidth="1"/>
    <col min="2" max="2" width="14" customWidth="1"/>
    <col min="3" max="3" width="19.42578125" customWidth="1"/>
    <col min="5" max="5" width="8.28515625" customWidth="1"/>
    <col min="6" max="6" width="68.5703125" hidden="1" customWidth="1"/>
    <col min="7" max="7" width="21.28515625" hidden="1" customWidth="1"/>
    <col min="8" max="8" width="12.5703125" customWidth="1"/>
  </cols>
  <sheetData>
    <row r="1" spans="1:7">
      <c r="F1" s="8" t="s">
        <v>788</v>
      </c>
      <c r="G1" t="s">
        <v>844</v>
      </c>
    </row>
    <row r="2" spans="1:7">
      <c r="F2" s="8" t="s">
        <v>830</v>
      </c>
      <c r="G2" s="1" t="s">
        <v>845</v>
      </c>
    </row>
    <row r="3" spans="1:7">
      <c r="F3" s="8" t="s">
        <v>831</v>
      </c>
      <c r="G3" s="1" t="s">
        <v>846</v>
      </c>
    </row>
    <row r="4" spans="1:7" ht="46.5" customHeight="1">
      <c r="A4" s="82" t="s">
        <v>519</v>
      </c>
      <c r="B4" s="83"/>
      <c r="C4" s="83"/>
      <c r="F4" s="8" t="s">
        <v>832</v>
      </c>
    </row>
    <row r="5" spans="1:7" ht="15.75">
      <c r="A5" s="6" t="s">
        <v>788</v>
      </c>
      <c r="B5" s="6" t="s">
        <v>789</v>
      </c>
      <c r="C5" s="6" t="s">
        <v>790</v>
      </c>
      <c r="F5" s="8" t="s">
        <v>833</v>
      </c>
    </row>
    <row r="6" spans="1:7">
      <c r="A6" s="3" t="s">
        <v>838</v>
      </c>
      <c r="B6" s="3" t="s">
        <v>845</v>
      </c>
      <c r="C6" s="69">
        <v>0.83333333333333337</v>
      </c>
      <c r="F6" s="8" t="s">
        <v>834</v>
      </c>
    </row>
    <row r="7" spans="1:7">
      <c r="A7" s="3" t="s">
        <v>830</v>
      </c>
      <c r="B7" s="3" t="s">
        <v>846</v>
      </c>
      <c r="C7" s="69">
        <v>9.0909090909090912E-2</v>
      </c>
      <c r="F7" s="8" t="s">
        <v>835</v>
      </c>
    </row>
    <row r="8" spans="1:7">
      <c r="A8" s="3" t="s">
        <v>831</v>
      </c>
      <c r="B8" s="3" t="s">
        <v>846</v>
      </c>
      <c r="C8" s="69">
        <v>3.0303030303030304E-2</v>
      </c>
      <c r="F8" s="8" t="s">
        <v>836</v>
      </c>
    </row>
    <row r="9" spans="1:7">
      <c r="A9" s="3" t="s">
        <v>832</v>
      </c>
      <c r="B9" s="3" t="s">
        <v>846</v>
      </c>
      <c r="C9" s="69">
        <v>4.5454545454545456E-2</v>
      </c>
      <c r="F9" s="8" t="s">
        <v>837</v>
      </c>
    </row>
    <row r="10" spans="1:7">
      <c r="C10" s="112">
        <v>1</v>
      </c>
      <c r="F10" s="8" t="s">
        <v>839</v>
      </c>
    </row>
    <row r="11" spans="1:7" ht="15.75" customHeight="1">
      <c r="F11" s="8" t="s">
        <v>840</v>
      </c>
    </row>
    <row r="12" spans="1:7" ht="30.75" customHeight="1">
      <c r="A12" s="82" t="s">
        <v>518</v>
      </c>
      <c r="B12" s="83"/>
      <c r="C12" s="83"/>
      <c r="F12" s="8" t="s">
        <v>841</v>
      </c>
    </row>
    <row r="13" spans="1:7" ht="15.75">
      <c r="A13" s="6" t="s">
        <v>788</v>
      </c>
      <c r="B13" s="6" t="s">
        <v>789</v>
      </c>
      <c r="C13" s="6" t="s">
        <v>790</v>
      </c>
      <c r="F13" s="8" t="s">
        <v>842</v>
      </c>
    </row>
    <row r="14" spans="1:7">
      <c r="A14" s="3" t="s">
        <v>838</v>
      </c>
      <c r="B14" s="3" t="s">
        <v>845</v>
      </c>
      <c r="C14" s="69">
        <v>1</v>
      </c>
      <c r="F14" s="8" t="s">
        <v>843</v>
      </c>
    </row>
    <row r="15" spans="1:7">
      <c r="C15" s="70">
        <v>1</v>
      </c>
    </row>
    <row r="17" spans="1:3" ht="30.75" customHeight="1">
      <c r="A17" s="82" t="s">
        <v>516</v>
      </c>
      <c r="B17" s="83"/>
      <c r="C17" s="83"/>
    </row>
    <row r="18" spans="1:3" ht="15.75">
      <c r="A18" s="6" t="s">
        <v>788</v>
      </c>
      <c r="B18" s="6" t="s">
        <v>789</v>
      </c>
      <c r="C18" s="6" t="s">
        <v>790</v>
      </c>
    </row>
    <row r="19" spans="1:3">
      <c r="A19" s="3" t="s">
        <v>838</v>
      </c>
      <c r="B19" s="3" t="s">
        <v>845</v>
      </c>
      <c r="C19" s="69">
        <v>1</v>
      </c>
    </row>
    <row r="20" spans="1:3">
      <c r="C20" s="70">
        <v>1</v>
      </c>
    </row>
    <row r="22" spans="1:3" ht="47.25" customHeight="1">
      <c r="A22" s="82" t="s">
        <v>517</v>
      </c>
      <c r="B22" s="83"/>
      <c r="C22" s="83"/>
    </row>
    <row r="23" spans="1:3" ht="15.75">
      <c r="A23" s="6" t="s">
        <v>788</v>
      </c>
      <c r="B23" s="6" t="s">
        <v>789</v>
      </c>
      <c r="C23" s="6" t="s">
        <v>790</v>
      </c>
    </row>
    <row r="24" spans="1:3">
      <c r="A24" s="3" t="s">
        <v>838</v>
      </c>
      <c r="B24" s="3" t="s">
        <v>845</v>
      </c>
      <c r="C24" s="69">
        <v>0.52173913043478259</v>
      </c>
    </row>
    <row r="25" spans="1:3">
      <c r="A25" s="3" t="s">
        <v>830</v>
      </c>
      <c r="B25" s="3" t="s">
        <v>846</v>
      </c>
      <c r="C25" s="69">
        <v>0.2608695652173913</v>
      </c>
    </row>
    <row r="26" spans="1:3">
      <c r="A26" s="3" t="s">
        <v>831</v>
      </c>
      <c r="B26" s="3" t="s">
        <v>846</v>
      </c>
      <c r="C26" s="69">
        <v>8.6956521739130432E-2</v>
      </c>
    </row>
    <row r="27" spans="1:3">
      <c r="A27" s="3" t="s">
        <v>832</v>
      </c>
      <c r="B27" s="3" t="s">
        <v>846</v>
      </c>
      <c r="C27" s="69">
        <v>0.13043478260869565</v>
      </c>
    </row>
    <row r="28" spans="1:3">
      <c r="C28" s="112">
        <v>1</v>
      </c>
    </row>
  </sheetData>
  <dataConsolidate/>
  <phoneticPr fontId="17" type="noConversion"/>
  <dataValidations count="2">
    <dataValidation type="list" allowBlank="1" showInputMessage="1" showErrorMessage="1" sqref="A24:A27 A19 A14 A6:A9">
      <formula1>$F$2:$F$14</formula1>
    </dataValidation>
    <dataValidation type="list" allowBlank="1" showInputMessage="1" showErrorMessage="1" sqref="B24:B27 B19 B6:B9 B14">
      <formula1>$G$2:$G$3</formula1>
    </dataValidation>
  </dataValidations>
  <pageMargins left="0.7" right="0.7" top="0.75" bottom="0.75" header="0.3" footer="0.3"/>
  <pageSetup paperSize="9" orientation="portrait" horizontalDpi="4294967294" verticalDpi="0" r:id="rId1"/>
</worksheet>
</file>

<file path=xl/worksheets/sheet3.xml><?xml version="1.0" encoding="utf-8"?>
<worksheet xmlns="http://schemas.openxmlformats.org/spreadsheetml/2006/main" xmlns:r="http://schemas.openxmlformats.org/officeDocument/2006/relationships">
  <dimension ref="A1:D45"/>
  <sheetViews>
    <sheetView workbookViewId="0">
      <selection activeCell="F33" sqref="F33"/>
    </sheetView>
  </sheetViews>
  <sheetFormatPr defaultRowHeight="15"/>
  <cols>
    <col min="1" max="1" width="6.5703125" bestFit="1" customWidth="1"/>
    <col min="2" max="2" width="37" customWidth="1"/>
    <col min="3" max="3" width="16.5703125" customWidth="1"/>
    <col min="4" max="4" width="19.85546875" customWidth="1"/>
  </cols>
  <sheetData>
    <row r="1" spans="1:4" ht="45" customHeight="1">
      <c r="B1" s="82" t="s">
        <v>519</v>
      </c>
    </row>
    <row r="2" spans="1:4" ht="15.75">
      <c r="A2" s="6" t="s">
        <v>773</v>
      </c>
      <c r="B2" s="18" t="s">
        <v>786</v>
      </c>
      <c r="C2" s="6" t="s">
        <v>774</v>
      </c>
      <c r="D2" s="6" t="s">
        <v>791</v>
      </c>
    </row>
    <row r="3" spans="1:4">
      <c r="A3" s="3">
        <v>1</v>
      </c>
      <c r="B3" s="84" t="s">
        <v>430</v>
      </c>
      <c r="C3" s="3" t="s">
        <v>521</v>
      </c>
      <c r="D3" s="111">
        <v>1.5384615384615385E-2</v>
      </c>
    </row>
    <row r="4" spans="1:4">
      <c r="A4" s="3">
        <v>2</v>
      </c>
      <c r="B4" s="84" t="s">
        <v>422</v>
      </c>
      <c r="C4" s="3" t="s">
        <v>521</v>
      </c>
      <c r="D4" s="111">
        <v>6.1538461538461542E-2</v>
      </c>
    </row>
    <row r="5" spans="1:4">
      <c r="A5" s="3">
        <v>3</v>
      </c>
      <c r="B5" s="84" t="s">
        <v>427</v>
      </c>
      <c r="C5" s="3" t="s">
        <v>521</v>
      </c>
      <c r="D5" s="111">
        <v>1.5384615384615385E-2</v>
      </c>
    </row>
    <row r="6" spans="1:4">
      <c r="A6" s="3">
        <v>4</v>
      </c>
      <c r="B6" s="84" t="s">
        <v>438</v>
      </c>
      <c r="C6" s="3" t="s">
        <v>521</v>
      </c>
      <c r="D6" s="111">
        <v>1.5384615384615385E-2</v>
      </c>
    </row>
    <row r="7" spans="1:4">
      <c r="A7" s="3">
        <v>5</v>
      </c>
      <c r="B7" s="84" t="s">
        <v>435</v>
      </c>
      <c r="C7" s="3" t="s">
        <v>521</v>
      </c>
      <c r="D7" s="111">
        <v>1.5384615384615385E-2</v>
      </c>
    </row>
    <row r="8" spans="1:4">
      <c r="A8" s="3">
        <v>6</v>
      </c>
      <c r="B8" s="84" t="s">
        <v>454</v>
      </c>
      <c r="C8" s="3" t="s">
        <v>521</v>
      </c>
      <c r="D8" s="111">
        <v>4.6153846153846156E-2</v>
      </c>
    </row>
    <row r="9" spans="1:4">
      <c r="A9" s="3">
        <v>7</v>
      </c>
      <c r="B9" s="84" t="s">
        <v>522</v>
      </c>
      <c r="C9" s="3" t="s">
        <v>521</v>
      </c>
      <c r="D9" s="111">
        <v>1.5384615384615385E-2</v>
      </c>
    </row>
    <row r="10" spans="1:4">
      <c r="A10" s="3">
        <v>8</v>
      </c>
      <c r="B10" s="84" t="s">
        <v>441</v>
      </c>
      <c r="C10" s="3" t="s">
        <v>521</v>
      </c>
      <c r="D10" s="111">
        <v>6.1538461538461542E-2</v>
      </c>
    </row>
    <row r="11" spans="1:4">
      <c r="A11" s="3">
        <v>9</v>
      </c>
      <c r="B11" s="84" t="s">
        <v>443</v>
      </c>
      <c r="C11" s="3" t="s">
        <v>521</v>
      </c>
      <c r="D11" s="111">
        <v>3.0769230769230771E-2</v>
      </c>
    </row>
    <row r="12" spans="1:4">
      <c r="A12" s="3">
        <v>10</v>
      </c>
      <c r="B12" s="84" t="s">
        <v>451</v>
      </c>
      <c r="C12" s="3" t="s">
        <v>521</v>
      </c>
      <c r="D12" s="111">
        <v>1.5384615384615385E-2</v>
      </c>
    </row>
    <row r="13" spans="1:4">
      <c r="A13" s="3">
        <v>11</v>
      </c>
      <c r="B13" s="84" t="s">
        <v>412</v>
      </c>
      <c r="C13" s="3" t="s">
        <v>521</v>
      </c>
      <c r="D13" s="111">
        <v>6.1538461538461542E-2</v>
      </c>
    </row>
    <row r="14" spans="1:4">
      <c r="A14" s="3">
        <v>12</v>
      </c>
      <c r="B14" s="85" t="s">
        <v>373</v>
      </c>
      <c r="C14" s="77" t="s">
        <v>521</v>
      </c>
      <c r="D14" s="111">
        <v>4.6153846153846156E-2</v>
      </c>
    </row>
    <row r="15" spans="1:4">
      <c r="A15" s="3">
        <v>13</v>
      </c>
      <c r="B15" s="84" t="s">
        <v>381</v>
      </c>
      <c r="C15" s="77" t="s">
        <v>520</v>
      </c>
      <c r="D15" s="111">
        <v>0.16923076923076924</v>
      </c>
    </row>
    <row r="16" spans="1:4">
      <c r="A16" s="3">
        <v>14</v>
      </c>
      <c r="B16" s="84" t="s">
        <v>403</v>
      </c>
      <c r="C16" s="77" t="s">
        <v>521</v>
      </c>
      <c r="D16" s="111">
        <v>4.6153846153846156E-2</v>
      </c>
    </row>
    <row r="17" spans="1:4">
      <c r="A17" s="3">
        <v>15</v>
      </c>
      <c r="B17" s="84" t="s">
        <v>464</v>
      </c>
      <c r="C17" s="77" t="s">
        <v>520</v>
      </c>
      <c r="D17" s="111">
        <v>0.38461538461538464</v>
      </c>
    </row>
    <row r="18" spans="1:4">
      <c r="D18" s="112">
        <v>1</v>
      </c>
    </row>
    <row r="20" spans="1:4" ht="30">
      <c r="B20" s="82" t="s">
        <v>518</v>
      </c>
    </row>
    <row r="21" spans="1:4" ht="15.75">
      <c r="A21" s="6" t="s">
        <v>773</v>
      </c>
      <c r="B21" s="18" t="s">
        <v>786</v>
      </c>
      <c r="C21" s="6" t="s">
        <v>774</v>
      </c>
      <c r="D21" s="6" t="s">
        <v>791</v>
      </c>
    </row>
    <row r="22" spans="1:4">
      <c r="A22" s="3">
        <v>1</v>
      </c>
      <c r="B22" s="2" t="s">
        <v>464</v>
      </c>
      <c r="C22" s="3" t="s">
        <v>520</v>
      </c>
      <c r="D22" s="69">
        <v>1</v>
      </c>
    </row>
    <row r="23" spans="1:4">
      <c r="D23" s="70">
        <v>1</v>
      </c>
    </row>
    <row r="25" spans="1:4" ht="30">
      <c r="B25" s="82" t="s">
        <v>516</v>
      </c>
    </row>
    <row r="26" spans="1:4" ht="15.75">
      <c r="A26" s="6" t="s">
        <v>773</v>
      </c>
      <c r="B26" s="18" t="s">
        <v>786</v>
      </c>
      <c r="C26" s="6" t="s">
        <v>774</v>
      </c>
      <c r="D26" s="6" t="s">
        <v>791</v>
      </c>
    </row>
    <row r="27" spans="1:4">
      <c r="A27" s="3">
        <v>1</v>
      </c>
      <c r="B27" s="79" t="s">
        <v>373</v>
      </c>
      <c r="C27" s="3" t="s">
        <v>521</v>
      </c>
      <c r="D27" s="111">
        <v>0.17647058823529413</v>
      </c>
    </row>
    <row r="28" spans="1:4">
      <c r="A28" s="3">
        <v>2</v>
      </c>
      <c r="B28" s="2" t="s">
        <v>381</v>
      </c>
      <c r="C28" s="3" t="s">
        <v>520</v>
      </c>
      <c r="D28" s="111">
        <v>0.6470588235294118</v>
      </c>
    </row>
    <row r="29" spans="1:4">
      <c r="A29" s="3">
        <v>3</v>
      </c>
      <c r="B29" s="2" t="s">
        <v>403</v>
      </c>
      <c r="C29" s="3" t="s">
        <v>521</v>
      </c>
      <c r="D29" s="111">
        <v>0.17647058823529413</v>
      </c>
    </row>
    <row r="30" spans="1:4">
      <c r="D30" s="112">
        <v>1</v>
      </c>
    </row>
    <row r="32" spans="1:4" ht="45">
      <c r="B32" s="82" t="s">
        <v>517</v>
      </c>
    </row>
    <row r="33" spans="1:4" ht="15.75">
      <c r="A33" s="6" t="s">
        <v>773</v>
      </c>
      <c r="B33" s="18" t="s">
        <v>786</v>
      </c>
      <c r="C33" s="6" t="s">
        <v>774</v>
      </c>
      <c r="D33" s="6" t="s">
        <v>791</v>
      </c>
    </row>
    <row r="34" spans="1:4">
      <c r="A34" s="3">
        <v>1</v>
      </c>
      <c r="B34" s="2" t="s">
        <v>430</v>
      </c>
      <c r="C34" s="77" t="s">
        <v>521</v>
      </c>
      <c r="D34" s="111">
        <v>4.3478260869565216E-2</v>
      </c>
    </row>
    <row r="35" spans="1:4">
      <c r="A35" s="3">
        <v>2</v>
      </c>
      <c r="B35" s="2" t="s">
        <v>422</v>
      </c>
      <c r="C35" s="77" t="s">
        <v>521</v>
      </c>
      <c r="D35" s="111">
        <v>0.17391304347826086</v>
      </c>
    </row>
    <row r="36" spans="1:4">
      <c r="A36" s="3">
        <v>3</v>
      </c>
      <c r="B36" s="2" t="s">
        <v>427</v>
      </c>
      <c r="C36" s="77" t="s">
        <v>521</v>
      </c>
      <c r="D36" s="111">
        <v>4.3478260869565216E-2</v>
      </c>
    </row>
    <row r="37" spans="1:4">
      <c r="A37" s="3">
        <v>4</v>
      </c>
      <c r="B37" s="2" t="s">
        <v>438</v>
      </c>
      <c r="C37" s="77" t="s">
        <v>521</v>
      </c>
      <c r="D37" s="111">
        <v>4.3478260869565216E-2</v>
      </c>
    </row>
    <row r="38" spans="1:4">
      <c r="A38" s="3">
        <v>5</v>
      </c>
      <c r="B38" s="2" t="s">
        <v>435</v>
      </c>
      <c r="C38" s="77" t="s">
        <v>521</v>
      </c>
      <c r="D38" s="111">
        <v>4.3478260869565216E-2</v>
      </c>
    </row>
    <row r="39" spans="1:4">
      <c r="A39" s="3">
        <v>6</v>
      </c>
      <c r="B39" s="2" t="s">
        <v>454</v>
      </c>
      <c r="C39" s="77" t="s">
        <v>521</v>
      </c>
      <c r="D39" s="111">
        <v>0.13043478260869565</v>
      </c>
    </row>
    <row r="40" spans="1:4">
      <c r="A40" s="3">
        <v>7</v>
      </c>
      <c r="B40" s="2" t="s">
        <v>522</v>
      </c>
      <c r="C40" s="77" t="s">
        <v>521</v>
      </c>
      <c r="D40" s="111">
        <v>4.3478260869565216E-2</v>
      </c>
    </row>
    <row r="41" spans="1:4">
      <c r="A41" s="3">
        <v>8</v>
      </c>
      <c r="B41" s="2" t="s">
        <v>441</v>
      </c>
      <c r="C41" s="77" t="s">
        <v>521</v>
      </c>
      <c r="D41" s="111">
        <v>0.17391304347826086</v>
      </c>
    </row>
    <row r="42" spans="1:4">
      <c r="A42" s="3">
        <v>9</v>
      </c>
      <c r="B42" s="2" t="s">
        <v>443</v>
      </c>
      <c r="C42" s="77" t="s">
        <v>521</v>
      </c>
      <c r="D42" s="111">
        <v>8.6956521739130432E-2</v>
      </c>
    </row>
    <row r="43" spans="1:4">
      <c r="A43" s="3">
        <v>10</v>
      </c>
      <c r="B43" s="2" t="s">
        <v>451</v>
      </c>
      <c r="C43" s="77" t="s">
        <v>521</v>
      </c>
      <c r="D43" s="111">
        <v>4.3478260869565216E-2</v>
      </c>
    </row>
    <row r="44" spans="1:4">
      <c r="A44" s="3">
        <v>11</v>
      </c>
      <c r="B44" s="2" t="s">
        <v>412</v>
      </c>
      <c r="C44" s="77" t="s">
        <v>521</v>
      </c>
      <c r="D44" s="111">
        <v>0.17391304347826086</v>
      </c>
    </row>
    <row r="45" spans="1:4">
      <c r="D45" s="141">
        <f>SUM(D34:D44)</f>
        <v>0.99999999999999989</v>
      </c>
    </row>
  </sheetData>
  <phoneticPr fontId="17" type="noConversion"/>
  <pageMargins left="0.7" right="0.7" top="0.75" bottom="0.75" header="0.3" footer="0.3"/>
  <pageSetup paperSize="9" orientation="portrait" horizontalDpi="4294967294" verticalDpi="0" r:id="rId1"/>
</worksheet>
</file>

<file path=xl/worksheets/sheet4.xml><?xml version="1.0" encoding="utf-8"?>
<worksheet xmlns="http://schemas.openxmlformats.org/spreadsheetml/2006/main" xmlns:r="http://schemas.openxmlformats.org/officeDocument/2006/relationships">
  <dimension ref="A1:H394"/>
  <sheetViews>
    <sheetView topLeftCell="A40" workbookViewId="0">
      <selection activeCell="B57" sqref="B57"/>
    </sheetView>
  </sheetViews>
  <sheetFormatPr defaultRowHeight="15"/>
  <cols>
    <col min="1" max="1" width="18.7109375" customWidth="1"/>
    <col min="2" max="2" width="67.140625" customWidth="1"/>
    <col min="3" max="3" width="17.85546875" customWidth="1"/>
    <col min="4" max="4" width="21.42578125" customWidth="1"/>
    <col min="6" max="6" width="3.85546875" customWidth="1"/>
    <col min="7" max="7" width="40.5703125" style="23" hidden="1" customWidth="1"/>
    <col min="8" max="8" width="26.85546875" hidden="1" customWidth="1"/>
  </cols>
  <sheetData>
    <row r="1" spans="1:8" ht="30">
      <c r="B1" s="82" t="s">
        <v>519</v>
      </c>
      <c r="H1" s="3" t="s">
        <v>844</v>
      </c>
    </row>
    <row r="2" spans="1:8" ht="15.75">
      <c r="A2" s="6" t="s">
        <v>787</v>
      </c>
      <c r="B2" s="18" t="s">
        <v>792</v>
      </c>
      <c r="C2" s="6" t="s">
        <v>774</v>
      </c>
      <c r="D2" s="6" t="s">
        <v>791</v>
      </c>
      <c r="H2" s="3" t="s">
        <v>845</v>
      </c>
    </row>
    <row r="3" spans="1:8">
      <c r="A3" s="2">
        <v>1</v>
      </c>
      <c r="B3" s="78" t="s">
        <v>950</v>
      </c>
      <c r="C3" s="3" t="s">
        <v>846</v>
      </c>
      <c r="D3" s="69">
        <v>7.6923076923076927E-2</v>
      </c>
      <c r="H3" s="3" t="s">
        <v>846</v>
      </c>
    </row>
    <row r="4" spans="1:8">
      <c r="A4" s="2">
        <v>2</v>
      </c>
      <c r="B4" s="78" t="s">
        <v>951</v>
      </c>
      <c r="C4" s="77" t="s">
        <v>846</v>
      </c>
      <c r="D4" s="69">
        <v>0.2</v>
      </c>
    </row>
    <row r="5" spans="1:8">
      <c r="A5" s="2">
        <v>3</v>
      </c>
      <c r="B5" s="87" t="s">
        <v>959</v>
      </c>
      <c r="C5" s="77" t="s">
        <v>846</v>
      </c>
      <c r="D5" s="69">
        <v>7.6923076923076927E-2</v>
      </c>
    </row>
    <row r="6" spans="1:8">
      <c r="A6" s="2">
        <v>4</v>
      </c>
      <c r="B6" s="88" t="s">
        <v>960</v>
      </c>
      <c r="C6" s="77" t="s">
        <v>846</v>
      </c>
      <c r="D6" s="69">
        <v>3.0769230769230771E-2</v>
      </c>
    </row>
    <row r="7" spans="1:8">
      <c r="A7" s="2">
        <v>5</v>
      </c>
      <c r="B7" s="89" t="s">
        <v>971</v>
      </c>
      <c r="C7" s="77" t="s">
        <v>846</v>
      </c>
      <c r="D7" s="69">
        <v>4.6153846153846156E-2</v>
      </c>
    </row>
    <row r="8" spans="1:8">
      <c r="A8" s="2">
        <v>6</v>
      </c>
      <c r="B8" s="89" t="s">
        <v>972</v>
      </c>
      <c r="C8" s="77" t="s">
        <v>846</v>
      </c>
      <c r="D8" s="69">
        <v>4.6153846153846156E-2</v>
      </c>
    </row>
    <row r="9" spans="1:8">
      <c r="A9" s="2">
        <v>7</v>
      </c>
      <c r="B9" s="89" t="s">
        <v>973</v>
      </c>
      <c r="C9" s="77" t="s">
        <v>846</v>
      </c>
      <c r="D9" s="69">
        <v>0.12307692307692308</v>
      </c>
    </row>
    <row r="10" spans="1:8">
      <c r="A10" s="2">
        <v>8</v>
      </c>
      <c r="B10" s="89" t="s">
        <v>982</v>
      </c>
      <c r="C10" s="3" t="s">
        <v>846</v>
      </c>
      <c r="D10" s="69">
        <v>4.6153846153846156E-2</v>
      </c>
    </row>
    <row r="11" spans="1:8">
      <c r="A11" s="2">
        <v>9</v>
      </c>
      <c r="B11" s="114" t="s">
        <v>892</v>
      </c>
      <c r="C11" s="3" t="s">
        <v>846</v>
      </c>
      <c r="D11" s="69">
        <v>4.6153846153846156E-2</v>
      </c>
    </row>
    <row r="12" spans="1:8">
      <c r="A12" s="2">
        <v>10</v>
      </c>
      <c r="B12" s="89" t="s">
        <v>900</v>
      </c>
      <c r="C12" s="3" t="s">
        <v>846</v>
      </c>
      <c r="D12" s="69">
        <v>1.5384615384615385E-2</v>
      </c>
    </row>
    <row r="13" spans="1:8">
      <c r="A13" s="2">
        <v>11</v>
      </c>
      <c r="B13" s="89" t="s">
        <v>904</v>
      </c>
      <c r="C13" s="3" t="s">
        <v>846</v>
      </c>
      <c r="D13" s="69">
        <v>1.5384615384615385E-2</v>
      </c>
    </row>
    <row r="14" spans="1:8">
      <c r="A14" s="2">
        <v>12</v>
      </c>
      <c r="B14" s="89" t="s">
        <v>964</v>
      </c>
      <c r="C14" s="3" t="s">
        <v>846</v>
      </c>
      <c r="D14" s="69">
        <v>1.5384615384615385E-2</v>
      </c>
    </row>
    <row r="15" spans="1:8">
      <c r="A15" s="2">
        <v>13</v>
      </c>
      <c r="B15" s="89" t="s">
        <v>976</v>
      </c>
      <c r="C15" s="3" t="s">
        <v>846</v>
      </c>
      <c r="D15" s="69">
        <v>6.1538461538461542E-2</v>
      </c>
    </row>
    <row r="16" spans="1:8">
      <c r="A16" s="2">
        <v>14</v>
      </c>
      <c r="B16" s="89" t="s">
        <v>977</v>
      </c>
      <c r="C16" s="3" t="s">
        <v>846</v>
      </c>
      <c r="D16" s="69">
        <v>3.0769230769230771E-2</v>
      </c>
    </row>
    <row r="17" spans="1:4">
      <c r="A17" s="2">
        <v>15</v>
      </c>
      <c r="B17" s="89" t="s">
        <v>978</v>
      </c>
      <c r="C17" s="3" t="s">
        <v>846</v>
      </c>
      <c r="D17" s="69">
        <v>1.5384615384615385E-2</v>
      </c>
    </row>
    <row r="18" spans="1:4">
      <c r="A18" s="2">
        <v>16</v>
      </c>
      <c r="B18" s="89" t="s">
        <v>979</v>
      </c>
      <c r="C18" s="3" t="s">
        <v>846</v>
      </c>
      <c r="D18" s="69">
        <v>6.1538461538461542E-2</v>
      </c>
    </row>
    <row r="19" spans="1:4">
      <c r="A19" s="2">
        <v>17</v>
      </c>
      <c r="B19" s="89" t="s">
        <v>1083</v>
      </c>
      <c r="C19" s="3" t="s">
        <v>846</v>
      </c>
      <c r="D19" s="69">
        <v>1.5384615384615385E-2</v>
      </c>
    </row>
    <row r="20" spans="1:4">
      <c r="A20" s="2">
        <v>18</v>
      </c>
      <c r="B20" s="89" t="s">
        <v>1085</v>
      </c>
      <c r="C20" s="3" t="s">
        <v>846</v>
      </c>
      <c r="D20" s="69">
        <v>6.1538461538461542E-2</v>
      </c>
    </row>
    <row r="21" spans="1:4">
      <c r="A21" s="2">
        <v>19</v>
      </c>
      <c r="B21" s="89" t="s">
        <v>1087</v>
      </c>
      <c r="C21" s="3" t="s">
        <v>846</v>
      </c>
      <c r="D21" s="69">
        <v>1.5384615384615385E-2</v>
      </c>
    </row>
    <row r="22" spans="1:4">
      <c r="D22" s="112">
        <v>1</v>
      </c>
    </row>
    <row r="24" spans="1:4" ht="30">
      <c r="B24" s="82" t="s">
        <v>518</v>
      </c>
    </row>
    <row r="25" spans="1:4" ht="15.75">
      <c r="A25" s="6" t="s">
        <v>787</v>
      </c>
      <c r="B25" s="6" t="s">
        <v>792</v>
      </c>
      <c r="C25" s="6" t="s">
        <v>774</v>
      </c>
      <c r="D25" s="6" t="s">
        <v>791</v>
      </c>
    </row>
    <row r="26" spans="1:4">
      <c r="A26" s="2">
        <v>1</v>
      </c>
      <c r="B26" s="7" t="s">
        <v>950</v>
      </c>
      <c r="C26" s="3" t="s">
        <v>846</v>
      </c>
      <c r="D26" s="69">
        <v>0.2</v>
      </c>
    </row>
    <row r="27" spans="1:4">
      <c r="A27" s="2">
        <v>2</v>
      </c>
      <c r="B27" s="7" t="s">
        <v>951</v>
      </c>
      <c r="C27" s="3" t="s">
        <v>845</v>
      </c>
      <c r="D27" s="69">
        <v>0.52</v>
      </c>
    </row>
    <row r="28" spans="1:4">
      <c r="A28" s="2">
        <v>3</v>
      </c>
      <c r="B28" s="7" t="s">
        <v>959</v>
      </c>
      <c r="C28" s="3" t="s">
        <v>846</v>
      </c>
      <c r="D28" s="69">
        <v>0.2</v>
      </c>
    </row>
    <row r="29" spans="1:4">
      <c r="A29" s="2">
        <v>4</v>
      </c>
      <c r="B29" s="7" t="s">
        <v>960</v>
      </c>
      <c r="C29" s="3" t="s">
        <v>846</v>
      </c>
      <c r="D29" s="69">
        <v>0.08</v>
      </c>
    </row>
    <row r="30" spans="1:4">
      <c r="D30" s="112">
        <v>1</v>
      </c>
    </row>
    <row r="33" spans="1:7" ht="30">
      <c r="B33" s="82" t="s">
        <v>516</v>
      </c>
    </row>
    <row r="34" spans="1:7" ht="15.75">
      <c r="A34" s="6" t="s">
        <v>787</v>
      </c>
      <c r="B34" s="6" t="s">
        <v>792</v>
      </c>
      <c r="C34" s="6" t="s">
        <v>774</v>
      </c>
      <c r="D34" s="6" t="s">
        <v>791</v>
      </c>
    </row>
    <row r="35" spans="1:7">
      <c r="A35" s="2">
        <v>1</v>
      </c>
      <c r="B35" s="7" t="s">
        <v>971</v>
      </c>
      <c r="C35" s="3" t="s">
        <v>846</v>
      </c>
      <c r="D35" s="69">
        <v>0.17647058823529413</v>
      </c>
    </row>
    <row r="36" spans="1:7">
      <c r="A36" s="2">
        <v>2</v>
      </c>
      <c r="B36" s="7" t="s">
        <v>972</v>
      </c>
      <c r="C36" s="3" t="s">
        <v>846</v>
      </c>
      <c r="D36" s="69">
        <v>0.17647058823529413</v>
      </c>
    </row>
    <row r="37" spans="1:7">
      <c r="A37" s="2">
        <v>3</v>
      </c>
      <c r="B37" s="7" t="s">
        <v>973</v>
      </c>
      <c r="C37" s="3" t="s">
        <v>845</v>
      </c>
      <c r="D37" s="69">
        <v>0.47058823529411764</v>
      </c>
    </row>
    <row r="38" spans="1:7">
      <c r="A38" s="2">
        <v>4</v>
      </c>
      <c r="B38" s="7" t="s">
        <v>982</v>
      </c>
      <c r="C38" s="3" t="s">
        <v>846</v>
      </c>
      <c r="D38" s="69">
        <v>0.17647058823529413</v>
      </c>
    </row>
    <row r="39" spans="1:7">
      <c r="D39" s="112">
        <v>1</v>
      </c>
      <c r="G39" s="22" t="s">
        <v>855</v>
      </c>
    </row>
    <row r="40" spans="1:7" ht="22.5">
      <c r="G40" s="22" t="s">
        <v>856</v>
      </c>
    </row>
    <row r="41" spans="1:7" ht="30">
      <c r="B41" s="82" t="s">
        <v>517</v>
      </c>
      <c r="G41" s="22" t="s">
        <v>857</v>
      </c>
    </row>
    <row r="42" spans="1:7" ht="15.75">
      <c r="A42" s="6" t="s">
        <v>787</v>
      </c>
      <c r="B42" s="6" t="s">
        <v>792</v>
      </c>
      <c r="C42" s="6" t="s">
        <v>774</v>
      </c>
      <c r="D42" s="6" t="s">
        <v>791</v>
      </c>
      <c r="G42" s="22" t="s">
        <v>858</v>
      </c>
    </row>
    <row r="43" spans="1:7">
      <c r="A43" s="2">
        <v>1</v>
      </c>
      <c r="B43" s="113" t="s">
        <v>892</v>
      </c>
      <c r="C43" s="77" t="s">
        <v>846</v>
      </c>
      <c r="D43" s="111">
        <v>0.13043478260869565</v>
      </c>
      <c r="G43" s="22" t="s">
        <v>859</v>
      </c>
    </row>
    <row r="44" spans="1:7">
      <c r="A44" s="2">
        <v>2</v>
      </c>
      <c r="B44" s="7" t="s">
        <v>900</v>
      </c>
      <c r="C44" s="77" t="s">
        <v>846</v>
      </c>
      <c r="D44" s="111">
        <v>4.3478260869565216E-2</v>
      </c>
      <c r="G44" s="22" t="s">
        <v>860</v>
      </c>
    </row>
    <row r="45" spans="1:7">
      <c r="A45" s="2">
        <v>3</v>
      </c>
      <c r="B45" s="7" t="s">
        <v>904</v>
      </c>
      <c r="C45" s="77" t="s">
        <v>846</v>
      </c>
      <c r="D45" s="111">
        <v>4.3478260869565216E-2</v>
      </c>
      <c r="G45" s="22" t="s">
        <v>861</v>
      </c>
    </row>
    <row r="46" spans="1:7">
      <c r="A46" s="2">
        <v>4</v>
      </c>
      <c r="B46" s="7" t="s">
        <v>964</v>
      </c>
      <c r="C46" s="77" t="s">
        <v>846</v>
      </c>
      <c r="D46" s="111">
        <v>4.3478260869565216E-2</v>
      </c>
      <c r="G46" s="22" t="s">
        <v>862</v>
      </c>
    </row>
    <row r="47" spans="1:7" ht="16.5" customHeight="1">
      <c r="A47" s="2">
        <v>5</v>
      </c>
      <c r="B47" s="7" t="s">
        <v>976</v>
      </c>
      <c r="C47" s="77" t="s">
        <v>846</v>
      </c>
      <c r="D47" s="111">
        <v>0.17391304347826086</v>
      </c>
      <c r="G47" s="22" t="s">
        <v>863</v>
      </c>
    </row>
    <row r="48" spans="1:7">
      <c r="A48" s="2">
        <v>6</v>
      </c>
      <c r="B48" s="7" t="s">
        <v>977</v>
      </c>
      <c r="C48" s="77" t="s">
        <v>846</v>
      </c>
      <c r="D48" s="111">
        <v>8.6956521739130432E-2</v>
      </c>
      <c r="G48" s="22" t="s">
        <v>864</v>
      </c>
    </row>
    <row r="49" spans="1:7">
      <c r="A49" s="2">
        <v>7</v>
      </c>
      <c r="B49" s="7" t="s">
        <v>978</v>
      </c>
      <c r="C49" s="77" t="s">
        <v>846</v>
      </c>
      <c r="D49" s="111">
        <v>4.3478260869565216E-2</v>
      </c>
      <c r="G49" s="22" t="s">
        <v>865</v>
      </c>
    </row>
    <row r="50" spans="1:7">
      <c r="A50" s="2">
        <v>8</v>
      </c>
      <c r="B50" s="7" t="s">
        <v>979</v>
      </c>
      <c r="C50" s="77" t="s">
        <v>846</v>
      </c>
      <c r="D50" s="111">
        <v>0.17391304347826086</v>
      </c>
      <c r="G50" s="22" t="s">
        <v>866</v>
      </c>
    </row>
    <row r="51" spans="1:7">
      <c r="A51" s="2">
        <v>9</v>
      </c>
      <c r="B51" s="7" t="s">
        <v>1083</v>
      </c>
      <c r="C51" s="77" t="s">
        <v>846</v>
      </c>
      <c r="D51" s="111">
        <v>4.3478260869565216E-2</v>
      </c>
      <c r="G51" s="22" t="s">
        <v>867</v>
      </c>
    </row>
    <row r="52" spans="1:7">
      <c r="A52" s="2">
        <v>10</v>
      </c>
      <c r="B52" s="7" t="s">
        <v>1085</v>
      </c>
      <c r="C52" s="77" t="s">
        <v>846</v>
      </c>
      <c r="D52" s="111">
        <v>0.17391304347826086</v>
      </c>
      <c r="G52" s="22" t="s">
        <v>868</v>
      </c>
    </row>
    <row r="53" spans="1:7">
      <c r="A53" s="2">
        <v>11</v>
      </c>
      <c r="B53" s="7" t="s">
        <v>1087</v>
      </c>
      <c r="C53" s="77" t="s">
        <v>846</v>
      </c>
      <c r="D53" s="111">
        <v>4.3478260869565216E-2</v>
      </c>
      <c r="G53" s="22" t="s">
        <v>869</v>
      </c>
    </row>
    <row r="54" spans="1:7">
      <c r="D54" s="112">
        <v>1</v>
      </c>
      <c r="G54" s="22" t="s">
        <v>874</v>
      </c>
    </row>
    <row r="55" spans="1:7">
      <c r="G55" s="22" t="s">
        <v>875</v>
      </c>
    </row>
    <row r="56" spans="1:7">
      <c r="G56" s="22" t="s">
        <v>876</v>
      </c>
    </row>
    <row r="57" spans="1:7">
      <c r="G57" s="22" t="s">
        <v>877</v>
      </c>
    </row>
    <row r="58" spans="1:7" ht="22.5">
      <c r="G58" s="22" t="s">
        <v>878</v>
      </c>
    </row>
    <row r="59" spans="1:7">
      <c r="G59" s="22" t="s">
        <v>881</v>
      </c>
    </row>
    <row r="60" spans="1:7">
      <c r="G60" s="22" t="s">
        <v>882</v>
      </c>
    </row>
    <row r="61" spans="1:7">
      <c r="G61" s="22" t="s">
        <v>883</v>
      </c>
    </row>
    <row r="62" spans="1:7">
      <c r="G62" s="22" t="s">
        <v>884</v>
      </c>
    </row>
    <row r="63" spans="1:7">
      <c r="G63" s="22" t="s">
        <v>885</v>
      </c>
    </row>
    <row r="64" spans="1:7">
      <c r="G64" s="22" t="s">
        <v>886</v>
      </c>
    </row>
    <row r="65" spans="7:7">
      <c r="G65" s="22" t="s">
        <v>887</v>
      </c>
    </row>
    <row r="66" spans="7:7">
      <c r="G66" s="22" t="s">
        <v>888</v>
      </c>
    </row>
    <row r="67" spans="7:7">
      <c r="G67" s="22" t="s">
        <v>889</v>
      </c>
    </row>
    <row r="68" spans="7:7" ht="22.5">
      <c r="G68" s="22" t="s">
        <v>890</v>
      </c>
    </row>
    <row r="69" spans="7:7">
      <c r="G69" s="22" t="s">
        <v>891</v>
      </c>
    </row>
    <row r="70" spans="7:7">
      <c r="G70" s="22" t="s">
        <v>892</v>
      </c>
    </row>
    <row r="71" spans="7:7">
      <c r="G71" s="22" t="s">
        <v>893</v>
      </c>
    </row>
    <row r="72" spans="7:7" ht="22.5">
      <c r="G72" s="22" t="s">
        <v>894</v>
      </c>
    </row>
    <row r="73" spans="7:7">
      <c r="G73" s="22" t="s">
        <v>895</v>
      </c>
    </row>
    <row r="74" spans="7:7" ht="22.5">
      <c r="G74" s="22" t="s">
        <v>896</v>
      </c>
    </row>
    <row r="75" spans="7:7" ht="22.5">
      <c r="G75" s="22" t="s">
        <v>897</v>
      </c>
    </row>
    <row r="76" spans="7:7">
      <c r="G76" s="22" t="s">
        <v>898</v>
      </c>
    </row>
    <row r="77" spans="7:7" ht="22.5">
      <c r="G77" s="22" t="s">
        <v>899</v>
      </c>
    </row>
    <row r="78" spans="7:7">
      <c r="G78" s="22" t="s">
        <v>900</v>
      </c>
    </row>
    <row r="79" spans="7:7">
      <c r="G79" s="22" t="s">
        <v>901</v>
      </c>
    </row>
    <row r="80" spans="7:7">
      <c r="G80" s="22" t="s">
        <v>902</v>
      </c>
    </row>
    <row r="81" spans="7:7" ht="22.5">
      <c r="G81" s="22" t="s">
        <v>903</v>
      </c>
    </row>
    <row r="82" spans="7:7" ht="22.5">
      <c r="G82" s="22" t="s">
        <v>904</v>
      </c>
    </row>
    <row r="83" spans="7:7">
      <c r="G83" s="22" t="s">
        <v>905</v>
      </c>
    </row>
    <row r="84" spans="7:7">
      <c r="G84" s="22" t="s">
        <v>906</v>
      </c>
    </row>
    <row r="85" spans="7:7" ht="22.5">
      <c r="G85" s="22" t="s">
        <v>907</v>
      </c>
    </row>
    <row r="86" spans="7:7">
      <c r="G86" s="22" t="s">
        <v>908</v>
      </c>
    </row>
    <row r="87" spans="7:7">
      <c r="G87" s="22" t="s">
        <v>909</v>
      </c>
    </row>
    <row r="88" spans="7:7">
      <c r="G88" s="22" t="s">
        <v>910</v>
      </c>
    </row>
    <row r="89" spans="7:7">
      <c r="G89" s="22" t="s">
        <v>911</v>
      </c>
    </row>
    <row r="90" spans="7:7">
      <c r="G90" s="22" t="s">
        <v>912</v>
      </c>
    </row>
    <row r="91" spans="7:7">
      <c r="G91" s="22" t="s">
        <v>913</v>
      </c>
    </row>
    <row r="92" spans="7:7" ht="22.5">
      <c r="G92" s="22" t="s">
        <v>914</v>
      </c>
    </row>
    <row r="93" spans="7:7">
      <c r="G93" s="22" t="s">
        <v>915</v>
      </c>
    </row>
    <row r="94" spans="7:7">
      <c r="G94" s="22" t="s">
        <v>916</v>
      </c>
    </row>
    <row r="95" spans="7:7">
      <c r="G95" s="22" t="s">
        <v>917</v>
      </c>
    </row>
    <row r="96" spans="7:7">
      <c r="G96" s="22" t="s">
        <v>918</v>
      </c>
    </row>
    <row r="97" spans="7:7" ht="22.5">
      <c r="G97" s="22" t="s">
        <v>919</v>
      </c>
    </row>
    <row r="98" spans="7:7">
      <c r="G98" s="22" t="s">
        <v>920</v>
      </c>
    </row>
    <row r="99" spans="7:7">
      <c r="G99" s="22" t="s">
        <v>921</v>
      </c>
    </row>
    <row r="100" spans="7:7">
      <c r="G100" s="22" t="s">
        <v>922</v>
      </c>
    </row>
    <row r="101" spans="7:7">
      <c r="G101" s="22" t="s">
        <v>923</v>
      </c>
    </row>
    <row r="102" spans="7:7">
      <c r="G102" s="22" t="s">
        <v>924</v>
      </c>
    </row>
    <row r="103" spans="7:7">
      <c r="G103" s="22" t="s">
        <v>925</v>
      </c>
    </row>
    <row r="104" spans="7:7">
      <c r="G104" s="22" t="s">
        <v>926</v>
      </c>
    </row>
    <row r="105" spans="7:7">
      <c r="G105" s="22" t="s">
        <v>927</v>
      </c>
    </row>
    <row r="106" spans="7:7">
      <c r="G106" s="22" t="s">
        <v>928</v>
      </c>
    </row>
    <row r="107" spans="7:7">
      <c r="G107" s="22" t="s">
        <v>929</v>
      </c>
    </row>
    <row r="108" spans="7:7">
      <c r="G108" s="22" t="s">
        <v>930</v>
      </c>
    </row>
    <row r="109" spans="7:7">
      <c r="G109" s="22" t="s">
        <v>931</v>
      </c>
    </row>
    <row r="110" spans="7:7">
      <c r="G110" s="22" t="s">
        <v>932</v>
      </c>
    </row>
    <row r="111" spans="7:7" ht="22.5">
      <c r="G111" s="22" t="s">
        <v>933</v>
      </c>
    </row>
    <row r="112" spans="7:7">
      <c r="G112" s="22" t="s">
        <v>934</v>
      </c>
    </row>
    <row r="113" spans="7:7">
      <c r="G113" s="22" t="s">
        <v>935</v>
      </c>
    </row>
    <row r="114" spans="7:7">
      <c r="G114" s="22" t="s">
        <v>936</v>
      </c>
    </row>
    <row r="115" spans="7:7">
      <c r="G115" s="22" t="s">
        <v>937</v>
      </c>
    </row>
    <row r="116" spans="7:7">
      <c r="G116" s="22" t="s">
        <v>938</v>
      </c>
    </row>
    <row r="117" spans="7:7">
      <c r="G117" s="22" t="s">
        <v>939</v>
      </c>
    </row>
    <row r="118" spans="7:7">
      <c r="G118" s="22" t="s">
        <v>940</v>
      </c>
    </row>
    <row r="119" spans="7:7">
      <c r="G119" s="22" t="s">
        <v>941</v>
      </c>
    </row>
    <row r="120" spans="7:7">
      <c r="G120" s="22" t="s">
        <v>942</v>
      </c>
    </row>
    <row r="121" spans="7:7">
      <c r="G121" s="22" t="s">
        <v>943</v>
      </c>
    </row>
    <row r="122" spans="7:7" ht="22.5">
      <c r="G122" s="22" t="s">
        <v>944</v>
      </c>
    </row>
    <row r="123" spans="7:7">
      <c r="G123" s="22" t="s">
        <v>945</v>
      </c>
    </row>
    <row r="124" spans="7:7">
      <c r="G124" s="22" t="s">
        <v>946</v>
      </c>
    </row>
    <row r="125" spans="7:7">
      <c r="G125" s="22" t="s">
        <v>947</v>
      </c>
    </row>
    <row r="126" spans="7:7">
      <c r="G126" s="22" t="s">
        <v>948</v>
      </c>
    </row>
    <row r="127" spans="7:7">
      <c r="G127" s="22" t="s">
        <v>949</v>
      </c>
    </row>
    <row r="128" spans="7:7">
      <c r="G128" s="22" t="s">
        <v>950</v>
      </c>
    </row>
    <row r="129" spans="7:7">
      <c r="G129" s="22" t="s">
        <v>951</v>
      </c>
    </row>
    <row r="130" spans="7:7">
      <c r="G130" s="22" t="s">
        <v>952</v>
      </c>
    </row>
    <row r="131" spans="7:7">
      <c r="G131" s="22" t="s">
        <v>953</v>
      </c>
    </row>
    <row r="132" spans="7:7" ht="22.5">
      <c r="G132" s="22" t="s">
        <v>954</v>
      </c>
    </row>
    <row r="133" spans="7:7" ht="22.5">
      <c r="G133" s="22" t="s">
        <v>955</v>
      </c>
    </row>
    <row r="134" spans="7:7">
      <c r="G134" s="22" t="s">
        <v>956</v>
      </c>
    </row>
    <row r="135" spans="7:7">
      <c r="G135" s="22" t="s">
        <v>957</v>
      </c>
    </row>
    <row r="136" spans="7:7">
      <c r="G136" s="22" t="s">
        <v>958</v>
      </c>
    </row>
    <row r="137" spans="7:7">
      <c r="G137" s="22" t="s">
        <v>959</v>
      </c>
    </row>
    <row r="138" spans="7:7">
      <c r="G138" s="22" t="s">
        <v>960</v>
      </c>
    </row>
    <row r="139" spans="7:7">
      <c r="G139" s="22" t="s">
        <v>961</v>
      </c>
    </row>
    <row r="140" spans="7:7">
      <c r="G140" s="22" t="s">
        <v>962</v>
      </c>
    </row>
    <row r="141" spans="7:7">
      <c r="G141" s="22" t="s">
        <v>963</v>
      </c>
    </row>
    <row r="142" spans="7:7">
      <c r="G142" s="22" t="s">
        <v>964</v>
      </c>
    </row>
    <row r="143" spans="7:7">
      <c r="G143" s="22" t="s">
        <v>965</v>
      </c>
    </row>
    <row r="144" spans="7:7" ht="22.5">
      <c r="G144" s="22" t="s">
        <v>966</v>
      </c>
    </row>
    <row r="145" spans="7:7">
      <c r="G145" s="22" t="s">
        <v>967</v>
      </c>
    </row>
    <row r="146" spans="7:7">
      <c r="G146" s="22" t="s">
        <v>968</v>
      </c>
    </row>
    <row r="147" spans="7:7">
      <c r="G147" s="22" t="s">
        <v>969</v>
      </c>
    </row>
    <row r="148" spans="7:7">
      <c r="G148" s="22" t="s">
        <v>970</v>
      </c>
    </row>
    <row r="149" spans="7:7">
      <c r="G149" s="22" t="s">
        <v>971</v>
      </c>
    </row>
    <row r="150" spans="7:7" ht="22.5">
      <c r="G150" s="22" t="s">
        <v>972</v>
      </c>
    </row>
    <row r="151" spans="7:7">
      <c r="G151" s="22" t="s">
        <v>973</v>
      </c>
    </row>
    <row r="152" spans="7:7">
      <c r="G152" s="22" t="s">
        <v>974</v>
      </c>
    </row>
    <row r="153" spans="7:7">
      <c r="G153" s="22" t="s">
        <v>975</v>
      </c>
    </row>
    <row r="154" spans="7:7">
      <c r="G154" s="22" t="s">
        <v>976</v>
      </c>
    </row>
    <row r="155" spans="7:7">
      <c r="G155" s="22" t="s">
        <v>977</v>
      </c>
    </row>
    <row r="156" spans="7:7">
      <c r="G156" s="22" t="s">
        <v>978</v>
      </c>
    </row>
    <row r="157" spans="7:7">
      <c r="G157" s="22" t="s">
        <v>979</v>
      </c>
    </row>
    <row r="158" spans="7:7" ht="22.5">
      <c r="G158" s="22" t="s">
        <v>980</v>
      </c>
    </row>
    <row r="159" spans="7:7" ht="22.5">
      <c r="G159" s="22" t="s">
        <v>981</v>
      </c>
    </row>
    <row r="160" spans="7:7">
      <c r="G160" s="22" t="s">
        <v>982</v>
      </c>
    </row>
    <row r="161" spans="7:7">
      <c r="G161" s="22" t="s">
        <v>983</v>
      </c>
    </row>
    <row r="162" spans="7:7">
      <c r="G162" s="22" t="s">
        <v>984</v>
      </c>
    </row>
    <row r="163" spans="7:7">
      <c r="G163" s="22" t="s">
        <v>985</v>
      </c>
    </row>
    <row r="164" spans="7:7">
      <c r="G164" s="22" t="s">
        <v>986</v>
      </c>
    </row>
    <row r="165" spans="7:7">
      <c r="G165" s="22" t="s">
        <v>987</v>
      </c>
    </row>
    <row r="166" spans="7:7">
      <c r="G166" s="22" t="s">
        <v>988</v>
      </c>
    </row>
    <row r="167" spans="7:7">
      <c r="G167" s="22" t="s">
        <v>989</v>
      </c>
    </row>
    <row r="168" spans="7:7">
      <c r="G168" s="22" t="s">
        <v>990</v>
      </c>
    </row>
    <row r="169" spans="7:7">
      <c r="G169" s="22" t="s">
        <v>991</v>
      </c>
    </row>
    <row r="170" spans="7:7">
      <c r="G170" s="22" t="s">
        <v>992</v>
      </c>
    </row>
    <row r="171" spans="7:7">
      <c r="G171" s="22" t="s">
        <v>993</v>
      </c>
    </row>
    <row r="172" spans="7:7">
      <c r="G172" s="22" t="s">
        <v>994</v>
      </c>
    </row>
    <row r="173" spans="7:7">
      <c r="G173" s="22" t="s">
        <v>995</v>
      </c>
    </row>
    <row r="174" spans="7:7">
      <c r="G174" s="22" t="s">
        <v>996</v>
      </c>
    </row>
    <row r="175" spans="7:7">
      <c r="G175" s="22" t="s">
        <v>997</v>
      </c>
    </row>
    <row r="176" spans="7:7">
      <c r="G176" s="22" t="s">
        <v>998</v>
      </c>
    </row>
    <row r="177" spans="7:7">
      <c r="G177" s="22" t="s">
        <v>999</v>
      </c>
    </row>
    <row r="178" spans="7:7">
      <c r="G178" s="22" t="s">
        <v>1000</v>
      </c>
    </row>
    <row r="179" spans="7:7">
      <c r="G179" s="22" t="s">
        <v>1001</v>
      </c>
    </row>
    <row r="180" spans="7:7">
      <c r="G180" s="22" t="s">
        <v>1002</v>
      </c>
    </row>
    <row r="181" spans="7:7">
      <c r="G181" s="22" t="s">
        <v>1003</v>
      </c>
    </row>
    <row r="182" spans="7:7">
      <c r="G182" s="22" t="s">
        <v>1004</v>
      </c>
    </row>
    <row r="183" spans="7:7">
      <c r="G183" s="22" t="s">
        <v>1005</v>
      </c>
    </row>
    <row r="184" spans="7:7">
      <c r="G184" s="22" t="s">
        <v>1006</v>
      </c>
    </row>
    <row r="185" spans="7:7">
      <c r="G185" s="22" t="s">
        <v>1007</v>
      </c>
    </row>
    <row r="186" spans="7:7">
      <c r="G186" s="22" t="s">
        <v>1008</v>
      </c>
    </row>
    <row r="187" spans="7:7">
      <c r="G187" s="22" t="s">
        <v>1009</v>
      </c>
    </row>
    <row r="188" spans="7:7">
      <c r="G188" s="22" t="s">
        <v>1010</v>
      </c>
    </row>
    <row r="189" spans="7:7">
      <c r="G189" s="22" t="s">
        <v>1011</v>
      </c>
    </row>
    <row r="190" spans="7:7">
      <c r="G190" s="22" t="s">
        <v>1012</v>
      </c>
    </row>
    <row r="191" spans="7:7" ht="22.5">
      <c r="G191" s="22" t="s">
        <v>1013</v>
      </c>
    </row>
    <row r="192" spans="7:7">
      <c r="G192" s="22" t="s">
        <v>1014</v>
      </c>
    </row>
    <row r="193" spans="7:7">
      <c r="G193" s="22" t="s">
        <v>1015</v>
      </c>
    </row>
    <row r="194" spans="7:7">
      <c r="G194" s="22" t="s">
        <v>1016</v>
      </c>
    </row>
    <row r="195" spans="7:7" ht="22.5">
      <c r="G195" s="22" t="s">
        <v>1017</v>
      </c>
    </row>
    <row r="196" spans="7:7">
      <c r="G196" s="22" t="s">
        <v>1018</v>
      </c>
    </row>
    <row r="197" spans="7:7">
      <c r="G197" s="22" t="s">
        <v>1019</v>
      </c>
    </row>
    <row r="198" spans="7:7">
      <c r="G198" s="22" t="s">
        <v>1020</v>
      </c>
    </row>
    <row r="199" spans="7:7">
      <c r="G199" s="22" t="s">
        <v>1021</v>
      </c>
    </row>
    <row r="200" spans="7:7">
      <c r="G200" s="22" t="s">
        <v>1022</v>
      </c>
    </row>
    <row r="201" spans="7:7">
      <c r="G201" s="22" t="s">
        <v>1023</v>
      </c>
    </row>
    <row r="202" spans="7:7">
      <c r="G202" s="22" t="s">
        <v>1024</v>
      </c>
    </row>
    <row r="203" spans="7:7">
      <c r="G203" s="22" t="s">
        <v>1025</v>
      </c>
    </row>
    <row r="204" spans="7:7">
      <c r="G204" s="22" t="s">
        <v>1026</v>
      </c>
    </row>
    <row r="205" spans="7:7">
      <c r="G205" s="22" t="s">
        <v>1027</v>
      </c>
    </row>
    <row r="206" spans="7:7">
      <c r="G206" s="22" t="s">
        <v>1028</v>
      </c>
    </row>
    <row r="207" spans="7:7" ht="22.5">
      <c r="G207" s="22" t="s">
        <v>1029</v>
      </c>
    </row>
    <row r="208" spans="7:7">
      <c r="G208" s="22" t="s">
        <v>1030</v>
      </c>
    </row>
    <row r="209" spans="7:7">
      <c r="G209" s="22" t="s">
        <v>1031</v>
      </c>
    </row>
    <row r="210" spans="7:7" ht="22.5">
      <c r="G210" s="22" t="s">
        <v>1032</v>
      </c>
    </row>
    <row r="211" spans="7:7">
      <c r="G211" s="22" t="s">
        <v>1033</v>
      </c>
    </row>
    <row r="212" spans="7:7" ht="22.5">
      <c r="G212" s="22" t="s">
        <v>1034</v>
      </c>
    </row>
    <row r="213" spans="7:7" ht="22.5">
      <c r="G213" s="22" t="s">
        <v>1035</v>
      </c>
    </row>
    <row r="214" spans="7:7">
      <c r="G214" s="22" t="s">
        <v>1036</v>
      </c>
    </row>
    <row r="215" spans="7:7">
      <c r="G215" s="22" t="s">
        <v>1037</v>
      </c>
    </row>
    <row r="216" spans="7:7">
      <c r="G216" s="22" t="s">
        <v>1038</v>
      </c>
    </row>
    <row r="217" spans="7:7">
      <c r="G217" s="22" t="s">
        <v>1039</v>
      </c>
    </row>
    <row r="218" spans="7:7">
      <c r="G218" s="22" t="s">
        <v>1040</v>
      </c>
    </row>
    <row r="219" spans="7:7">
      <c r="G219" s="22" t="s">
        <v>1041</v>
      </c>
    </row>
    <row r="220" spans="7:7" ht="22.5">
      <c r="G220" s="22" t="s">
        <v>1042</v>
      </c>
    </row>
    <row r="221" spans="7:7">
      <c r="G221" s="22" t="s">
        <v>1043</v>
      </c>
    </row>
    <row r="222" spans="7:7">
      <c r="G222" s="22" t="s">
        <v>1044</v>
      </c>
    </row>
    <row r="223" spans="7:7" ht="22.5">
      <c r="G223" s="22" t="s">
        <v>1045</v>
      </c>
    </row>
    <row r="224" spans="7:7">
      <c r="G224" s="22" t="s">
        <v>1046</v>
      </c>
    </row>
    <row r="225" spans="7:7">
      <c r="G225" s="22" t="s">
        <v>1047</v>
      </c>
    </row>
    <row r="226" spans="7:7">
      <c r="G226" s="22" t="s">
        <v>1048</v>
      </c>
    </row>
    <row r="227" spans="7:7">
      <c r="G227" s="22" t="s">
        <v>1049</v>
      </c>
    </row>
    <row r="228" spans="7:7">
      <c r="G228" s="22" t="s">
        <v>1050</v>
      </c>
    </row>
    <row r="229" spans="7:7">
      <c r="G229" s="22" t="s">
        <v>1051</v>
      </c>
    </row>
    <row r="230" spans="7:7">
      <c r="G230" s="22" t="s">
        <v>1052</v>
      </c>
    </row>
    <row r="231" spans="7:7">
      <c r="G231" s="22" t="s">
        <v>1053</v>
      </c>
    </row>
    <row r="232" spans="7:7">
      <c r="G232" s="22" t="s">
        <v>1054</v>
      </c>
    </row>
    <row r="233" spans="7:7">
      <c r="G233" s="22" t="s">
        <v>1055</v>
      </c>
    </row>
    <row r="234" spans="7:7">
      <c r="G234" s="22" t="s">
        <v>1056</v>
      </c>
    </row>
    <row r="235" spans="7:7">
      <c r="G235" s="22" t="s">
        <v>1057</v>
      </c>
    </row>
    <row r="236" spans="7:7">
      <c r="G236" s="22" t="s">
        <v>1058</v>
      </c>
    </row>
    <row r="237" spans="7:7">
      <c r="G237" s="22" t="s">
        <v>1059</v>
      </c>
    </row>
    <row r="238" spans="7:7">
      <c r="G238" s="22" t="s">
        <v>1060</v>
      </c>
    </row>
    <row r="239" spans="7:7">
      <c r="G239" s="22" t="s">
        <v>1061</v>
      </c>
    </row>
    <row r="240" spans="7:7" ht="22.5">
      <c r="G240" s="22" t="s">
        <v>1062</v>
      </c>
    </row>
    <row r="241" spans="7:7">
      <c r="G241" s="22" t="s">
        <v>1063</v>
      </c>
    </row>
    <row r="242" spans="7:7" ht="22.5">
      <c r="G242" s="22" t="s">
        <v>1064</v>
      </c>
    </row>
    <row r="243" spans="7:7">
      <c r="G243" s="22" t="s">
        <v>1065</v>
      </c>
    </row>
    <row r="244" spans="7:7">
      <c r="G244" s="22" t="s">
        <v>1066</v>
      </c>
    </row>
    <row r="245" spans="7:7">
      <c r="G245" s="22" t="s">
        <v>1067</v>
      </c>
    </row>
    <row r="246" spans="7:7" ht="22.5">
      <c r="G246" s="22" t="s">
        <v>1068</v>
      </c>
    </row>
    <row r="247" spans="7:7">
      <c r="G247" s="22" t="s">
        <v>1069</v>
      </c>
    </row>
    <row r="248" spans="7:7" ht="22.5">
      <c r="G248" s="22" t="s">
        <v>1070</v>
      </c>
    </row>
    <row r="249" spans="7:7">
      <c r="G249" s="22" t="s">
        <v>1071</v>
      </c>
    </row>
    <row r="250" spans="7:7">
      <c r="G250" s="22" t="s">
        <v>1072</v>
      </c>
    </row>
    <row r="251" spans="7:7" ht="22.5">
      <c r="G251" s="22" t="s">
        <v>1073</v>
      </c>
    </row>
    <row r="252" spans="7:7" ht="22.5">
      <c r="G252" s="22" t="s">
        <v>1074</v>
      </c>
    </row>
    <row r="253" spans="7:7">
      <c r="G253" s="22" t="s">
        <v>1075</v>
      </c>
    </row>
    <row r="254" spans="7:7" ht="22.5">
      <c r="G254" s="22" t="s">
        <v>1076</v>
      </c>
    </row>
    <row r="255" spans="7:7" ht="22.5">
      <c r="G255" s="22" t="s">
        <v>1077</v>
      </c>
    </row>
    <row r="256" spans="7:7" ht="22.5">
      <c r="G256" s="22" t="s">
        <v>1078</v>
      </c>
    </row>
    <row r="257" spans="7:7" ht="22.5">
      <c r="G257" s="22" t="s">
        <v>1079</v>
      </c>
    </row>
    <row r="258" spans="7:7" ht="22.5">
      <c r="G258" s="22" t="s">
        <v>1080</v>
      </c>
    </row>
    <row r="259" spans="7:7">
      <c r="G259" s="22" t="s">
        <v>1081</v>
      </c>
    </row>
    <row r="260" spans="7:7">
      <c r="G260" s="22" t="s">
        <v>1082</v>
      </c>
    </row>
    <row r="261" spans="7:7">
      <c r="G261" s="22" t="s">
        <v>1083</v>
      </c>
    </row>
    <row r="262" spans="7:7">
      <c r="G262" s="22" t="s">
        <v>1084</v>
      </c>
    </row>
    <row r="263" spans="7:7">
      <c r="G263" s="22" t="s">
        <v>1085</v>
      </c>
    </row>
    <row r="264" spans="7:7">
      <c r="G264" s="22" t="s">
        <v>1086</v>
      </c>
    </row>
    <row r="265" spans="7:7">
      <c r="G265" s="22" t="s">
        <v>1087</v>
      </c>
    </row>
    <row r="266" spans="7:7">
      <c r="G266" s="22" t="s">
        <v>1088</v>
      </c>
    </row>
    <row r="267" spans="7:7">
      <c r="G267" s="22" t="s">
        <v>1089</v>
      </c>
    </row>
    <row r="268" spans="7:7">
      <c r="G268" s="22" t="s">
        <v>1090</v>
      </c>
    </row>
    <row r="269" spans="7:7">
      <c r="G269" s="22" t="s">
        <v>1091</v>
      </c>
    </row>
    <row r="270" spans="7:7">
      <c r="G270" s="22" t="s">
        <v>1092</v>
      </c>
    </row>
    <row r="271" spans="7:7">
      <c r="G271" s="22" t="s">
        <v>1093</v>
      </c>
    </row>
    <row r="272" spans="7:7">
      <c r="G272" s="22" t="s">
        <v>1094</v>
      </c>
    </row>
    <row r="273" spans="7:7">
      <c r="G273" s="22" t="s">
        <v>1095</v>
      </c>
    </row>
    <row r="274" spans="7:7">
      <c r="G274" s="22" t="s">
        <v>1096</v>
      </c>
    </row>
    <row r="275" spans="7:7">
      <c r="G275" s="22" t="s">
        <v>1097</v>
      </c>
    </row>
    <row r="276" spans="7:7">
      <c r="G276" s="22" t="s">
        <v>1098</v>
      </c>
    </row>
    <row r="277" spans="7:7">
      <c r="G277" s="22" t="s">
        <v>1099</v>
      </c>
    </row>
    <row r="278" spans="7:7">
      <c r="G278" s="22" t="s">
        <v>1100</v>
      </c>
    </row>
    <row r="279" spans="7:7" ht="22.5">
      <c r="G279" s="22" t="s">
        <v>1101</v>
      </c>
    </row>
    <row r="280" spans="7:7">
      <c r="G280" s="22" t="s">
        <v>1102</v>
      </c>
    </row>
    <row r="281" spans="7:7">
      <c r="G281" s="22" t="s">
        <v>1103</v>
      </c>
    </row>
    <row r="282" spans="7:7">
      <c r="G282" s="22" t="s">
        <v>1104</v>
      </c>
    </row>
    <row r="283" spans="7:7">
      <c r="G283" s="22" t="s">
        <v>1105</v>
      </c>
    </row>
    <row r="284" spans="7:7">
      <c r="G284" s="22" t="s">
        <v>1106</v>
      </c>
    </row>
    <row r="285" spans="7:7">
      <c r="G285" s="22" t="s">
        <v>1107</v>
      </c>
    </row>
    <row r="286" spans="7:7">
      <c r="G286" s="22" t="s">
        <v>1108</v>
      </c>
    </row>
    <row r="287" spans="7:7">
      <c r="G287" s="22" t="s">
        <v>1109</v>
      </c>
    </row>
    <row r="288" spans="7:7">
      <c r="G288" s="22" t="s">
        <v>1110</v>
      </c>
    </row>
    <row r="289" spans="7:7">
      <c r="G289" s="22" t="s">
        <v>1111</v>
      </c>
    </row>
    <row r="290" spans="7:7">
      <c r="G290" s="22" t="s">
        <v>1112</v>
      </c>
    </row>
    <row r="291" spans="7:7">
      <c r="G291" s="22" t="s">
        <v>1113</v>
      </c>
    </row>
    <row r="292" spans="7:7">
      <c r="G292" s="22" t="s">
        <v>1114</v>
      </c>
    </row>
    <row r="293" spans="7:7">
      <c r="G293" s="22" t="s">
        <v>1115</v>
      </c>
    </row>
    <row r="294" spans="7:7">
      <c r="G294" s="22" t="s">
        <v>1116</v>
      </c>
    </row>
    <row r="295" spans="7:7">
      <c r="G295" s="22" t="s">
        <v>1117</v>
      </c>
    </row>
    <row r="296" spans="7:7">
      <c r="G296" s="22" t="s">
        <v>1118</v>
      </c>
    </row>
    <row r="297" spans="7:7">
      <c r="G297" s="22" t="s">
        <v>1119</v>
      </c>
    </row>
    <row r="298" spans="7:7">
      <c r="G298" s="22" t="s">
        <v>1120</v>
      </c>
    </row>
    <row r="299" spans="7:7">
      <c r="G299" s="22" t="s">
        <v>1121</v>
      </c>
    </row>
    <row r="300" spans="7:7">
      <c r="G300" s="22" t="s">
        <v>1122</v>
      </c>
    </row>
    <row r="301" spans="7:7">
      <c r="G301" s="22" t="s">
        <v>1123</v>
      </c>
    </row>
    <row r="302" spans="7:7">
      <c r="G302" s="22" t="s">
        <v>1124</v>
      </c>
    </row>
    <row r="303" spans="7:7">
      <c r="G303" s="22" t="s">
        <v>1125</v>
      </c>
    </row>
    <row r="304" spans="7:7">
      <c r="G304" s="22" t="s">
        <v>1126</v>
      </c>
    </row>
    <row r="305" spans="7:7">
      <c r="G305" s="22" t="s">
        <v>1127</v>
      </c>
    </row>
    <row r="306" spans="7:7">
      <c r="G306" s="22" t="s">
        <v>1128</v>
      </c>
    </row>
    <row r="307" spans="7:7">
      <c r="G307" s="22" t="s">
        <v>1129</v>
      </c>
    </row>
    <row r="308" spans="7:7">
      <c r="G308" s="22" t="s">
        <v>1130</v>
      </c>
    </row>
    <row r="309" spans="7:7">
      <c r="G309" s="22" t="s">
        <v>1131</v>
      </c>
    </row>
    <row r="310" spans="7:7">
      <c r="G310" s="22" t="s">
        <v>1132</v>
      </c>
    </row>
    <row r="311" spans="7:7">
      <c r="G311" s="22" t="s">
        <v>1133</v>
      </c>
    </row>
    <row r="312" spans="7:7">
      <c r="G312" s="22" t="s">
        <v>1134</v>
      </c>
    </row>
    <row r="313" spans="7:7" ht="22.5">
      <c r="G313" s="22" t="s">
        <v>1135</v>
      </c>
    </row>
    <row r="314" spans="7:7" ht="22.5">
      <c r="G314" s="22" t="s">
        <v>1136</v>
      </c>
    </row>
    <row r="315" spans="7:7" ht="22.5">
      <c r="G315" s="22" t="s">
        <v>1137</v>
      </c>
    </row>
    <row r="316" spans="7:7" ht="22.5">
      <c r="G316" s="22" t="s">
        <v>1138</v>
      </c>
    </row>
    <row r="317" spans="7:7">
      <c r="G317" s="22" t="s">
        <v>1139</v>
      </c>
    </row>
    <row r="318" spans="7:7">
      <c r="G318" s="22" t="s">
        <v>1140</v>
      </c>
    </row>
    <row r="319" spans="7:7" ht="22.5">
      <c r="G319" s="22" t="s">
        <v>1141</v>
      </c>
    </row>
    <row r="320" spans="7:7" ht="22.5">
      <c r="G320" s="22" t="s">
        <v>1142</v>
      </c>
    </row>
    <row r="321" spans="7:7">
      <c r="G321" s="22" t="s">
        <v>1143</v>
      </c>
    </row>
    <row r="322" spans="7:7">
      <c r="G322" s="22" t="s">
        <v>1144</v>
      </c>
    </row>
    <row r="323" spans="7:7">
      <c r="G323" s="22" t="s">
        <v>1145</v>
      </c>
    </row>
    <row r="324" spans="7:7">
      <c r="G324" s="22" t="s">
        <v>1146</v>
      </c>
    </row>
    <row r="325" spans="7:7">
      <c r="G325" s="22" t="s">
        <v>1147</v>
      </c>
    </row>
    <row r="326" spans="7:7">
      <c r="G326" s="22" t="s">
        <v>1148</v>
      </c>
    </row>
    <row r="327" spans="7:7">
      <c r="G327" s="22" t="s">
        <v>1149</v>
      </c>
    </row>
    <row r="328" spans="7:7">
      <c r="G328" s="22" t="s">
        <v>1150</v>
      </c>
    </row>
    <row r="329" spans="7:7">
      <c r="G329" s="22" t="s">
        <v>1151</v>
      </c>
    </row>
    <row r="330" spans="7:7">
      <c r="G330" s="22" t="s">
        <v>1152</v>
      </c>
    </row>
    <row r="331" spans="7:7">
      <c r="G331" s="22" t="s">
        <v>1153</v>
      </c>
    </row>
    <row r="332" spans="7:7">
      <c r="G332" s="22" t="s">
        <v>1154</v>
      </c>
    </row>
    <row r="333" spans="7:7">
      <c r="G333" s="22" t="s">
        <v>1155</v>
      </c>
    </row>
    <row r="334" spans="7:7">
      <c r="G334" s="22" t="s">
        <v>1156</v>
      </c>
    </row>
    <row r="335" spans="7:7">
      <c r="G335" s="22" t="s">
        <v>1157</v>
      </c>
    </row>
    <row r="336" spans="7:7">
      <c r="G336" s="22" t="s">
        <v>1158</v>
      </c>
    </row>
    <row r="337" spans="7:7">
      <c r="G337" s="22" t="s">
        <v>1159</v>
      </c>
    </row>
    <row r="338" spans="7:7" ht="22.5">
      <c r="G338" s="22" t="s">
        <v>1160</v>
      </c>
    </row>
    <row r="339" spans="7:7">
      <c r="G339" s="22" t="s">
        <v>1161</v>
      </c>
    </row>
    <row r="340" spans="7:7" ht="22.5">
      <c r="G340" s="22" t="s">
        <v>1162</v>
      </c>
    </row>
    <row r="341" spans="7:7">
      <c r="G341" s="22" t="s">
        <v>1163</v>
      </c>
    </row>
    <row r="342" spans="7:7">
      <c r="G342" s="22" t="s">
        <v>1164</v>
      </c>
    </row>
    <row r="343" spans="7:7">
      <c r="G343" s="22" t="s">
        <v>1165</v>
      </c>
    </row>
    <row r="344" spans="7:7">
      <c r="G344" s="22" t="s">
        <v>1166</v>
      </c>
    </row>
    <row r="345" spans="7:7">
      <c r="G345" s="22" t="s">
        <v>1167</v>
      </c>
    </row>
    <row r="346" spans="7:7">
      <c r="G346" s="22" t="s">
        <v>1168</v>
      </c>
    </row>
    <row r="347" spans="7:7">
      <c r="G347" s="22" t="s">
        <v>1169</v>
      </c>
    </row>
    <row r="348" spans="7:7">
      <c r="G348" s="22" t="s">
        <v>1170</v>
      </c>
    </row>
    <row r="349" spans="7:7" ht="22.5">
      <c r="G349" s="22" t="s">
        <v>1171</v>
      </c>
    </row>
    <row r="350" spans="7:7" ht="22.5">
      <c r="G350" s="22" t="s">
        <v>1172</v>
      </c>
    </row>
    <row r="351" spans="7:7">
      <c r="G351" s="22" t="s">
        <v>1173</v>
      </c>
    </row>
    <row r="352" spans="7:7">
      <c r="G352" s="22" t="s">
        <v>1174</v>
      </c>
    </row>
    <row r="353" spans="7:7">
      <c r="G353" s="22" t="s">
        <v>1175</v>
      </c>
    </row>
    <row r="354" spans="7:7">
      <c r="G354" s="22" t="s">
        <v>1176</v>
      </c>
    </row>
    <row r="355" spans="7:7">
      <c r="G355" s="22" t="s">
        <v>1177</v>
      </c>
    </row>
    <row r="356" spans="7:7">
      <c r="G356" s="22" t="s">
        <v>1178</v>
      </c>
    </row>
    <row r="357" spans="7:7">
      <c r="G357" s="22" t="s">
        <v>1179</v>
      </c>
    </row>
    <row r="358" spans="7:7">
      <c r="G358" s="22" t="s">
        <v>1180</v>
      </c>
    </row>
    <row r="359" spans="7:7">
      <c r="G359" s="22" t="s">
        <v>1181</v>
      </c>
    </row>
    <row r="360" spans="7:7">
      <c r="G360" s="22" t="s">
        <v>1182</v>
      </c>
    </row>
    <row r="361" spans="7:7">
      <c r="G361" s="22" t="s">
        <v>1183</v>
      </c>
    </row>
    <row r="362" spans="7:7" ht="22.5">
      <c r="G362" s="22" t="s">
        <v>1184</v>
      </c>
    </row>
    <row r="363" spans="7:7">
      <c r="G363" s="22" t="s">
        <v>1185</v>
      </c>
    </row>
    <row r="364" spans="7:7">
      <c r="G364" s="22" t="s">
        <v>1186</v>
      </c>
    </row>
    <row r="365" spans="7:7">
      <c r="G365" s="22" t="s">
        <v>1187</v>
      </c>
    </row>
    <row r="366" spans="7:7" ht="22.5">
      <c r="G366" s="22" t="s">
        <v>1188</v>
      </c>
    </row>
    <row r="367" spans="7:7">
      <c r="G367" s="22" t="s">
        <v>1189</v>
      </c>
    </row>
    <row r="368" spans="7:7">
      <c r="G368" s="22" t="s">
        <v>1190</v>
      </c>
    </row>
    <row r="369" spans="7:7">
      <c r="G369" s="22" t="s">
        <v>1191</v>
      </c>
    </row>
    <row r="370" spans="7:7" ht="22.5">
      <c r="G370" s="22" t="s">
        <v>1192</v>
      </c>
    </row>
    <row r="371" spans="7:7">
      <c r="G371" s="22" t="s">
        <v>1193</v>
      </c>
    </row>
    <row r="372" spans="7:7">
      <c r="G372" s="22" t="s">
        <v>1194</v>
      </c>
    </row>
    <row r="373" spans="7:7">
      <c r="G373" s="22" t="s">
        <v>1195</v>
      </c>
    </row>
    <row r="374" spans="7:7">
      <c r="G374" s="22" t="s">
        <v>1196</v>
      </c>
    </row>
    <row r="375" spans="7:7">
      <c r="G375" s="22" t="s">
        <v>1197</v>
      </c>
    </row>
    <row r="376" spans="7:7">
      <c r="G376" s="22" t="s">
        <v>1198</v>
      </c>
    </row>
    <row r="377" spans="7:7">
      <c r="G377" s="22" t="s">
        <v>1199</v>
      </c>
    </row>
    <row r="378" spans="7:7" ht="22.5">
      <c r="G378" s="22" t="s">
        <v>1200</v>
      </c>
    </row>
    <row r="379" spans="7:7" ht="22.5">
      <c r="G379" s="22" t="s">
        <v>1201</v>
      </c>
    </row>
    <row r="380" spans="7:7" ht="22.5">
      <c r="G380" s="22" t="s">
        <v>1202</v>
      </c>
    </row>
    <row r="381" spans="7:7">
      <c r="G381" s="22" t="s">
        <v>1203</v>
      </c>
    </row>
    <row r="382" spans="7:7" ht="22.5">
      <c r="G382" s="22" t="s">
        <v>1204</v>
      </c>
    </row>
    <row r="383" spans="7:7">
      <c r="G383" s="22" t="s">
        <v>1205</v>
      </c>
    </row>
    <row r="384" spans="7:7">
      <c r="G384" s="22" t="s">
        <v>1206</v>
      </c>
    </row>
    <row r="385" spans="7:7">
      <c r="G385" s="22" t="s">
        <v>1207</v>
      </c>
    </row>
    <row r="386" spans="7:7">
      <c r="G386" s="22" t="s">
        <v>1208</v>
      </c>
    </row>
    <row r="387" spans="7:7" ht="22.5">
      <c r="G387" s="22" t="s">
        <v>1209</v>
      </c>
    </row>
    <row r="388" spans="7:7" ht="22.5">
      <c r="G388" s="22" t="s">
        <v>1210</v>
      </c>
    </row>
    <row r="389" spans="7:7" ht="22.5">
      <c r="G389" s="22" t="s">
        <v>1211</v>
      </c>
    </row>
    <row r="390" spans="7:7" ht="22.5">
      <c r="G390" s="22" t="s">
        <v>1212</v>
      </c>
    </row>
    <row r="391" spans="7:7" ht="22.5">
      <c r="G391" s="22" t="s">
        <v>1213</v>
      </c>
    </row>
    <row r="392" spans="7:7">
      <c r="G392" s="22" t="s">
        <v>1214</v>
      </c>
    </row>
    <row r="393" spans="7:7">
      <c r="G393" s="22" t="s">
        <v>1215</v>
      </c>
    </row>
    <row r="394" spans="7:7" ht="22.5">
      <c r="G394" s="22" t="s">
        <v>1216</v>
      </c>
    </row>
  </sheetData>
  <phoneticPr fontId="17" type="noConversion"/>
  <dataValidations count="6">
    <dataValidation type="list" allowBlank="1" showInputMessage="1" showErrorMessage="1" sqref="C43:C53 C35:C38 C3:C21 C26:C29">
      <formula1>$H$2:$H$3</formula1>
    </dataValidation>
    <dataValidation type="list" allowBlank="1" showInputMessage="1" showErrorMessage="1" sqref="B26:B29 B7:B10 B35:B38">
      <formula1>$G$39:$G$394</formula1>
    </dataValidation>
    <dataValidation type="list" allowBlank="1" showInputMessage="1" showErrorMessage="1" sqref="B43:B53 B11:B21">
      <formula1>$G$39:$G$396</formula1>
    </dataValidation>
    <dataValidation type="list" allowBlank="1" showInputMessage="1" showErrorMessage="1" sqref="B3:B4">
      <formula1>$W$79:$W$448</formula1>
    </dataValidation>
    <dataValidation type="list" allowBlank="1" showInputMessage="1" showErrorMessage="1" sqref="B6">
      <formula1>$W$78:$W$447</formula1>
      <formula2>0</formula2>
    </dataValidation>
    <dataValidation type="list" allowBlank="1" showInputMessage="1" showErrorMessage="1" sqref="B5">
      <formula1>$W$78:$W$447</formula1>
    </dataValidation>
  </dataValidations>
  <pageMargins left="0.7" right="0.7" top="0.75" bottom="0.75" header="0.3" footer="0.3"/>
  <pageSetup paperSize="0" orientation="portrait" horizontalDpi="0" verticalDpi="0" copies="0"/>
</worksheet>
</file>

<file path=xl/worksheets/sheet5.xml><?xml version="1.0" encoding="utf-8"?>
<worksheet xmlns="http://schemas.openxmlformats.org/spreadsheetml/2006/main" xmlns:r="http://schemas.openxmlformats.org/officeDocument/2006/relationships">
  <dimension ref="A1:E30"/>
  <sheetViews>
    <sheetView topLeftCell="A19" workbookViewId="0">
      <selection activeCell="C32" sqref="C32"/>
    </sheetView>
  </sheetViews>
  <sheetFormatPr defaultRowHeight="15"/>
  <cols>
    <col min="1" max="1" width="15.140625" customWidth="1"/>
    <col min="2" max="2" width="65.42578125" customWidth="1"/>
    <col min="3" max="3" width="18" bestFit="1" customWidth="1"/>
    <col min="4" max="4" width="16.42578125" bestFit="1" customWidth="1"/>
    <col min="5" max="5" width="19.7109375" customWidth="1"/>
  </cols>
  <sheetData>
    <row r="1" spans="1:5" ht="33.75" customHeight="1">
      <c r="B1" s="195" t="s">
        <v>519</v>
      </c>
      <c r="C1" s="196"/>
      <c r="D1" s="196"/>
      <c r="E1" s="196"/>
    </row>
    <row r="2" spans="1:5" ht="20.100000000000001" customHeight="1">
      <c r="A2" s="6" t="s">
        <v>787</v>
      </c>
      <c r="B2" s="18" t="s">
        <v>793</v>
      </c>
      <c r="C2" s="6" t="s">
        <v>794</v>
      </c>
      <c r="D2" s="6" t="s">
        <v>774</v>
      </c>
      <c r="E2" s="6" t="s">
        <v>790</v>
      </c>
    </row>
    <row r="3" spans="1:5" ht="20.100000000000001" customHeight="1">
      <c r="A3" s="2">
        <v>1</v>
      </c>
      <c r="B3" s="11" t="s">
        <v>1218</v>
      </c>
      <c r="C3" s="90" t="s">
        <v>784</v>
      </c>
      <c r="D3" s="90" t="s">
        <v>845</v>
      </c>
      <c r="E3" s="92">
        <v>0.43076923076923079</v>
      </c>
    </row>
    <row r="4" spans="1:5" ht="20.100000000000001" customHeight="1">
      <c r="A4" s="2">
        <v>2</v>
      </c>
      <c r="B4" s="10"/>
      <c r="C4" s="90" t="s">
        <v>785</v>
      </c>
      <c r="D4" s="90" t="s">
        <v>845</v>
      </c>
      <c r="E4" s="92">
        <v>0.38461538461538464</v>
      </c>
    </row>
    <row r="5" spans="1:5" ht="20.100000000000001" customHeight="1">
      <c r="A5" s="2">
        <v>3</v>
      </c>
      <c r="B5" s="10"/>
      <c r="C5" s="90" t="s">
        <v>781</v>
      </c>
      <c r="D5" s="90" t="s">
        <v>846</v>
      </c>
      <c r="E5" s="92">
        <v>9.2307692307692313E-2</v>
      </c>
    </row>
    <row r="6" spans="1:5" ht="20.100000000000001" customHeight="1">
      <c r="A6" s="2">
        <v>4</v>
      </c>
      <c r="B6" s="10"/>
      <c r="C6" s="90" t="s">
        <v>782</v>
      </c>
      <c r="D6" s="90" t="s">
        <v>846</v>
      </c>
      <c r="E6" s="92">
        <v>3.0769230769230771E-2</v>
      </c>
    </row>
    <row r="7" spans="1:5" ht="20.100000000000001" customHeight="1">
      <c r="A7" s="2">
        <v>5</v>
      </c>
      <c r="B7" s="10"/>
      <c r="C7" s="90" t="s">
        <v>783</v>
      </c>
      <c r="D7" s="90" t="s">
        <v>846</v>
      </c>
      <c r="E7" s="92">
        <v>6.1538461538461542E-2</v>
      </c>
    </row>
    <row r="8" spans="1:5" ht="20.100000000000001" customHeight="1">
      <c r="C8" s="91"/>
      <c r="D8" s="91"/>
      <c r="E8" s="112">
        <v>1</v>
      </c>
    </row>
    <row r="9" spans="1:5" ht="20.100000000000001" customHeight="1"/>
    <row r="10" spans="1:5" ht="20.100000000000001" customHeight="1"/>
    <row r="11" spans="1:5" ht="39" customHeight="1">
      <c r="B11" s="82" t="s">
        <v>518</v>
      </c>
    </row>
    <row r="12" spans="1:5" ht="20.100000000000001" customHeight="1">
      <c r="A12" s="6" t="s">
        <v>787</v>
      </c>
      <c r="B12" s="18" t="s">
        <v>793</v>
      </c>
      <c r="C12" s="6" t="s">
        <v>794</v>
      </c>
      <c r="D12" s="93" t="s">
        <v>774</v>
      </c>
      <c r="E12" s="6" t="s">
        <v>790</v>
      </c>
    </row>
    <row r="13" spans="1:5" ht="20.100000000000001" customHeight="1">
      <c r="A13" s="2">
        <v>1</v>
      </c>
      <c r="B13" s="11" t="s">
        <v>1218</v>
      </c>
      <c r="C13" s="90" t="s">
        <v>785</v>
      </c>
      <c r="D13" s="94" t="s">
        <v>845</v>
      </c>
      <c r="E13" s="92">
        <v>1</v>
      </c>
    </row>
    <row r="14" spans="1:5">
      <c r="C14" s="91"/>
      <c r="D14" s="91"/>
      <c r="E14" s="146">
        <f>SUM(E13:E13)</f>
        <v>1</v>
      </c>
    </row>
    <row r="18" spans="1:5" ht="30">
      <c r="B18" s="82" t="s">
        <v>516</v>
      </c>
    </row>
    <row r="19" spans="1:5" ht="15.75">
      <c r="A19" s="6" t="s">
        <v>787</v>
      </c>
      <c r="B19" s="18" t="s">
        <v>793</v>
      </c>
      <c r="C19" s="6" t="s">
        <v>794</v>
      </c>
      <c r="D19" s="93" t="s">
        <v>774</v>
      </c>
      <c r="E19" s="6" t="s">
        <v>790</v>
      </c>
    </row>
    <row r="20" spans="1:5">
      <c r="A20" s="2">
        <v>1</v>
      </c>
      <c r="B20" s="11" t="s">
        <v>1218</v>
      </c>
      <c r="C20" s="90" t="s">
        <v>784</v>
      </c>
      <c r="D20" s="94" t="s">
        <v>845</v>
      </c>
      <c r="E20" s="92">
        <v>1</v>
      </c>
    </row>
    <row r="21" spans="1:5">
      <c r="C21" s="91"/>
      <c r="D21" s="91"/>
      <c r="E21" s="146">
        <f>SUM(E20:E20)</f>
        <v>1</v>
      </c>
    </row>
    <row r="24" spans="1:5" ht="30">
      <c r="B24" s="82" t="s">
        <v>517</v>
      </c>
    </row>
    <row r="25" spans="1:5" ht="15.75">
      <c r="A25" s="6" t="s">
        <v>787</v>
      </c>
      <c r="B25" s="18" t="s">
        <v>793</v>
      </c>
      <c r="C25" s="6" t="s">
        <v>794</v>
      </c>
      <c r="D25" s="6" t="s">
        <v>774</v>
      </c>
      <c r="E25" s="6" t="s">
        <v>790</v>
      </c>
    </row>
    <row r="26" spans="1:5">
      <c r="A26" s="2">
        <v>1</v>
      </c>
      <c r="B26" s="11" t="s">
        <v>1218</v>
      </c>
      <c r="C26" s="90" t="s">
        <v>784</v>
      </c>
      <c r="D26" s="90" t="s">
        <v>520</v>
      </c>
      <c r="E26" s="92">
        <v>0.47826086956521741</v>
      </c>
    </row>
    <row r="27" spans="1:5">
      <c r="A27" s="2">
        <v>2</v>
      </c>
      <c r="B27" s="10"/>
      <c r="C27" s="90" t="s">
        <v>781</v>
      </c>
      <c r="D27" s="90" t="s">
        <v>521</v>
      </c>
      <c r="E27" s="92">
        <v>0.2608695652173913</v>
      </c>
    </row>
    <row r="28" spans="1:5">
      <c r="A28" s="2">
        <v>3</v>
      </c>
      <c r="B28" s="10"/>
      <c r="C28" s="90" t="s">
        <v>782</v>
      </c>
      <c r="D28" s="90" t="s">
        <v>521</v>
      </c>
      <c r="E28" s="92">
        <v>8.6956521739130432E-2</v>
      </c>
    </row>
    <row r="29" spans="1:5">
      <c r="A29" s="2">
        <v>4</v>
      </c>
      <c r="B29" s="10"/>
      <c r="C29" s="90" t="s">
        <v>783</v>
      </c>
      <c r="D29" s="90" t="s">
        <v>521</v>
      </c>
      <c r="E29" s="92">
        <v>0.17391304347826086</v>
      </c>
    </row>
    <row r="30" spans="1:5">
      <c r="C30" s="91"/>
      <c r="D30" s="91"/>
      <c r="E30" s="112">
        <v>1</v>
      </c>
    </row>
  </sheetData>
  <dataConsolidate/>
  <mergeCells count="1">
    <mergeCell ref="B1:E1"/>
  </mergeCells>
  <phoneticPr fontId="17" type="noConversion"/>
  <dataValidations disablePrompts="1" count="2">
    <dataValidation type="list" allowBlank="1" showInputMessage="1" showErrorMessage="1" sqref="C26:C29 C20 C3:C7 C13">
      <formula1>#REF!</formula1>
    </dataValidation>
    <dataValidation type="list" allowBlank="1" showInputMessage="1" showErrorMessage="1" sqref="B26 B20 B3 B13">
      <formula1>#REF!</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F146"/>
  <sheetViews>
    <sheetView workbookViewId="0">
      <selection activeCell="B3" sqref="B3"/>
    </sheetView>
  </sheetViews>
  <sheetFormatPr defaultRowHeight="15"/>
  <cols>
    <col min="1" max="1" width="4.28515625" customWidth="1"/>
    <col min="2" max="2" width="52.42578125" customWidth="1"/>
    <col min="3" max="3" width="26.7109375" customWidth="1"/>
    <col min="4" max="4" width="51.7109375" customWidth="1"/>
    <col min="5" max="5" width="25.140625" customWidth="1"/>
    <col min="6" max="6" width="18.42578125" style="14" customWidth="1"/>
    <col min="7" max="7" width="9.140625" style="14"/>
    <col min="8" max="8" width="23.85546875" style="14" customWidth="1"/>
    <col min="26" max="26" width="7.7109375" customWidth="1"/>
    <col min="27" max="27" width="58.85546875" style="9" hidden="1" customWidth="1"/>
    <col min="28" max="28" width="47" hidden="1" customWidth="1"/>
    <col min="29" max="29" width="23.28515625" customWidth="1"/>
    <col min="30" max="30" width="8.28515625" customWidth="1"/>
    <col min="31" max="31" width="0.28515625" hidden="1" customWidth="1"/>
    <col min="32" max="32" width="8.85546875" hidden="1" customWidth="1"/>
  </cols>
  <sheetData>
    <row r="1" spans="1:31" ht="15.75">
      <c r="B1" s="6" t="s">
        <v>796</v>
      </c>
      <c r="F1" s="13"/>
      <c r="G1" s="13"/>
      <c r="H1" s="13"/>
      <c r="AA1" s="20"/>
      <c r="AB1" s="14" t="s">
        <v>42</v>
      </c>
      <c r="AE1" t="s">
        <v>776</v>
      </c>
    </row>
    <row r="2" spans="1:31" ht="15.75" thickBot="1">
      <c r="A2" t="s">
        <v>1250</v>
      </c>
      <c r="B2" s="19" t="s">
        <v>1246</v>
      </c>
      <c r="C2" s="19"/>
      <c r="D2" s="19" t="s">
        <v>1247</v>
      </c>
      <c r="E2" s="19" t="s">
        <v>1271</v>
      </c>
      <c r="AA2" s="20"/>
      <c r="AB2" s="14" t="s">
        <v>43</v>
      </c>
      <c r="AE2" t="s">
        <v>777</v>
      </c>
    </row>
    <row r="3" spans="1:31" ht="15.75" thickBot="1">
      <c r="A3" s="16" t="s">
        <v>1255</v>
      </c>
      <c r="B3" s="3"/>
      <c r="C3" s="3"/>
      <c r="D3" s="3"/>
      <c r="E3" s="3"/>
      <c r="AA3" s="20"/>
      <c r="AB3" s="14" t="s">
        <v>44</v>
      </c>
    </row>
    <row r="4" spans="1:31" ht="15.75" thickBot="1">
      <c r="A4" s="16" t="s">
        <v>1256</v>
      </c>
      <c r="B4" s="3"/>
      <c r="C4" s="3"/>
      <c r="D4" s="3"/>
      <c r="E4" s="3"/>
      <c r="AA4" s="20"/>
    </row>
    <row r="5" spans="1:31" ht="15.75" thickBot="1">
      <c r="A5" s="16" t="s">
        <v>1257</v>
      </c>
      <c r="B5" s="3"/>
      <c r="C5" s="3"/>
      <c r="D5" s="3"/>
      <c r="E5" s="3"/>
      <c r="AA5" s="20"/>
    </row>
    <row r="6" spans="1:31" ht="15.75" thickBot="1">
      <c r="A6" s="16" t="s">
        <v>1258</v>
      </c>
      <c r="B6" s="3"/>
      <c r="C6" s="3"/>
      <c r="D6" s="3"/>
      <c r="E6" s="3"/>
      <c r="AA6" s="20"/>
    </row>
    <row r="7" spans="1:31" ht="15.75">
      <c r="B7" s="18" t="s">
        <v>797</v>
      </c>
    </row>
    <row r="8" spans="1:31" ht="15.75" thickBot="1">
      <c r="A8" s="15" t="s">
        <v>1251</v>
      </c>
      <c r="B8" s="19" t="s">
        <v>1248</v>
      </c>
      <c r="C8" s="19" t="s">
        <v>1272</v>
      </c>
      <c r="D8" s="19" t="s">
        <v>1247</v>
      </c>
      <c r="E8" s="19" t="s">
        <v>1271</v>
      </c>
    </row>
    <row r="9" spans="1:31" ht="15.75" thickBot="1">
      <c r="A9" s="16" t="s">
        <v>1259</v>
      </c>
      <c r="B9" s="3"/>
      <c r="C9" s="3"/>
      <c r="D9" s="3"/>
      <c r="E9" s="3"/>
    </row>
    <row r="10" spans="1:31" ht="15.75" thickBot="1">
      <c r="A10" s="16" t="s">
        <v>1260</v>
      </c>
      <c r="B10" s="3"/>
      <c r="C10" s="3"/>
      <c r="D10" s="3"/>
      <c r="E10" s="3"/>
    </row>
    <row r="11" spans="1:31" ht="15.75" thickBot="1">
      <c r="A11" s="16" t="s">
        <v>1261</v>
      </c>
      <c r="B11" s="3"/>
      <c r="C11" s="3"/>
      <c r="D11" s="3"/>
      <c r="E11" s="3"/>
    </row>
    <row r="12" spans="1:31" ht="15.75" thickBot="1">
      <c r="A12" s="16" t="s">
        <v>1262</v>
      </c>
      <c r="B12" s="3"/>
      <c r="C12" s="3"/>
      <c r="D12" s="3"/>
      <c r="E12" s="3"/>
    </row>
    <row r="13" spans="1:31" ht="15.75">
      <c r="B13" s="18" t="s">
        <v>798</v>
      </c>
    </row>
    <row r="14" spans="1:31" ht="15.75" thickBot="1">
      <c r="A14" t="s">
        <v>1252</v>
      </c>
      <c r="B14" s="19" t="s">
        <v>1248</v>
      </c>
      <c r="C14" s="19" t="s">
        <v>1254</v>
      </c>
      <c r="D14" s="19" t="s">
        <v>1249</v>
      </c>
      <c r="E14" s="19" t="s">
        <v>1271</v>
      </c>
      <c r="F14" s="71" t="s">
        <v>775</v>
      </c>
    </row>
    <row r="15" spans="1:31" ht="15.75" thickBot="1">
      <c r="A15" s="16" t="s">
        <v>1263</v>
      </c>
      <c r="B15" s="3"/>
      <c r="C15" s="3"/>
      <c r="D15" s="3"/>
      <c r="E15" s="3"/>
      <c r="F15" s="3"/>
    </row>
    <row r="16" spans="1:31" ht="15.75" thickBot="1">
      <c r="A16" s="16" t="s">
        <v>1264</v>
      </c>
      <c r="B16" s="3"/>
      <c r="C16" s="3"/>
      <c r="D16" s="3"/>
      <c r="E16" s="3"/>
      <c r="F16" s="3"/>
    </row>
    <row r="17" spans="1:6" ht="15.75" thickBot="1">
      <c r="A17" s="16" t="s">
        <v>1265</v>
      </c>
      <c r="B17" s="3"/>
      <c r="C17" s="3"/>
      <c r="D17" s="3"/>
      <c r="E17" s="3"/>
      <c r="F17" s="3"/>
    </row>
    <row r="18" spans="1:6" ht="15.75" thickBot="1">
      <c r="A18" s="16" t="s">
        <v>1266</v>
      </c>
      <c r="B18" s="3"/>
      <c r="C18" s="3"/>
      <c r="D18" s="3"/>
      <c r="E18" s="3"/>
      <c r="F18" s="3"/>
    </row>
    <row r="19" spans="1:6" ht="15.75">
      <c r="A19" t="s">
        <v>1253</v>
      </c>
      <c r="B19" s="18" t="s">
        <v>799</v>
      </c>
    </row>
    <row r="20" spans="1:6" ht="15.75" thickBot="1">
      <c r="B20" s="19" t="s">
        <v>1246</v>
      </c>
      <c r="C20" s="19" t="s">
        <v>1272</v>
      </c>
      <c r="D20" s="19" t="s">
        <v>1249</v>
      </c>
      <c r="E20" s="19" t="s">
        <v>1271</v>
      </c>
    </row>
    <row r="21" spans="1:6" ht="15.75" thickBot="1">
      <c r="A21" s="16" t="s">
        <v>1267</v>
      </c>
      <c r="B21" s="3"/>
      <c r="C21" s="3"/>
      <c r="D21" s="3"/>
      <c r="E21" s="3"/>
    </row>
    <row r="22" spans="1:6" ht="15.75" thickBot="1">
      <c r="A22" s="16" t="s">
        <v>1268</v>
      </c>
      <c r="B22" s="3"/>
      <c r="C22" s="3"/>
      <c r="D22" s="3"/>
      <c r="E22" s="3"/>
    </row>
    <row r="23" spans="1:6" ht="15.75" thickBot="1">
      <c r="A23" s="16" t="s">
        <v>1269</v>
      </c>
      <c r="B23" s="3"/>
      <c r="C23" s="3"/>
      <c r="D23" s="3"/>
      <c r="E23" s="3"/>
    </row>
    <row r="24" spans="1:6" ht="15.75" thickBot="1">
      <c r="A24" s="17" t="s">
        <v>1270</v>
      </c>
      <c r="B24" s="3"/>
      <c r="C24" s="3"/>
      <c r="D24" s="3"/>
      <c r="E24" s="3"/>
    </row>
    <row r="71" spans="27:27">
      <c r="AA71" s="20" t="s">
        <v>1274</v>
      </c>
    </row>
    <row r="72" spans="27:27">
      <c r="AA72" s="20" t="s">
        <v>1275</v>
      </c>
    </row>
    <row r="73" spans="27:27">
      <c r="AA73" s="20" t="s">
        <v>1276</v>
      </c>
    </row>
    <row r="74" spans="27:27">
      <c r="AA74" s="20" t="s">
        <v>1277</v>
      </c>
    </row>
    <row r="75" spans="27:27">
      <c r="AA75" s="20" t="s">
        <v>1278</v>
      </c>
    </row>
    <row r="76" spans="27:27">
      <c r="AA76" s="20" t="s">
        <v>1279</v>
      </c>
    </row>
    <row r="77" spans="27:27">
      <c r="AA77" s="20" t="s">
        <v>1280</v>
      </c>
    </row>
    <row r="78" spans="27:27">
      <c r="AA78" s="20" t="s">
        <v>1281</v>
      </c>
    </row>
    <row r="79" spans="27:27">
      <c r="AA79" s="20" t="s">
        <v>1282</v>
      </c>
    </row>
    <row r="80" spans="27:27">
      <c r="AA80" s="20" t="s">
        <v>1283</v>
      </c>
    </row>
    <row r="81" spans="27:27">
      <c r="AA81" s="20" t="s">
        <v>1284</v>
      </c>
    </row>
    <row r="82" spans="27:27">
      <c r="AA82" s="20" t="s">
        <v>1285</v>
      </c>
    </row>
    <row r="83" spans="27:27">
      <c r="AA83" s="20" t="s">
        <v>1286</v>
      </c>
    </row>
    <row r="84" spans="27:27">
      <c r="AA84" s="20" t="s">
        <v>1287</v>
      </c>
    </row>
    <row r="85" spans="27:27">
      <c r="AA85" s="20" t="s">
        <v>1288</v>
      </c>
    </row>
    <row r="86" spans="27:27">
      <c r="AA86" s="20" t="s">
        <v>1289</v>
      </c>
    </row>
    <row r="87" spans="27:27">
      <c r="AA87" s="20" t="s">
        <v>1290</v>
      </c>
    </row>
    <row r="88" spans="27:27">
      <c r="AA88" s="20" t="s">
        <v>1291</v>
      </c>
    </row>
    <row r="89" spans="27:27">
      <c r="AA89" s="20" t="s">
        <v>1292</v>
      </c>
    </row>
    <row r="90" spans="27:27">
      <c r="AA90" s="20" t="s">
        <v>1293</v>
      </c>
    </row>
    <row r="91" spans="27:27">
      <c r="AA91" s="20" t="s">
        <v>1294</v>
      </c>
    </row>
    <row r="92" spans="27:27">
      <c r="AA92" s="20" t="s">
        <v>1295</v>
      </c>
    </row>
    <row r="93" spans="27:27">
      <c r="AA93" s="20" t="s">
        <v>1296</v>
      </c>
    </row>
    <row r="94" spans="27:27">
      <c r="AA94" s="20" t="s">
        <v>1297</v>
      </c>
    </row>
    <row r="95" spans="27:27">
      <c r="AA95" s="20" t="s">
        <v>1298</v>
      </c>
    </row>
    <row r="96" spans="27:27">
      <c r="AA96" s="20" t="s">
        <v>1299</v>
      </c>
    </row>
    <row r="97" spans="27:27">
      <c r="AA97" s="20" t="s">
        <v>1300</v>
      </c>
    </row>
    <row r="98" spans="27:27">
      <c r="AA98" s="20" t="s">
        <v>1301</v>
      </c>
    </row>
    <row r="99" spans="27:27">
      <c r="AA99" s="20" t="s">
        <v>1302</v>
      </c>
    </row>
    <row r="100" spans="27:27">
      <c r="AA100" s="20" t="s">
        <v>1303</v>
      </c>
    </row>
    <row r="101" spans="27:27">
      <c r="AA101" s="20" t="s">
        <v>1304</v>
      </c>
    </row>
    <row r="102" spans="27:27">
      <c r="AA102" s="20" t="s">
        <v>1305</v>
      </c>
    </row>
    <row r="103" spans="27:27">
      <c r="AA103" s="20" t="s">
        <v>1306</v>
      </c>
    </row>
    <row r="104" spans="27:27">
      <c r="AA104" s="20" t="s">
        <v>0</v>
      </c>
    </row>
    <row r="105" spans="27:27">
      <c r="AA105" s="20" t="s">
        <v>1</v>
      </c>
    </row>
    <row r="106" spans="27:27">
      <c r="AA106" s="20" t="s">
        <v>2</v>
      </c>
    </row>
    <row r="107" spans="27:27">
      <c r="AA107" s="20" t="s">
        <v>3</v>
      </c>
    </row>
    <row r="108" spans="27:27">
      <c r="AA108" s="20" t="s">
        <v>4</v>
      </c>
    </row>
    <row r="109" spans="27:27">
      <c r="AA109" s="20" t="s">
        <v>5</v>
      </c>
    </row>
    <row r="110" spans="27:27">
      <c r="AA110" s="20" t="s">
        <v>6</v>
      </c>
    </row>
    <row r="111" spans="27:27">
      <c r="AA111" s="20" t="s">
        <v>7</v>
      </c>
    </row>
    <row r="112" spans="27:27">
      <c r="AA112" s="20" t="s">
        <v>8</v>
      </c>
    </row>
    <row r="113" spans="27:27">
      <c r="AA113" s="20" t="s">
        <v>9</v>
      </c>
    </row>
    <row r="114" spans="27:27">
      <c r="AA114" s="20" t="s">
        <v>10</v>
      </c>
    </row>
    <row r="115" spans="27:27">
      <c r="AA115" s="20" t="s">
        <v>11</v>
      </c>
    </row>
    <row r="116" spans="27:27">
      <c r="AA116" s="20" t="s">
        <v>12</v>
      </c>
    </row>
    <row r="117" spans="27:27">
      <c r="AA117" s="20" t="s">
        <v>13</v>
      </c>
    </row>
    <row r="118" spans="27:27">
      <c r="AA118" s="20" t="s">
        <v>14</v>
      </c>
    </row>
    <row r="119" spans="27:27">
      <c r="AA119" s="20" t="s">
        <v>15</v>
      </c>
    </row>
    <row r="120" spans="27:27">
      <c r="AA120" s="20" t="s">
        <v>16</v>
      </c>
    </row>
    <row r="121" spans="27:27">
      <c r="AA121" s="20" t="s">
        <v>17</v>
      </c>
    </row>
    <row r="122" spans="27:27">
      <c r="AA122" s="20" t="s">
        <v>18</v>
      </c>
    </row>
    <row r="123" spans="27:27">
      <c r="AA123" s="20" t="s">
        <v>19</v>
      </c>
    </row>
    <row r="124" spans="27:27" ht="25.5">
      <c r="AA124" s="20" t="s">
        <v>20</v>
      </c>
    </row>
    <row r="125" spans="27:27">
      <c r="AA125" s="20" t="s">
        <v>21</v>
      </c>
    </row>
    <row r="126" spans="27:27">
      <c r="AA126" s="20" t="s">
        <v>22</v>
      </c>
    </row>
    <row r="127" spans="27:27">
      <c r="AA127" s="20" t="s">
        <v>23</v>
      </c>
    </row>
    <row r="128" spans="27:27">
      <c r="AA128" s="20" t="s">
        <v>24</v>
      </c>
    </row>
    <row r="129" spans="27:27">
      <c r="AA129" s="20" t="s">
        <v>25</v>
      </c>
    </row>
    <row r="130" spans="27:27">
      <c r="AA130" s="20" t="s">
        <v>26</v>
      </c>
    </row>
    <row r="131" spans="27:27">
      <c r="AA131" s="20" t="s">
        <v>27</v>
      </c>
    </row>
    <row r="132" spans="27:27">
      <c r="AA132" s="20" t="s">
        <v>28</v>
      </c>
    </row>
    <row r="133" spans="27:27">
      <c r="AA133" s="20" t="s">
        <v>29</v>
      </c>
    </row>
    <row r="134" spans="27:27">
      <c r="AA134" s="20" t="s">
        <v>30</v>
      </c>
    </row>
    <row r="135" spans="27:27">
      <c r="AA135" s="20" t="s">
        <v>31</v>
      </c>
    </row>
    <row r="136" spans="27:27">
      <c r="AA136" s="20" t="s">
        <v>32</v>
      </c>
    </row>
    <row r="137" spans="27:27">
      <c r="AA137" s="20" t="s">
        <v>1273</v>
      </c>
    </row>
    <row r="138" spans="27:27">
      <c r="AA138" s="20" t="s">
        <v>33</v>
      </c>
    </row>
    <row r="139" spans="27:27">
      <c r="AA139" s="20" t="s">
        <v>34</v>
      </c>
    </row>
    <row r="140" spans="27:27">
      <c r="AA140" s="20" t="s">
        <v>35</v>
      </c>
    </row>
    <row r="141" spans="27:27">
      <c r="AA141" s="20" t="s">
        <v>36</v>
      </c>
    </row>
    <row r="142" spans="27:27">
      <c r="AA142" s="20" t="s">
        <v>37</v>
      </c>
    </row>
    <row r="143" spans="27:27">
      <c r="AA143" s="20" t="s">
        <v>38</v>
      </c>
    </row>
    <row r="144" spans="27:27">
      <c r="AA144" s="20" t="s">
        <v>39</v>
      </c>
    </row>
    <row r="145" spans="27:27">
      <c r="AA145" s="20" t="s">
        <v>40</v>
      </c>
    </row>
    <row r="146" spans="27:27">
      <c r="AA146" s="20" t="s">
        <v>41</v>
      </c>
    </row>
  </sheetData>
  <phoneticPr fontId="17" type="noConversion"/>
  <dataValidations count="3">
    <dataValidation type="list" allowBlank="1" showInputMessage="1" showErrorMessage="1" sqref="E3:E6 E9:E12 E15:E18 E21:E24">
      <formula1>$AB$1:$AB$3</formula1>
    </dataValidation>
    <dataValidation type="list" showInputMessage="1" showErrorMessage="1" sqref="F15:F18">
      <formula1>$AE$1:$AE$2</formula1>
    </dataValidation>
    <dataValidation type="list" allowBlank="1" showInputMessage="1" showErrorMessage="1" sqref="B3:B6">
      <formula1>$AA$71:$AA$146</formula1>
    </dataValidation>
  </dataValidations>
  <pageMargins left="0.7" right="0.7" top="0.75" bottom="0.75" header="0.3" footer="0.3"/>
  <pageSetup paperSize="9" orientation="portrait" verticalDpi="300" r:id="rId1"/>
</worksheet>
</file>

<file path=xl/worksheets/sheet7.xml><?xml version="1.0" encoding="utf-8"?>
<worksheet xmlns="http://schemas.openxmlformats.org/spreadsheetml/2006/main" xmlns:r="http://schemas.openxmlformats.org/officeDocument/2006/relationships">
  <dimension ref="A1:AC10"/>
  <sheetViews>
    <sheetView workbookViewId="0">
      <selection activeCell="B14" sqref="B14"/>
    </sheetView>
  </sheetViews>
  <sheetFormatPr defaultRowHeight="15"/>
  <cols>
    <col min="1" max="1" width="3" bestFit="1" customWidth="1"/>
    <col min="2" max="2" width="21.140625" customWidth="1"/>
    <col min="3" max="3" width="21.42578125" customWidth="1"/>
    <col min="4" max="4" width="59" customWidth="1"/>
    <col min="5" max="5" width="33" customWidth="1"/>
    <col min="6" max="6" width="17.85546875" customWidth="1"/>
    <col min="7" max="7" width="27.42578125" customWidth="1"/>
    <col min="26" max="26" width="7.28515625" customWidth="1"/>
    <col min="27" max="27" width="8.42578125" hidden="1" customWidth="1"/>
    <col min="28" max="28" width="10" hidden="1" customWidth="1"/>
    <col min="29" max="29" width="11.42578125" hidden="1" customWidth="1"/>
  </cols>
  <sheetData>
    <row r="1" spans="1:29">
      <c r="AA1" s="8" t="s">
        <v>54</v>
      </c>
      <c r="AB1" t="s">
        <v>57</v>
      </c>
      <c r="AC1" t="s">
        <v>61</v>
      </c>
    </row>
    <row r="2" spans="1:29" ht="29.25" thickBot="1">
      <c r="B2" s="6" t="s">
        <v>53</v>
      </c>
      <c r="C2" s="6" t="s">
        <v>801</v>
      </c>
      <c r="D2" s="6" t="s">
        <v>795</v>
      </c>
      <c r="E2" s="6" t="s">
        <v>800</v>
      </c>
      <c r="F2" s="6" t="s">
        <v>59</v>
      </c>
      <c r="G2" s="6" t="s">
        <v>60</v>
      </c>
      <c r="AA2" s="8" t="s">
        <v>55</v>
      </c>
      <c r="AB2" t="s">
        <v>58</v>
      </c>
      <c r="AC2" t="s">
        <v>62</v>
      </c>
    </row>
    <row r="3" spans="1:29" ht="30.75" thickBot="1">
      <c r="A3" s="21" t="s">
        <v>45</v>
      </c>
      <c r="B3" s="77" t="s">
        <v>54</v>
      </c>
      <c r="C3" s="77" t="s">
        <v>58</v>
      </c>
      <c r="D3" s="139" t="s">
        <v>619</v>
      </c>
      <c r="E3" s="77"/>
      <c r="F3" s="77" t="s">
        <v>620</v>
      </c>
      <c r="G3" s="77" t="s">
        <v>61</v>
      </c>
      <c r="AA3" s="8" t="s">
        <v>56</v>
      </c>
    </row>
    <row r="4" spans="1:29" ht="15.75" thickBot="1">
      <c r="A4" s="21" t="s">
        <v>46</v>
      </c>
      <c r="B4" s="3"/>
      <c r="C4" s="3"/>
      <c r="D4" s="3"/>
      <c r="E4" s="3"/>
      <c r="F4" s="3"/>
      <c r="G4" s="3"/>
    </row>
    <row r="5" spans="1:29" ht="15.75" thickBot="1">
      <c r="A5" s="21" t="s">
        <v>47</v>
      </c>
      <c r="B5" s="3"/>
      <c r="C5" s="3"/>
      <c r="D5" s="3"/>
      <c r="E5" s="3"/>
      <c r="F5" s="3"/>
      <c r="G5" s="3"/>
    </row>
    <row r="6" spans="1:29" ht="15.75" thickBot="1">
      <c r="A6" s="21" t="s">
        <v>48</v>
      </c>
      <c r="B6" s="3"/>
      <c r="C6" s="3"/>
      <c r="D6" s="3"/>
      <c r="E6" s="3"/>
      <c r="F6" s="3"/>
      <c r="G6" s="3"/>
    </row>
    <row r="7" spans="1:29" ht="15.75" thickBot="1">
      <c r="A7" s="21" t="s">
        <v>49</v>
      </c>
      <c r="B7" s="3"/>
      <c r="C7" s="3"/>
      <c r="D7" s="3"/>
      <c r="E7" s="3"/>
      <c r="F7" s="3"/>
      <c r="G7" s="3"/>
    </row>
    <row r="8" spans="1:29" ht="15.75" thickBot="1">
      <c r="A8" s="21" t="s">
        <v>50</v>
      </c>
      <c r="B8" s="3"/>
      <c r="C8" s="3"/>
      <c r="D8" s="3"/>
      <c r="E8" s="3"/>
      <c r="F8" s="3"/>
      <c r="G8" s="3"/>
    </row>
    <row r="9" spans="1:29" ht="15.75" thickBot="1">
      <c r="A9" s="21" t="s">
        <v>51</v>
      </c>
      <c r="B9" s="3"/>
      <c r="C9" s="3"/>
      <c r="D9" s="3"/>
      <c r="E9" s="3"/>
      <c r="F9" s="3"/>
      <c r="G9" s="3"/>
    </row>
    <row r="10" spans="1:29" ht="15.75" thickBot="1">
      <c r="A10" s="21" t="s">
        <v>52</v>
      </c>
      <c r="B10" s="3"/>
      <c r="C10" s="3"/>
      <c r="D10" s="3"/>
      <c r="E10" s="3"/>
      <c r="F10" s="3"/>
      <c r="G10" s="3"/>
    </row>
  </sheetData>
  <phoneticPr fontId="17" type="noConversion"/>
  <dataValidations count="3">
    <dataValidation type="list" allowBlank="1" showInputMessage="1" showErrorMessage="1" sqref="B3:B10">
      <formula1>$AA$1:$AA$3</formula1>
    </dataValidation>
    <dataValidation type="list" allowBlank="1" showInputMessage="1" showErrorMessage="1" sqref="C3:C10">
      <formula1>$AB$1:$AB$2</formula1>
    </dataValidation>
    <dataValidation type="list" allowBlank="1" showInputMessage="1" showErrorMessage="1" sqref="G3:G10">
      <formula1>$AC$1:$AC$3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2:AB427"/>
  <sheetViews>
    <sheetView workbookViewId="0">
      <selection activeCell="B5" sqref="B5"/>
    </sheetView>
  </sheetViews>
  <sheetFormatPr defaultRowHeight="15"/>
  <cols>
    <col min="1" max="1" width="7.85546875" style="1" bestFit="1" customWidth="1"/>
    <col min="2" max="2" width="20.7109375" customWidth="1"/>
    <col min="3" max="3" width="22.42578125" customWidth="1"/>
    <col min="4" max="4" width="12.5703125" customWidth="1"/>
    <col min="5" max="5" width="19" style="1" customWidth="1"/>
    <col min="6" max="6" width="12.140625" customWidth="1"/>
    <col min="7" max="7" width="10.28515625" style="1" customWidth="1"/>
    <col min="8" max="8" width="14.42578125" style="1" customWidth="1"/>
    <col min="9" max="9" width="45" customWidth="1"/>
    <col min="10" max="10" width="11.42578125" style="1" bestFit="1" customWidth="1"/>
    <col min="24" max="24" width="8.7109375" customWidth="1"/>
    <col min="25" max="25" width="8.85546875" hidden="1" customWidth="1"/>
    <col min="27" max="27" width="8.42578125" customWidth="1"/>
    <col min="28" max="28" width="64.7109375" hidden="1" customWidth="1"/>
  </cols>
  <sheetData>
    <row r="2" spans="1:25" ht="15.75">
      <c r="A2" s="6" t="s">
        <v>78</v>
      </c>
      <c r="B2" s="6" t="s">
        <v>804</v>
      </c>
      <c r="C2" s="6" t="s">
        <v>805</v>
      </c>
      <c r="D2" s="6" t="s">
        <v>806</v>
      </c>
      <c r="E2" s="6" t="s">
        <v>807</v>
      </c>
      <c r="F2" s="6" t="s">
        <v>792</v>
      </c>
      <c r="G2" s="6" t="s">
        <v>780</v>
      </c>
      <c r="H2" s="6" t="s">
        <v>808</v>
      </c>
      <c r="I2" s="6" t="s">
        <v>802</v>
      </c>
      <c r="J2" s="6" t="s">
        <v>81</v>
      </c>
      <c r="Y2" t="s">
        <v>79</v>
      </c>
    </row>
    <row r="3" spans="1:25">
      <c r="A3" s="86">
        <v>1</v>
      </c>
      <c r="B3" s="119" t="s">
        <v>371</v>
      </c>
      <c r="C3" s="115" t="s">
        <v>372</v>
      </c>
      <c r="D3" s="116">
        <v>6478</v>
      </c>
      <c r="E3" s="117" t="s">
        <v>463</v>
      </c>
      <c r="F3" s="115" t="s">
        <v>971</v>
      </c>
      <c r="G3" s="118" t="s">
        <v>373</v>
      </c>
      <c r="H3" s="117" t="s">
        <v>374</v>
      </c>
      <c r="I3" s="115" t="s">
        <v>409</v>
      </c>
      <c r="J3" s="81" t="s">
        <v>79</v>
      </c>
      <c r="Y3" t="s">
        <v>80</v>
      </c>
    </row>
    <row r="4" spans="1:25">
      <c r="A4" s="86">
        <v>2</v>
      </c>
      <c r="B4" s="119" t="s">
        <v>462</v>
      </c>
      <c r="C4" s="115" t="s">
        <v>385</v>
      </c>
      <c r="D4" s="116">
        <v>8877</v>
      </c>
      <c r="E4" s="117" t="s">
        <v>463</v>
      </c>
      <c r="F4" s="115" t="s">
        <v>951</v>
      </c>
      <c r="G4" s="117" t="s">
        <v>464</v>
      </c>
      <c r="H4" s="117" t="s">
        <v>374</v>
      </c>
      <c r="I4" s="120" t="s">
        <v>492</v>
      </c>
      <c r="J4" s="2" t="s">
        <v>79</v>
      </c>
    </row>
    <row r="5" spans="1:25">
      <c r="A5" s="86">
        <v>3</v>
      </c>
      <c r="B5" s="119" t="s">
        <v>436</v>
      </c>
      <c r="C5" s="115" t="s">
        <v>437</v>
      </c>
      <c r="D5" s="115">
        <v>5848</v>
      </c>
      <c r="E5" s="117" t="s">
        <v>463</v>
      </c>
      <c r="F5" s="115" t="s">
        <v>900</v>
      </c>
      <c r="G5" s="117" t="s">
        <v>438</v>
      </c>
      <c r="H5" s="117" t="s">
        <v>374</v>
      </c>
      <c r="I5" s="115" t="s">
        <v>413</v>
      </c>
      <c r="J5" s="2" t="s">
        <v>79</v>
      </c>
    </row>
    <row r="6" spans="1:25">
      <c r="A6" s="86">
        <v>4</v>
      </c>
      <c r="B6" s="119" t="s">
        <v>439</v>
      </c>
      <c r="C6" s="115" t="s">
        <v>440</v>
      </c>
      <c r="D6" s="115">
        <v>160432</v>
      </c>
      <c r="E6" s="117" t="s">
        <v>463</v>
      </c>
      <c r="F6" s="115" t="s">
        <v>976</v>
      </c>
      <c r="G6" s="117" t="s">
        <v>441</v>
      </c>
      <c r="H6" s="117" t="s">
        <v>374</v>
      </c>
      <c r="I6" s="115" t="s">
        <v>413</v>
      </c>
      <c r="J6" s="2" t="s">
        <v>79</v>
      </c>
    </row>
    <row r="7" spans="1:25">
      <c r="A7" s="86">
        <v>5</v>
      </c>
      <c r="B7" s="119" t="s">
        <v>406</v>
      </c>
      <c r="C7" s="115" t="s">
        <v>407</v>
      </c>
      <c r="D7" s="115">
        <v>8555</v>
      </c>
      <c r="E7" s="117" t="s">
        <v>463</v>
      </c>
      <c r="F7" s="115" t="s">
        <v>982</v>
      </c>
      <c r="G7" s="117" t="s">
        <v>403</v>
      </c>
      <c r="H7" s="117" t="s">
        <v>374</v>
      </c>
      <c r="I7" s="115" t="s">
        <v>409</v>
      </c>
      <c r="J7" s="81" t="s">
        <v>79</v>
      </c>
    </row>
    <row r="8" spans="1:25">
      <c r="A8" s="86">
        <v>6</v>
      </c>
      <c r="B8" s="119" t="s">
        <v>466</v>
      </c>
      <c r="C8" s="115" t="s">
        <v>467</v>
      </c>
      <c r="D8" s="116" t="s">
        <v>468</v>
      </c>
      <c r="E8" s="117" t="s">
        <v>463</v>
      </c>
      <c r="F8" s="115" t="s">
        <v>951</v>
      </c>
      <c r="G8" s="117" t="s">
        <v>464</v>
      </c>
      <c r="H8" s="117" t="s">
        <v>390</v>
      </c>
      <c r="I8" s="120" t="s">
        <v>492</v>
      </c>
      <c r="J8" s="2" t="s">
        <v>79</v>
      </c>
    </row>
    <row r="9" spans="1:25">
      <c r="A9" s="86">
        <v>7</v>
      </c>
      <c r="B9" s="133" t="s">
        <v>391</v>
      </c>
      <c r="C9" s="126" t="s">
        <v>392</v>
      </c>
      <c r="D9" s="133">
        <v>427</v>
      </c>
      <c r="E9" s="125" t="s">
        <v>463</v>
      </c>
      <c r="F9" s="126" t="s">
        <v>973</v>
      </c>
      <c r="G9" s="125" t="s">
        <v>381</v>
      </c>
      <c r="H9" s="125" t="s">
        <v>390</v>
      </c>
      <c r="I9" s="126" t="s">
        <v>409</v>
      </c>
      <c r="J9" s="81" t="s">
        <v>79</v>
      </c>
    </row>
    <row r="10" spans="1:25">
      <c r="A10" s="86">
        <v>8</v>
      </c>
      <c r="B10" s="133" t="s">
        <v>416</v>
      </c>
      <c r="C10" s="126" t="s">
        <v>417</v>
      </c>
      <c r="D10" s="126">
        <v>8199</v>
      </c>
      <c r="E10" s="125" t="s">
        <v>463</v>
      </c>
      <c r="F10" s="126" t="s">
        <v>979</v>
      </c>
      <c r="G10" s="125" t="s">
        <v>412</v>
      </c>
      <c r="H10" s="125" t="s">
        <v>374</v>
      </c>
      <c r="I10" s="126" t="s">
        <v>413</v>
      </c>
      <c r="J10" s="2" t="s">
        <v>79</v>
      </c>
    </row>
    <row r="11" spans="1:25">
      <c r="A11" s="86">
        <v>9</v>
      </c>
      <c r="B11" s="133" t="s">
        <v>386</v>
      </c>
      <c r="C11" s="126" t="s">
        <v>387</v>
      </c>
      <c r="D11" s="133">
        <v>568</v>
      </c>
      <c r="E11" s="125" t="s">
        <v>463</v>
      </c>
      <c r="F11" s="126" t="s">
        <v>973</v>
      </c>
      <c r="G11" s="125" t="s">
        <v>381</v>
      </c>
      <c r="H11" s="125" t="s">
        <v>374</v>
      </c>
      <c r="I11" s="126" t="s">
        <v>409</v>
      </c>
      <c r="J11" s="81" t="s">
        <v>79</v>
      </c>
    </row>
    <row r="12" spans="1:25">
      <c r="A12" s="86">
        <v>10</v>
      </c>
      <c r="B12" s="88" t="s">
        <v>475</v>
      </c>
      <c r="C12" s="126" t="s">
        <v>476</v>
      </c>
      <c r="D12" s="135">
        <v>160894</v>
      </c>
      <c r="E12" s="125" t="s">
        <v>463</v>
      </c>
      <c r="F12" s="126" t="s">
        <v>951</v>
      </c>
      <c r="G12" s="125" t="s">
        <v>464</v>
      </c>
      <c r="H12" s="125" t="s">
        <v>377</v>
      </c>
      <c r="I12" s="127" t="s">
        <v>492</v>
      </c>
      <c r="J12" s="81" t="s">
        <v>79</v>
      </c>
    </row>
    <row r="13" spans="1:25">
      <c r="A13" s="86">
        <v>11</v>
      </c>
      <c r="B13" s="133" t="s">
        <v>477</v>
      </c>
      <c r="C13" s="126" t="s">
        <v>472</v>
      </c>
      <c r="D13" s="135">
        <v>5788</v>
      </c>
      <c r="E13" s="125" t="s">
        <v>463</v>
      </c>
      <c r="F13" s="126" t="s">
        <v>950</v>
      </c>
      <c r="G13" s="125" t="s">
        <v>464</v>
      </c>
      <c r="H13" s="125" t="s">
        <v>374</v>
      </c>
      <c r="I13" s="127" t="s">
        <v>492</v>
      </c>
      <c r="J13" s="81" t="s">
        <v>79</v>
      </c>
    </row>
    <row r="14" spans="1:25">
      <c r="A14" s="86">
        <v>12</v>
      </c>
      <c r="B14" s="133" t="s">
        <v>478</v>
      </c>
      <c r="C14" s="126" t="s">
        <v>479</v>
      </c>
      <c r="D14" s="135">
        <v>160512</v>
      </c>
      <c r="E14" s="125" t="s">
        <v>463</v>
      </c>
      <c r="F14" s="126" t="s">
        <v>951</v>
      </c>
      <c r="G14" s="125" t="s">
        <v>464</v>
      </c>
      <c r="H14" s="125" t="s">
        <v>374</v>
      </c>
      <c r="I14" s="127" t="s">
        <v>492</v>
      </c>
      <c r="J14" s="81" t="s">
        <v>79</v>
      </c>
    </row>
    <row r="15" spans="1:25">
      <c r="A15" s="86">
        <v>13</v>
      </c>
      <c r="B15" s="133" t="s">
        <v>456</v>
      </c>
      <c r="C15" s="126" t="s">
        <v>457</v>
      </c>
      <c r="D15" s="126">
        <v>8559</v>
      </c>
      <c r="E15" s="125" t="s">
        <v>463</v>
      </c>
      <c r="F15" s="126" t="s">
        <v>964</v>
      </c>
      <c r="G15" s="125" t="s">
        <v>522</v>
      </c>
      <c r="H15" s="125" t="s">
        <v>455</v>
      </c>
      <c r="I15" s="126" t="s">
        <v>413</v>
      </c>
      <c r="J15" s="2" t="s">
        <v>79</v>
      </c>
    </row>
    <row r="16" spans="1:25">
      <c r="A16" s="86">
        <v>14</v>
      </c>
      <c r="B16" s="133" t="s">
        <v>425</v>
      </c>
      <c r="C16" s="126" t="s">
        <v>426</v>
      </c>
      <c r="D16" s="126">
        <v>783</v>
      </c>
      <c r="E16" s="125" t="s">
        <v>463</v>
      </c>
      <c r="F16" s="126" t="s">
        <v>1087</v>
      </c>
      <c r="G16" s="125" t="s">
        <v>427</v>
      </c>
      <c r="H16" s="125" t="s">
        <v>390</v>
      </c>
      <c r="I16" s="126" t="s">
        <v>413</v>
      </c>
      <c r="J16" s="2" t="s">
        <v>79</v>
      </c>
    </row>
    <row r="17" spans="1:10">
      <c r="A17" s="86">
        <v>15</v>
      </c>
      <c r="B17" s="133" t="s">
        <v>460</v>
      </c>
      <c r="C17" s="126" t="s">
        <v>461</v>
      </c>
      <c r="D17" s="126">
        <v>5702</v>
      </c>
      <c r="E17" s="125" t="s">
        <v>463</v>
      </c>
      <c r="F17" s="126" t="s">
        <v>892</v>
      </c>
      <c r="G17" s="125" t="s">
        <v>454</v>
      </c>
      <c r="H17" s="125" t="s">
        <v>390</v>
      </c>
      <c r="I17" s="126" t="s">
        <v>413</v>
      </c>
      <c r="J17" s="2" t="s">
        <v>79</v>
      </c>
    </row>
    <row r="18" spans="1:10">
      <c r="A18" s="86">
        <v>16</v>
      </c>
      <c r="B18" s="133" t="s">
        <v>482</v>
      </c>
      <c r="C18" s="126" t="s">
        <v>407</v>
      </c>
      <c r="D18" s="135">
        <v>161011</v>
      </c>
      <c r="E18" s="125" t="s">
        <v>463</v>
      </c>
      <c r="F18" s="126" t="s">
        <v>950</v>
      </c>
      <c r="G18" s="125" t="s">
        <v>464</v>
      </c>
      <c r="H18" s="125" t="s">
        <v>377</v>
      </c>
      <c r="I18" s="127" t="s">
        <v>492</v>
      </c>
      <c r="J18" s="2" t="s">
        <v>79</v>
      </c>
    </row>
    <row r="19" spans="1:10">
      <c r="A19" s="86">
        <v>17</v>
      </c>
      <c r="B19" s="143" t="s">
        <v>393</v>
      </c>
      <c r="C19" s="123" t="s">
        <v>394</v>
      </c>
      <c r="D19" s="130">
        <v>180100</v>
      </c>
      <c r="E19" s="125" t="s">
        <v>463</v>
      </c>
      <c r="F19" s="126" t="s">
        <v>973</v>
      </c>
      <c r="G19" s="125" t="s">
        <v>381</v>
      </c>
      <c r="H19" s="125" t="s">
        <v>374</v>
      </c>
      <c r="I19" s="126" t="s">
        <v>409</v>
      </c>
      <c r="J19" s="81" t="s">
        <v>79</v>
      </c>
    </row>
    <row r="20" spans="1:10">
      <c r="A20" s="86">
        <v>18</v>
      </c>
      <c r="B20" s="143" t="s">
        <v>483</v>
      </c>
      <c r="C20" s="123" t="s">
        <v>484</v>
      </c>
      <c r="D20" s="124">
        <v>6480</v>
      </c>
      <c r="E20" s="125" t="s">
        <v>463</v>
      </c>
      <c r="F20" s="126" t="s">
        <v>951</v>
      </c>
      <c r="G20" s="125" t="s">
        <v>464</v>
      </c>
      <c r="H20" s="125" t="s">
        <v>390</v>
      </c>
      <c r="I20" s="127" t="s">
        <v>492</v>
      </c>
      <c r="J20" s="2" t="s">
        <v>79</v>
      </c>
    </row>
    <row r="21" spans="1:10">
      <c r="A21" s="86">
        <v>19</v>
      </c>
      <c r="B21" s="143" t="s">
        <v>485</v>
      </c>
      <c r="C21" s="123" t="s">
        <v>486</v>
      </c>
      <c r="D21" s="124">
        <v>160510</v>
      </c>
      <c r="E21" s="125" t="s">
        <v>463</v>
      </c>
      <c r="F21" s="126" t="s">
        <v>951</v>
      </c>
      <c r="G21" s="125" t="s">
        <v>464</v>
      </c>
      <c r="H21" s="136" t="s">
        <v>374</v>
      </c>
      <c r="I21" s="127" t="s">
        <v>492</v>
      </c>
      <c r="J21" s="81" t="s">
        <v>79</v>
      </c>
    </row>
    <row r="22" spans="1:10">
      <c r="A22" s="86">
        <v>20</v>
      </c>
      <c r="B22" s="143" t="s">
        <v>449</v>
      </c>
      <c r="C22" s="123" t="s">
        <v>450</v>
      </c>
      <c r="D22" s="128">
        <v>160748</v>
      </c>
      <c r="E22" s="125" t="s">
        <v>463</v>
      </c>
      <c r="F22" s="126" t="s">
        <v>978</v>
      </c>
      <c r="G22" s="125" t="s">
        <v>451</v>
      </c>
      <c r="H22" s="125" t="s">
        <v>377</v>
      </c>
      <c r="I22" s="126" t="s">
        <v>413</v>
      </c>
      <c r="J22" s="2" t="s">
        <v>79</v>
      </c>
    </row>
    <row r="23" spans="1:10">
      <c r="A23" s="86">
        <v>21</v>
      </c>
      <c r="B23" s="143" t="s">
        <v>384</v>
      </c>
      <c r="C23" s="123" t="s">
        <v>385</v>
      </c>
      <c r="D23" s="130">
        <v>8595</v>
      </c>
      <c r="E23" s="125" t="s">
        <v>463</v>
      </c>
      <c r="F23" s="126" t="s">
        <v>972</v>
      </c>
      <c r="G23" s="125" t="s">
        <v>381</v>
      </c>
      <c r="H23" s="125" t="s">
        <v>377</v>
      </c>
      <c r="I23" s="126" t="s">
        <v>409</v>
      </c>
      <c r="J23" s="81" t="s">
        <v>79</v>
      </c>
    </row>
    <row r="24" spans="1:10">
      <c r="A24" s="86">
        <v>22</v>
      </c>
      <c r="B24" s="148" t="s">
        <v>410</v>
      </c>
      <c r="C24" s="149" t="s">
        <v>411</v>
      </c>
      <c r="D24" s="150">
        <v>41</v>
      </c>
      <c r="E24" s="117" t="s">
        <v>463</v>
      </c>
      <c r="F24" s="115" t="s">
        <v>979</v>
      </c>
      <c r="G24" s="117" t="s">
        <v>412</v>
      </c>
      <c r="H24" s="117" t="s">
        <v>390</v>
      </c>
      <c r="I24" s="115" t="s">
        <v>413</v>
      </c>
      <c r="J24" s="2" t="s">
        <v>80</v>
      </c>
    </row>
    <row r="25" spans="1:10">
      <c r="A25" s="86">
        <v>23</v>
      </c>
      <c r="B25" s="148" t="s">
        <v>420</v>
      </c>
      <c r="C25" s="149" t="s">
        <v>421</v>
      </c>
      <c r="D25" s="150">
        <v>5584</v>
      </c>
      <c r="E25" s="117" t="s">
        <v>463</v>
      </c>
      <c r="F25" s="115" t="s">
        <v>1085</v>
      </c>
      <c r="G25" s="117" t="s">
        <v>422</v>
      </c>
      <c r="H25" s="117" t="s">
        <v>377</v>
      </c>
      <c r="I25" s="115" t="s">
        <v>413</v>
      </c>
      <c r="J25" s="2" t="s">
        <v>80</v>
      </c>
    </row>
    <row r="26" spans="1:10">
      <c r="A26" s="86">
        <v>24</v>
      </c>
      <c r="B26" s="148" t="s">
        <v>388</v>
      </c>
      <c r="C26" s="149" t="s">
        <v>389</v>
      </c>
      <c r="D26" s="153">
        <v>5590</v>
      </c>
      <c r="E26" s="117" t="s">
        <v>463</v>
      </c>
      <c r="F26" s="115" t="s">
        <v>973</v>
      </c>
      <c r="G26" s="117" t="s">
        <v>381</v>
      </c>
      <c r="H26" s="117" t="s">
        <v>390</v>
      </c>
      <c r="I26" s="115" t="s">
        <v>409</v>
      </c>
      <c r="J26" s="81" t="s">
        <v>80</v>
      </c>
    </row>
    <row r="27" spans="1:10">
      <c r="A27" s="86">
        <v>25</v>
      </c>
      <c r="B27" s="148" t="s">
        <v>434</v>
      </c>
      <c r="C27" s="149" t="s">
        <v>400</v>
      </c>
      <c r="D27" s="150">
        <v>8092</v>
      </c>
      <c r="E27" s="117" t="s">
        <v>463</v>
      </c>
      <c r="F27" s="115" t="s">
        <v>904</v>
      </c>
      <c r="G27" s="117" t="s">
        <v>435</v>
      </c>
      <c r="H27" s="117" t="s">
        <v>374</v>
      </c>
      <c r="I27" s="115" t="s">
        <v>413</v>
      </c>
      <c r="J27" s="2" t="s">
        <v>80</v>
      </c>
    </row>
    <row r="28" spans="1:10">
      <c r="A28" s="86">
        <v>26</v>
      </c>
      <c r="B28" s="148" t="s">
        <v>423</v>
      </c>
      <c r="C28" s="149" t="s">
        <v>424</v>
      </c>
      <c r="D28" s="150">
        <v>8327</v>
      </c>
      <c r="E28" s="117" t="s">
        <v>463</v>
      </c>
      <c r="F28" s="115" t="s">
        <v>1085</v>
      </c>
      <c r="G28" s="117" t="s">
        <v>422</v>
      </c>
      <c r="H28" s="117" t="s">
        <v>374</v>
      </c>
      <c r="I28" s="115" t="s">
        <v>413</v>
      </c>
      <c r="J28" s="2" t="s">
        <v>80</v>
      </c>
    </row>
    <row r="29" spans="1:10">
      <c r="A29" s="86">
        <v>27</v>
      </c>
      <c r="B29" s="148" t="s">
        <v>397</v>
      </c>
      <c r="C29" s="149" t="s">
        <v>398</v>
      </c>
      <c r="D29" s="153">
        <v>206</v>
      </c>
      <c r="E29" s="117" t="s">
        <v>463</v>
      </c>
      <c r="F29" s="115" t="s">
        <v>973</v>
      </c>
      <c r="G29" s="117" t="s">
        <v>381</v>
      </c>
      <c r="H29" s="117" t="s">
        <v>390</v>
      </c>
      <c r="I29" s="115" t="s">
        <v>409</v>
      </c>
      <c r="J29" s="81" t="s">
        <v>80</v>
      </c>
    </row>
    <row r="30" spans="1:10">
      <c r="A30" s="86">
        <v>28</v>
      </c>
      <c r="B30" s="148" t="s">
        <v>465</v>
      </c>
      <c r="C30" s="149" t="s">
        <v>411</v>
      </c>
      <c r="D30" s="152">
        <v>252</v>
      </c>
      <c r="E30" s="117" t="s">
        <v>463</v>
      </c>
      <c r="F30" s="115" t="s">
        <v>959</v>
      </c>
      <c r="G30" s="117" t="s">
        <v>464</v>
      </c>
      <c r="H30" s="117" t="s">
        <v>390</v>
      </c>
      <c r="I30" s="120" t="s">
        <v>492</v>
      </c>
      <c r="J30" s="81" t="s">
        <v>80</v>
      </c>
    </row>
    <row r="31" spans="1:10">
      <c r="A31" s="86">
        <v>29</v>
      </c>
      <c r="B31" s="148" t="s">
        <v>490</v>
      </c>
      <c r="C31" s="149" t="s">
        <v>491</v>
      </c>
      <c r="D31" s="154">
        <v>161287</v>
      </c>
      <c r="E31" s="117" t="s">
        <v>463</v>
      </c>
      <c r="F31" s="121" t="s">
        <v>959</v>
      </c>
      <c r="G31" s="117" t="s">
        <v>464</v>
      </c>
      <c r="H31" s="117" t="s">
        <v>408</v>
      </c>
      <c r="I31" s="120" t="s">
        <v>492</v>
      </c>
      <c r="J31" s="81" t="s">
        <v>80</v>
      </c>
    </row>
    <row r="32" spans="1:10">
      <c r="A32" s="86">
        <v>30</v>
      </c>
      <c r="B32" s="148" t="s">
        <v>442</v>
      </c>
      <c r="C32" s="149" t="s">
        <v>669</v>
      </c>
      <c r="D32" s="150">
        <v>301174</v>
      </c>
      <c r="E32" s="117" t="s">
        <v>463</v>
      </c>
      <c r="F32" s="115" t="s">
        <v>977</v>
      </c>
      <c r="G32" s="117" t="s">
        <v>443</v>
      </c>
      <c r="H32" s="117" t="s">
        <v>377</v>
      </c>
      <c r="I32" s="115" t="s">
        <v>413</v>
      </c>
      <c r="J32" s="2" t="s">
        <v>80</v>
      </c>
    </row>
    <row r="33" spans="1:10">
      <c r="A33" s="86">
        <v>31</v>
      </c>
      <c r="B33" s="148" t="s">
        <v>404</v>
      </c>
      <c r="C33" s="149" t="s">
        <v>405</v>
      </c>
      <c r="D33" s="151">
        <v>161064</v>
      </c>
      <c r="E33" s="117" t="s">
        <v>463</v>
      </c>
      <c r="F33" s="115" t="s">
        <v>982</v>
      </c>
      <c r="G33" s="122" t="s">
        <v>403</v>
      </c>
      <c r="H33" s="117" t="s">
        <v>408</v>
      </c>
      <c r="I33" s="115" t="s">
        <v>409</v>
      </c>
      <c r="J33" s="81" t="s">
        <v>80</v>
      </c>
    </row>
    <row r="34" spans="1:10">
      <c r="A34" s="86">
        <v>32</v>
      </c>
      <c r="B34" s="142" t="s">
        <v>469</v>
      </c>
      <c r="C34" s="123" t="s">
        <v>470</v>
      </c>
      <c r="D34" s="124">
        <v>160421</v>
      </c>
      <c r="E34" s="125" t="s">
        <v>463</v>
      </c>
      <c r="F34" s="126" t="s">
        <v>959</v>
      </c>
      <c r="G34" s="125" t="s">
        <v>464</v>
      </c>
      <c r="H34" s="125" t="s">
        <v>377</v>
      </c>
      <c r="I34" s="127" t="s">
        <v>492</v>
      </c>
      <c r="J34" s="81" t="s">
        <v>80</v>
      </c>
    </row>
    <row r="35" spans="1:10">
      <c r="A35" s="86">
        <v>33</v>
      </c>
      <c r="B35" s="143" t="s">
        <v>378</v>
      </c>
      <c r="C35" s="123" t="s">
        <v>379</v>
      </c>
      <c r="D35" s="128">
        <v>8503</v>
      </c>
      <c r="E35" s="125" t="s">
        <v>463</v>
      </c>
      <c r="F35" s="126" t="s">
        <v>971</v>
      </c>
      <c r="G35" s="129" t="s">
        <v>373</v>
      </c>
      <c r="H35" s="125" t="s">
        <v>377</v>
      </c>
      <c r="I35" s="126" t="s">
        <v>409</v>
      </c>
      <c r="J35" s="81" t="s">
        <v>80</v>
      </c>
    </row>
    <row r="36" spans="1:10">
      <c r="A36" s="86">
        <v>34</v>
      </c>
      <c r="B36" s="143" t="s">
        <v>414</v>
      </c>
      <c r="C36" s="123" t="s">
        <v>415</v>
      </c>
      <c r="D36" s="131">
        <v>8599</v>
      </c>
      <c r="E36" s="125" t="s">
        <v>463</v>
      </c>
      <c r="F36" s="126" t="s">
        <v>979</v>
      </c>
      <c r="G36" s="125" t="s">
        <v>412</v>
      </c>
      <c r="H36" s="125" t="s">
        <v>377</v>
      </c>
      <c r="I36" s="126" t="s">
        <v>413</v>
      </c>
      <c r="J36" s="2" t="s">
        <v>80</v>
      </c>
    </row>
    <row r="37" spans="1:10">
      <c r="A37" s="86">
        <v>35</v>
      </c>
      <c r="B37" s="144" t="s">
        <v>418</v>
      </c>
      <c r="C37" s="132" t="s">
        <v>419</v>
      </c>
      <c r="D37" s="126">
        <v>10019615</v>
      </c>
      <c r="E37" s="125" t="s">
        <v>463</v>
      </c>
      <c r="F37" s="126" t="s">
        <v>979</v>
      </c>
      <c r="G37" s="125" t="s">
        <v>412</v>
      </c>
      <c r="H37" s="125" t="s">
        <v>377</v>
      </c>
      <c r="I37" s="126" t="s">
        <v>413</v>
      </c>
      <c r="J37" s="2" t="s">
        <v>80</v>
      </c>
    </row>
    <row r="38" spans="1:10">
      <c r="A38" s="86">
        <v>36</v>
      </c>
      <c r="B38" s="133" t="s">
        <v>399</v>
      </c>
      <c r="C38" s="126" t="s">
        <v>400</v>
      </c>
      <c r="D38" s="126">
        <v>160212</v>
      </c>
      <c r="E38" s="125" t="s">
        <v>463</v>
      </c>
      <c r="F38" s="126" t="s">
        <v>973</v>
      </c>
      <c r="G38" s="125" t="s">
        <v>381</v>
      </c>
      <c r="H38" s="125" t="s">
        <v>377</v>
      </c>
      <c r="I38" s="126" t="s">
        <v>409</v>
      </c>
      <c r="J38" s="81" t="s">
        <v>80</v>
      </c>
    </row>
    <row r="39" spans="1:10">
      <c r="A39" s="86">
        <v>37</v>
      </c>
      <c r="B39" s="88" t="s">
        <v>471</v>
      </c>
      <c r="C39" s="126" t="s">
        <v>472</v>
      </c>
      <c r="D39" s="135">
        <v>160283</v>
      </c>
      <c r="E39" s="125" t="s">
        <v>463</v>
      </c>
      <c r="F39" s="126" t="s">
        <v>951</v>
      </c>
      <c r="G39" s="125" t="s">
        <v>464</v>
      </c>
      <c r="H39" s="125" t="s">
        <v>377</v>
      </c>
      <c r="I39" s="127" t="s">
        <v>492</v>
      </c>
      <c r="J39" s="81" t="s">
        <v>80</v>
      </c>
    </row>
    <row r="40" spans="1:10">
      <c r="A40" s="86">
        <v>38</v>
      </c>
      <c r="B40" s="133" t="s">
        <v>452</v>
      </c>
      <c r="C40" s="126" t="s">
        <v>453</v>
      </c>
      <c r="D40" s="126">
        <v>160441</v>
      </c>
      <c r="E40" s="125" t="s">
        <v>463</v>
      </c>
      <c r="F40" s="126" t="s">
        <v>892</v>
      </c>
      <c r="G40" s="125" t="s">
        <v>454</v>
      </c>
      <c r="H40" s="125" t="s">
        <v>455</v>
      </c>
      <c r="I40" s="126" t="s">
        <v>413</v>
      </c>
      <c r="J40" s="2" t="s">
        <v>80</v>
      </c>
    </row>
    <row r="41" spans="1:10">
      <c r="A41" s="86">
        <v>39</v>
      </c>
      <c r="B41" s="133" t="s">
        <v>380</v>
      </c>
      <c r="C41" s="126" t="s">
        <v>376</v>
      </c>
      <c r="D41" s="135">
        <v>160744</v>
      </c>
      <c r="E41" s="125" t="s">
        <v>463</v>
      </c>
      <c r="F41" s="126" t="s">
        <v>972</v>
      </c>
      <c r="G41" s="125" t="s">
        <v>381</v>
      </c>
      <c r="H41" s="125" t="s">
        <v>408</v>
      </c>
      <c r="I41" s="126" t="s">
        <v>409</v>
      </c>
      <c r="J41" s="81" t="s">
        <v>80</v>
      </c>
    </row>
    <row r="42" spans="1:10">
      <c r="A42" s="86">
        <v>40</v>
      </c>
      <c r="B42" s="133" t="s">
        <v>444</v>
      </c>
      <c r="C42" s="126" t="s">
        <v>445</v>
      </c>
      <c r="D42" s="126">
        <v>8509</v>
      </c>
      <c r="E42" s="125" t="s">
        <v>463</v>
      </c>
      <c r="F42" s="126" t="s">
        <v>976</v>
      </c>
      <c r="G42" s="125" t="s">
        <v>441</v>
      </c>
      <c r="H42" s="125" t="s">
        <v>374</v>
      </c>
      <c r="I42" s="126" t="s">
        <v>413</v>
      </c>
      <c r="J42" s="2" t="s">
        <v>80</v>
      </c>
    </row>
    <row r="43" spans="1:10">
      <c r="A43" s="86">
        <v>41</v>
      </c>
      <c r="B43" s="88" t="s">
        <v>473</v>
      </c>
      <c r="C43" s="126" t="s">
        <v>474</v>
      </c>
      <c r="D43" s="135">
        <v>180156</v>
      </c>
      <c r="E43" s="125" t="s">
        <v>463</v>
      </c>
      <c r="F43" s="126" t="s">
        <v>959</v>
      </c>
      <c r="G43" s="125" t="s">
        <v>464</v>
      </c>
      <c r="H43" s="125" t="s">
        <v>377</v>
      </c>
      <c r="I43" s="127" t="s">
        <v>492</v>
      </c>
      <c r="J43" s="81" t="s">
        <v>80</v>
      </c>
    </row>
    <row r="44" spans="1:10">
      <c r="A44" s="86">
        <v>42</v>
      </c>
      <c r="B44" s="133" t="s">
        <v>446</v>
      </c>
      <c r="C44" s="126" t="s">
        <v>447</v>
      </c>
      <c r="D44" s="126">
        <v>6423</v>
      </c>
      <c r="E44" s="125" t="s">
        <v>463</v>
      </c>
      <c r="F44" s="126" t="s">
        <v>976</v>
      </c>
      <c r="G44" s="125" t="s">
        <v>441</v>
      </c>
      <c r="H44" s="125" t="s">
        <v>377</v>
      </c>
      <c r="I44" s="126" t="s">
        <v>413</v>
      </c>
      <c r="J44" s="2" t="s">
        <v>80</v>
      </c>
    </row>
    <row r="45" spans="1:10">
      <c r="A45" s="86">
        <v>43</v>
      </c>
      <c r="B45" s="133" t="s">
        <v>458</v>
      </c>
      <c r="C45" s="126" t="s">
        <v>459</v>
      </c>
      <c r="D45" s="126">
        <v>5136</v>
      </c>
      <c r="E45" s="125" t="s">
        <v>463</v>
      </c>
      <c r="F45" s="126" t="s">
        <v>892</v>
      </c>
      <c r="G45" s="125" t="s">
        <v>454</v>
      </c>
      <c r="H45" s="125" t="s">
        <v>455</v>
      </c>
      <c r="I45" s="126" t="s">
        <v>413</v>
      </c>
      <c r="J45" s="2" t="s">
        <v>80</v>
      </c>
    </row>
    <row r="46" spans="1:10">
      <c r="A46" s="86">
        <v>44</v>
      </c>
      <c r="B46" s="133" t="s">
        <v>401</v>
      </c>
      <c r="C46" s="126" t="s">
        <v>376</v>
      </c>
      <c r="D46" s="126">
        <v>160745</v>
      </c>
      <c r="E46" s="125" t="s">
        <v>463</v>
      </c>
      <c r="F46" s="126" t="s">
        <v>973</v>
      </c>
      <c r="G46" s="125" t="s">
        <v>381</v>
      </c>
      <c r="H46" s="125" t="s">
        <v>377</v>
      </c>
      <c r="I46" s="126" t="s">
        <v>409</v>
      </c>
      <c r="J46" s="81" t="s">
        <v>80</v>
      </c>
    </row>
    <row r="47" spans="1:10">
      <c r="A47" s="86">
        <v>45</v>
      </c>
      <c r="B47" s="133" t="s">
        <v>382</v>
      </c>
      <c r="C47" s="126" t="s">
        <v>383</v>
      </c>
      <c r="D47" s="133">
        <v>6031</v>
      </c>
      <c r="E47" s="125" t="s">
        <v>463</v>
      </c>
      <c r="F47" s="126" t="s">
        <v>972</v>
      </c>
      <c r="G47" s="125" t="s">
        <v>381</v>
      </c>
      <c r="H47" s="125" t="s">
        <v>374</v>
      </c>
      <c r="I47" s="126" t="s">
        <v>409</v>
      </c>
      <c r="J47" s="81" t="s">
        <v>80</v>
      </c>
    </row>
    <row r="48" spans="1:10">
      <c r="A48" s="86">
        <v>46</v>
      </c>
      <c r="B48" s="133" t="s">
        <v>402</v>
      </c>
      <c r="C48" s="126" t="s">
        <v>400</v>
      </c>
      <c r="D48" s="126">
        <v>825</v>
      </c>
      <c r="E48" s="125" t="s">
        <v>463</v>
      </c>
      <c r="F48" s="126" t="s">
        <v>982</v>
      </c>
      <c r="G48" s="134" t="s">
        <v>403</v>
      </c>
      <c r="H48" s="125" t="s">
        <v>390</v>
      </c>
      <c r="I48" s="126" t="s">
        <v>409</v>
      </c>
      <c r="J48" s="81" t="s">
        <v>80</v>
      </c>
    </row>
    <row r="49" spans="1:28">
      <c r="A49" s="86">
        <v>47</v>
      </c>
      <c r="B49" s="133" t="s">
        <v>480</v>
      </c>
      <c r="C49" s="126" t="s">
        <v>481</v>
      </c>
      <c r="D49" s="135">
        <v>3006</v>
      </c>
      <c r="E49" s="125" t="s">
        <v>463</v>
      </c>
      <c r="F49" s="126" t="s">
        <v>951</v>
      </c>
      <c r="G49" s="125" t="s">
        <v>464</v>
      </c>
      <c r="H49" s="125" t="s">
        <v>390</v>
      </c>
      <c r="I49" s="127" t="s">
        <v>492</v>
      </c>
      <c r="J49" s="81" t="s">
        <v>80</v>
      </c>
    </row>
    <row r="50" spans="1:28">
      <c r="A50" s="86">
        <v>48</v>
      </c>
      <c r="B50" s="133" t="s">
        <v>483</v>
      </c>
      <c r="C50" s="133" t="s">
        <v>400</v>
      </c>
      <c r="D50" s="133">
        <v>983</v>
      </c>
      <c r="E50" s="136" t="s">
        <v>463</v>
      </c>
      <c r="F50" s="133" t="s">
        <v>960</v>
      </c>
      <c r="G50" s="136" t="s">
        <v>464</v>
      </c>
      <c r="H50" s="136" t="s">
        <v>390</v>
      </c>
      <c r="I50" s="137" t="s">
        <v>492</v>
      </c>
      <c r="J50" s="81" t="s">
        <v>80</v>
      </c>
    </row>
    <row r="51" spans="1:28">
      <c r="A51" s="86">
        <v>49</v>
      </c>
      <c r="B51" s="133" t="s">
        <v>448</v>
      </c>
      <c r="C51" s="126" t="s">
        <v>400</v>
      </c>
      <c r="D51" s="126">
        <v>161865</v>
      </c>
      <c r="E51" s="125" t="s">
        <v>463</v>
      </c>
      <c r="F51" s="126" t="s">
        <v>977</v>
      </c>
      <c r="G51" s="125" t="s">
        <v>443</v>
      </c>
      <c r="H51" s="125" t="s">
        <v>408</v>
      </c>
      <c r="I51" s="126" t="s">
        <v>413</v>
      </c>
      <c r="J51" s="2" t="s">
        <v>80</v>
      </c>
    </row>
    <row r="52" spans="1:28">
      <c r="A52" s="86">
        <v>50</v>
      </c>
      <c r="B52" s="88" t="s">
        <v>487</v>
      </c>
      <c r="C52" s="126" t="s">
        <v>488</v>
      </c>
      <c r="D52" s="135">
        <v>3809</v>
      </c>
      <c r="E52" s="125" t="s">
        <v>463</v>
      </c>
      <c r="F52" s="126" t="s">
        <v>960</v>
      </c>
      <c r="G52" s="125" t="s">
        <v>464</v>
      </c>
      <c r="H52" s="125" t="s">
        <v>377</v>
      </c>
      <c r="I52" s="127" t="s">
        <v>492</v>
      </c>
      <c r="J52" s="81" t="s">
        <v>80</v>
      </c>
    </row>
    <row r="53" spans="1:28">
      <c r="A53" s="86">
        <v>51</v>
      </c>
      <c r="B53" s="133" t="s">
        <v>431</v>
      </c>
      <c r="C53" s="126" t="s">
        <v>432</v>
      </c>
      <c r="D53" s="126">
        <v>180162</v>
      </c>
      <c r="E53" s="125" t="s">
        <v>463</v>
      </c>
      <c r="F53" s="126" t="s">
        <v>1085</v>
      </c>
      <c r="G53" s="125" t="s">
        <v>422</v>
      </c>
      <c r="H53" s="125" t="s">
        <v>377</v>
      </c>
      <c r="I53" s="126" t="s">
        <v>413</v>
      </c>
      <c r="J53" s="2" t="s">
        <v>80</v>
      </c>
    </row>
    <row r="54" spans="1:28">
      <c r="A54" s="86">
        <v>52</v>
      </c>
      <c r="B54" s="133" t="s">
        <v>433</v>
      </c>
      <c r="C54" s="126" t="s">
        <v>400</v>
      </c>
      <c r="D54" s="126">
        <v>160891</v>
      </c>
      <c r="E54" s="125" t="s">
        <v>463</v>
      </c>
      <c r="F54" s="126" t="s">
        <v>1085</v>
      </c>
      <c r="G54" s="125" t="s">
        <v>422</v>
      </c>
      <c r="H54" s="125" t="s">
        <v>377</v>
      </c>
      <c r="I54" s="126" t="s">
        <v>413</v>
      </c>
      <c r="J54" s="2" t="s">
        <v>80</v>
      </c>
    </row>
    <row r="55" spans="1:28">
      <c r="A55" s="86">
        <v>53</v>
      </c>
      <c r="B55" s="133" t="s">
        <v>428</v>
      </c>
      <c r="C55" s="126" t="s">
        <v>429</v>
      </c>
      <c r="D55" s="126">
        <v>4162</v>
      </c>
      <c r="E55" s="125" t="s">
        <v>463</v>
      </c>
      <c r="F55" s="126" t="s">
        <v>1083</v>
      </c>
      <c r="G55" s="125" t="s">
        <v>430</v>
      </c>
      <c r="H55" s="125" t="s">
        <v>374</v>
      </c>
      <c r="I55" s="126" t="s">
        <v>413</v>
      </c>
      <c r="J55" s="2" t="s">
        <v>80</v>
      </c>
    </row>
    <row r="56" spans="1:28">
      <c r="A56" s="86">
        <v>54</v>
      </c>
      <c r="B56" s="133" t="s">
        <v>489</v>
      </c>
      <c r="C56" s="126" t="s">
        <v>459</v>
      </c>
      <c r="D56" s="135">
        <v>5884</v>
      </c>
      <c r="E56" s="125" t="s">
        <v>463</v>
      </c>
      <c r="F56" s="138" t="s">
        <v>959</v>
      </c>
      <c r="G56" s="125" t="s">
        <v>464</v>
      </c>
      <c r="H56" s="125" t="s">
        <v>390</v>
      </c>
      <c r="I56" s="127" t="s">
        <v>492</v>
      </c>
      <c r="J56" s="81" t="s">
        <v>80</v>
      </c>
    </row>
    <row r="57" spans="1:28">
      <c r="A57" s="86">
        <v>55</v>
      </c>
      <c r="B57" s="145" t="s">
        <v>375</v>
      </c>
      <c r="C57" s="126" t="s">
        <v>376</v>
      </c>
      <c r="D57" s="126">
        <v>161400</v>
      </c>
      <c r="E57" s="125" t="s">
        <v>463</v>
      </c>
      <c r="F57" s="126" t="s">
        <v>971</v>
      </c>
      <c r="G57" s="129" t="s">
        <v>373</v>
      </c>
      <c r="H57" s="125" t="s">
        <v>377</v>
      </c>
      <c r="I57" s="126" t="s">
        <v>409</v>
      </c>
      <c r="J57" s="81" t="s">
        <v>80</v>
      </c>
    </row>
    <row r="58" spans="1:28">
      <c r="A58" s="86">
        <v>56</v>
      </c>
      <c r="B58" s="133" t="s">
        <v>395</v>
      </c>
      <c r="C58" s="126" t="s">
        <v>396</v>
      </c>
      <c r="D58" s="133">
        <v>161300</v>
      </c>
      <c r="E58" s="125" t="s">
        <v>463</v>
      </c>
      <c r="F58" s="126" t="s">
        <v>973</v>
      </c>
      <c r="G58" s="125" t="s">
        <v>381</v>
      </c>
      <c r="H58" s="125" t="s">
        <v>408</v>
      </c>
      <c r="I58" s="126" t="s">
        <v>409</v>
      </c>
      <c r="J58" s="81" t="s">
        <v>80</v>
      </c>
    </row>
    <row r="59" spans="1:28">
      <c r="AB59" s="22" t="s">
        <v>848</v>
      </c>
    </row>
    <row r="60" spans="1:28">
      <c r="AB60" s="22" t="s">
        <v>849</v>
      </c>
    </row>
    <row r="61" spans="1:28">
      <c r="AB61" s="22" t="s">
        <v>850</v>
      </c>
    </row>
    <row r="62" spans="1:28">
      <c r="AB62" s="22" t="s">
        <v>851</v>
      </c>
    </row>
    <row r="63" spans="1:28">
      <c r="AB63" s="22" t="s">
        <v>852</v>
      </c>
    </row>
    <row r="64" spans="1:28">
      <c r="AB64" s="22" t="s">
        <v>853</v>
      </c>
    </row>
    <row r="65" spans="28:28">
      <c r="AB65" s="22" t="s">
        <v>854</v>
      </c>
    </row>
    <row r="66" spans="28:28">
      <c r="AB66" s="22" t="s">
        <v>855</v>
      </c>
    </row>
    <row r="67" spans="28:28">
      <c r="AB67" s="22" t="s">
        <v>856</v>
      </c>
    </row>
    <row r="68" spans="28:28">
      <c r="AB68" s="22" t="s">
        <v>857</v>
      </c>
    </row>
    <row r="69" spans="28:28">
      <c r="AB69" s="22" t="s">
        <v>858</v>
      </c>
    </row>
    <row r="70" spans="28:28">
      <c r="AB70" s="22" t="s">
        <v>859</v>
      </c>
    </row>
    <row r="71" spans="28:28">
      <c r="AB71" s="22" t="s">
        <v>860</v>
      </c>
    </row>
    <row r="72" spans="28:28">
      <c r="AB72" s="22" t="s">
        <v>861</v>
      </c>
    </row>
    <row r="73" spans="28:28">
      <c r="AB73" s="22" t="s">
        <v>862</v>
      </c>
    </row>
    <row r="74" spans="28:28">
      <c r="AB74" s="22" t="s">
        <v>863</v>
      </c>
    </row>
    <row r="75" spans="28:28">
      <c r="AB75" s="22" t="s">
        <v>864</v>
      </c>
    </row>
    <row r="76" spans="28:28">
      <c r="AB76" s="22" t="s">
        <v>865</v>
      </c>
    </row>
    <row r="77" spans="28:28">
      <c r="AB77" s="22" t="s">
        <v>866</v>
      </c>
    </row>
    <row r="78" spans="28:28">
      <c r="AB78" s="22" t="s">
        <v>867</v>
      </c>
    </row>
    <row r="79" spans="28:28">
      <c r="AB79" s="22" t="s">
        <v>868</v>
      </c>
    </row>
    <row r="80" spans="28:28">
      <c r="AB80" s="22" t="s">
        <v>869</v>
      </c>
    </row>
    <row r="81" spans="28:28">
      <c r="AB81" s="22" t="s">
        <v>870</v>
      </c>
    </row>
    <row r="82" spans="28:28">
      <c r="AB82" s="22" t="s">
        <v>871</v>
      </c>
    </row>
    <row r="83" spans="28:28">
      <c r="AB83" s="22" t="s">
        <v>872</v>
      </c>
    </row>
    <row r="84" spans="28:28">
      <c r="AB84" s="22" t="s">
        <v>873</v>
      </c>
    </row>
    <row r="85" spans="28:28">
      <c r="AB85" s="22" t="s">
        <v>874</v>
      </c>
    </row>
    <row r="86" spans="28:28">
      <c r="AB86" s="22" t="s">
        <v>875</v>
      </c>
    </row>
    <row r="87" spans="28:28">
      <c r="AB87" s="22" t="s">
        <v>876</v>
      </c>
    </row>
    <row r="88" spans="28:28">
      <c r="AB88" s="22" t="s">
        <v>877</v>
      </c>
    </row>
    <row r="89" spans="28:28">
      <c r="AB89" s="22" t="s">
        <v>878</v>
      </c>
    </row>
    <row r="90" spans="28:28">
      <c r="AB90" s="22" t="s">
        <v>879</v>
      </c>
    </row>
    <row r="91" spans="28:28">
      <c r="AB91" s="22" t="s">
        <v>880</v>
      </c>
    </row>
    <row r="92" spans="28:28">
      <c r="AB92" s="22" t="s">
        <v>881</v>
      </c>
    </row>
    <row r="93" spans="28:28">
      <c r="AB93" s="22" t="s">
        <v>882</v>
      </c>
    </row>
    <row r="94" spans="28:28">
      <c r="AB94" s="22" t="s">
        <v>883</v>
      </c>
    </row>
    <row r="95" spans="28:28">
      <c r="AB95" s="22" t="s">
        <v>884</v>
      </c>
    </row>
    <row r="96" spans="28:28">
      <c r="AB96" s="22" t="s">
        <v>885</v>
      </c>
    </row>
    <row r="97" spans="28:28">
      <c r="AB97" s="22" t="s">
        <v>886</v>
      </c>
    </row>
    <row r="98" spans="28:28">
      <c r="AB98" s="22" t="s">
        <v>887</v>
      </c>
    </row>
    <row r="99" spans="28:28">
      <c r="AB99" s="22" t="s">
        <v>888</v>
      </c>
    </row>
    <row r="100" spans="28:28">
      <c r="AB100" s="22" t="s">
        <v>889</v>
      </c>
    </row>
    <row r="101" spans="28:28">
      <c r="AB101" s="22" t="s">
        <v>890</v>
      </c>
    </row>
    <row r="102" spans="28:28">
      <c r="AB102" s="22" t="s">
        <v>891</v>
      </c>
    </row>
    <row r="103" spans="28:28">
      <c r="AB103" s="22" t="s">
        <v>892</v>
      </c>
    </row>
    <row r="104" spans="28:28">
      <c r="AB104" s="22" t="s">
        <v>893</v>
      </c>
    </row>
    <row r="105" spans="28:28">
      <c r="AB105" s="22" t="s">
        <v>894</v>
      </c>
    </row>
    <row r="106" spans="28:28">
      <c r="AB106" s="22" t="s">
        <v>895</v>
      </c>
    </row>
    <row r="107" spans="28:28">
      <c r="AB107" s="22" t="s">
        <v>896</v>
      </c>
    </row>
    <row r="108" spans="28:28">
      <c r="AB108" s="22" t="s">
        <v>897</v>
      </c>
    </row>
    <row r="109" spans="28:28">
      <c r="AB109" s="22" t="s">
        <v>898</v>
      </c>
    </row>
    <row r="110" spans="28:28">
      <c r="AB110" s="22" t="s">
        <v>899</v>
      </c>
    </row>
    <row r="111" spans="28:28">
      <c r="AB111" s="22" t="s">
        <v>900</v>
      </c>
    </row>
    <row r="112" spans="28:28">
      <c r="AB112" s="22" t="s">
        <v>901</v>
      </c>
    </row>
    <row r="113" spans="28:28">
      <c r="AB113" s="22" t="s">
        <v>902</v>
      </c>
    </row>
    <row r="114" spans="28:28">
      <c r="AB114" s="22" t="s">
        <v>903</v>
      </c>
    </row>
    <row r="115" spans="28:28">
      <c r="AB115" s="22" t="s">
        <v>904</v>
      </c>
    </row>
    <row r="116" spans="28:28">
      <c r="AB116" s="22" t="s">
        <v>905</v>
      </c>
    </row>
    <row r="117" spans="28:28">
      <c r="AB117" s="22" t="s">
        <v>906</v>
      </c>
    </row>
    <row r="118" spans="28:28">
      <c r="AB118" s="22" t="s">
        <v>907</v>
      </c>
    </row>
    <row r="119" spans="28:28">
      <c r="AB119" s="22" t="s">
        <v>908</v>
      </c>
    </row>
    <row r="120" spans="28:28">
      <c r="AB120" s="22" t="s">
        <v>909</v>
      </c>
    </row>
    <row r="121" spans="28:28">
      <c r="AB121" s="22" t="s">
        <v>910</v>
      </c>
    </row>
    <row r="122" spans="28:28">
      <c r="AB122" s="22" t="s">
        <v>911</v>
      </c>
    </row>
    <row r="123" spans="28:28">
      <c r="AB123" s="22" t="s">
        <v>912</v>
      </c>
    </row>
    <row r="124" spans="28:28">
      <c r="AB124" s="22" t="s">
        <v>913</v>
      </c>
    </row>
    <row r="125" spans="28:28" ht="22.5">
      <c r="AB125" s="22" t="s">
        <v>914</v>
      </c>
    </row>
    <row r="126" spans="28:28">
      <c r="AB126" s="22" t="s">
        <v>915</v>
      </c>
    </row>
    <row r="127" spans="28:28">
      <c r="AB127" s="22" t="s">
        <v>916</v>
      </c>
    </row>
    <row r="128" spans="28:28">
      <c r="AB128" s="22" t="s">
        <v>917</v>
      </c>
    </row>
    <row r="129" spans="28:28">
      <c r="AB129" s="22" t="s">
        <v>918</v>
      </c>
    </row>
    <row r="130" spans="28:28">
      <c r="AB130" s="22" t="s">
        <v>919</v>
      </c>
    </row>
    <row r="131" spans="28:28">
      <c r="AB131" s="22" t="s">
        <v>920</v>
      </c>
    </row>
    <row r="132" spans="28:28">
      <c r="AB132" s="22" t="s">
        <v>921</v>
      </c>
    </row>
    <row r="133" spans="28:28">
      <c r="AB133" s="22" t="s">
        <v>922</v>
      </c>
    </row>
    <row r="134" spans="28:28">
      <c r="AB134" s="22" t="s">
        <v>923</v>
      </c>
    </row>
    <row r="135" spans="28:28">
      <c r="AB135" s="22" t="s">
        <v>924</v>
      </c>
    </row>
    <row r="136" spans="28:28">
      <c r="AB136" s="22" t="s">
        <v>925</v>
      </c>
    </row>
    <row r="137" spans="28:28">
      <c r="AB137" s="22" t="s">
        <v>926</v>
      </c>
    </row>
    <row r="138" spans="28:28">
      <c r="AB138" s="22" t="s">
        <v>927</v>
      </c>
    </row>
    <row r="139" spans="28:28">
      <c r="AB139" s="22" t="s">
        <v>928</v>
      </c>
    </row>
    <row r="140" spans="28:28">
      <c r="AB140" s="22" t="s">
        <v>929</v>
      </c>
    </row>
    <row r="141" spans="28:28">
      <c r="AB141" s="22" t="s">
        <v>930</v>
      </c>
    </row>
    <row r="142" spans="28:28">
      <c r="AB142" s="22" t="s">
        <v>931</v>
      </c>
    </row>
    <row r="143" spans="28:28">
      <c r="AB143" s="22" t="s">
        <v>932</v>
      </c>
    </row>
    <row r="144" spans="28:28">
      <c r="AB144" s="22" t="s">
        <v>933</v>
      </c>
    </row>
    <row r="145" spans="28:28">
      <c r="AB145" s="22" t="s">
        <v>934</v>
      </c>
    </row>
    <row r="146" spans="28:28">
      <c r="AB146" s="22" t="s">
        <v>935</v>
      </c>
    </row>
    <row r="147" spans="28:28">
      <c r="AB147" s="22" t="s">
        <v>936</v>
      </c>
    </row>
    <row r="148" spans="28:28">
      <c r="AB148" s="22" t="s">
        <v>937</v>
      </c>
    </row>
    <row r="149" spans="28:28">
      <c r="AB149" s="22" t="s">
        <v>938</v>
      </c>
    </row>
    <row r="150" spans="28:28">
      <c r="AB150" s="22" t="s">
        <v>939</v>
      </c>
    </row>
    <row r="151" spans="28:28">
      <c r="AB151" s="22" t="s">
        <v>940</v>
      </c>
    </row>
    <row r="152" spans="28:28">
      <c r="AB152" s="22" t="s">
        <v>941</v>
      </c>
    </row>
    <row r="153" spans="28:28">
      <c r="AB153" s="22" t="s">
        <v>942</v>
      </c>
    </row>
    <row r="154" spans="28:28">
      <c r="AB154" s="22" t="s">
        <v>943</v>
      </c>
    </row>
    <row r="155" spans="28:28">
      <c r="AB155" s="22" t="s">
        <v>944</v>
      </c>
    </row>
    <row r="156" spans="28:28">
      <c r="AB156" s="22" t="s">
        <v>945</v>
      </c>
    </row>
    <row r="157" spans="28:28">
      <c r="AB157" s="22" t="s">
        <v>946</v>
      </c>
    </row>
    <row r="158" spans="28:28">
      <c r="AB158" s="22" t="s">
        <v>947</v>
      </c>
    </row>
    <row r="159" spans="28:28">
      <c r="AB159" s="22" t="s">
        <v>948</v>
      </c>
    </row>
    <row r="160" spans="28:28">
      <c r="AB160" s="22" t="s">
        <v>949</v>
      </c>
    </row>
    <row r="161" spans="28:28">
      <c r="AB161" s="22" t="s">
        <v>950</v>
      </c>
    </row>
    <row r="162" spans="28:28">
      <c r="AB162" s="22" t="s">
        <v>951</v>
      </c>
    </row>
    <row r="163" spans="28:28">
      <c r="AB163" s="22" t="s">
        <v>952</v>
      </c>
    </row>
    <row r="164" spans="28:28">
      <c r="AB164" s="22" t="s">
        <v>953</v>
      </c>
    </row>
    <row r="165" spans="28:28">
      <c r="AB165" s="22" t="s">
        <v>954</v>
      </c>
    </row>
    <row r="166" spans="28:28">
      <c r="AB166" s="22" t="s">
        <v>955</v>
      </c>
    </row>
    <row r="167" spans="28:28">
      <c r="AB167" s="22" t="s">
        <v>956</v>
      </c>
    </row>
    <row r="168" spans="28:28">
      <c r="AB168" s="22" t="s">
        <v>957</v>
      </c>
    </row>
    <row r="169" spans="28:28">
      <c r="AB169" s="22" t="s">
        <v>958</v>
      </c>
    </row>
    <row r="170" spans="28:28">
      <c r="AB170" s="22" t="s">
        <v>959</v>
      </c>
    </row>
    <row r="171" spans="28:28">
      <c r="AB171" s="22" t="s">
        <v>960</v>
      </c>
    </row>
    <row r="172" spans="28:28">
      <c r="AB172" s="22" t="s">
        <v>961</v>
      </c>
    </row>
    <row r="173" spans="28:28">
      <c r="AB173" s="22" t="s">
        <v>962</v>
      </c>
    </row>
    <row r="174" spans="28:28">
      <c r="AB174" s="22" t="s">
        <v>963</v>
      </c>
    </row>
    <row r="175" spans="28:28">
      <c r="AB175" s="22" t="s">
        <v>964</v>
      </c>
    </row>
    <row r="176" spans="28:28">
      <c r="AB176" s="22" t="s">
        <v>965</v>
      </c>
    </row>
    <row r="177" spans="28:28">
      <c r="AB177" s="22" t="s">
        <v>966</v>
      </c>
    </row>
    <row r="178" spans="28:28">
      <c r="AB178" s="22" t="s">
        <v>967</v>
      </c>
    </row>
    <row r="179" spans="28:28">
      <c r="AB179" s="22" t="s">
        <v>968</v>
      </c>
    </row>
    <row r="180" spans="28:28">
      <c r="AB180" s="22" t="s">
        <v>969</v>
      </c>
    </row>
    <row r="181" spans="28:28">
      <c r="AB181" s="22" t="s">
        <v>970</v>
      </c>
    </row>
    <row r="182" spans="28:28">
      <c r="AB182" s="22" t="s">
        <v>971</v>
      </c>
    </row>
    <row r="183" spans="28:28">
      <c r="AB183" s="22" t="s">
        <v>972</v>
      </c>
    </row>
    <row r="184" spans="28:28">
      <c r="AB184" s="22" t="s">
        <v>973</v>
      </c>
    </row>
    <row r="185" spans="28:28">
      <c r="AB185" s="22" t="s">
        <v>974</v>
      </c>
    </row>
    <row r="186" spans="28:28">
      <c r="AB186" s="22" t="s">
        <v>975</v>
      </c>
    </row>
    <row r="187" spans="28:28">
      <c r="AB187" s="22" t="s">
        <v>976</v>
      </c>
    </row>
    <row r="188" spans="28:28">
      <c r="AB188" s="22" t="s">
        <v>977</v>
      </c>
    </row>
    <row r="189" spans="28:28">
      <c r="AB189" s="22" t="s">
        <v>978</v>
      </c>
    </row>
    <row r="190" spans="28:28">
      <c r="AB190" s="22" t="s">
        <v>979</v>
      </c>
    </row>
    <row r="191" spans="28:28">
      <c r="AB191" s="22" t="s">
        <v>980</v>
      </c>
    </row>
    <row r="192" spans="28:28">
      <c r="AB192" s="22" t="s">
        <v>981</v>
      </c>
    </row>
    <row r="193" spans="28:28">
      <c r="AB193" s="22" t="s">
        <v>982</v>
      </c>
    </row>
    <row r="194" spans="28:28">
      <c r="AB194" s="22" t="s">
        <v>983</v>
      </c>
    </row>
    <row r="195" spans="28:28">
      <c r="AB195" s="22" t="s">
        <v>984</v>
      </c>
    </row>
    <row r="196" spans="28:28">
      <c r="AB196" s="22" t="s">
        <v>985</v>
      </c>
    </row>
    <row r="197" spans="28:28">
      <c r="AB197" s="22" t="s">
        <v>986</v>
      </c>
    </row>
    <row r="198" spans="28:28">
      <c r="AB198" s="22" t="s">
        <v>987</v>
      </c>
    </row>
    <row r="199" spans="28:28">
      <c r="AB199" s="22" t="s">
        <v>988</v>
      </c>
    </row>
    <row r="200" spans="28:28">
      <c r="AB200" s="22" t="s">
        <v>989</v>
      </c>
    </row>
    <row r="201" spans="28:28">
      <c r="AB201" s="22" t="s">
        <v>990</v>
      </c>
    </row>
    <row r="202" spans="28:28">
      <c r="AB202" s="22" t="s">
        <v>991</v>
      </c>
    </row>
    <row r="203" spans="28:28">
      <c r="AB203" s="22" t="s">
        <v>992</v>
      </c>
    </row>
    <row r="204" spans="28:28">
      <c r="AB204" s="22" t="s">
        <v>993</v>
      </c>
    </row>
    <row r="205" spans="28:28">
      <c r="AB205" s="22" t="s">
        <v>994</v>
      </c>
    </row>
    <row r="206" spans="28:28">
      <c r="AB206" s="22" t="s">
        <v>995</v>
      </c>
    </row>
    <row r="207" spans="28:28">
      <c r="AB207" s="22" t="s">
        <v>996</v>
      </c>
    </row>
    <row r="208" spans="28:28">
      <c r="AB208" s="22" t="s">
        <v>997</v>
      </c>
    </row>
    <row r="209" spans="28:28">
      <c r="AB209" s="22" t="s">
        <v>998</v>
      </c>
    </row>
    <row r="210" spans="28:28">
      <c r="AB210" s="22" t="s">
        <v>999</v>
      </c>
    </row>
    <row r="211" spans="28:28">
      <c r="AB211" s="22" t="s">
        <v>1000</v>
      </c>
    </row>
    <row r="212" spans="28:28">
      <c r="AB212" s="22" t="s">
        <v>1001</v>
      </c>
    </row>
    <row r="213" spans="28:28">
      <c r="AB213" s="22" t="s">
        <v>1002</v>
      </c>
    </row>
    <row r="214" spans="28:28">
      <c r="AB214" s="22" t="s">
        <v>1003</v>
      </c>
    </row>
    <row r="215" spans="28:28">
      <c r="AB215" s="22" t="s">
        <v>1004</v>
      </c>
    </row>
    <row r="216" spans="28:28">
      <c r="AB216" s="22" t="s">
        <v>1005</v>
      </c>
    </row>
    <row r="217" spans="28:28">
      <c r="AB217" s="22" t="s">
        <v>1006</v>
      </c>
    </row>
    <row r="218" spans="28:28">
      <c r="AB218" s="22" t="s">
        <v>1007</v>
      </c>
    </row>
    <row r="219" spans="28:28">
      <c r="AB219" s="22" t="s">
        <v>1008</v>
      </c>
    </row>
    <row r="220" spans="28:28">
      <c r="AB220" s="22" t="s">
        <v>1009</v>
      </c>
    </row>
    <row r="221" spans="28:28">
      <c r="AB221" s="22" t="s">
        <v>1010</v>
      </c>
    </row>
    <row r="222" spans="28:28">
      <c r="AB222" s="22" t="s">
        <v>1011</v>
      </c>
    </row>
    <row r="223" spans="28:28">
      <c r="AB223" s="22" t="s">
        <v>1012</v>
      </c>
    </row>
    <row r="224" spans="28:28">
      <c r="AB224" s="22" t="s">
        <v>1013</v>
      </c>
    </row>
    <row r="225" spans="28:28">
      <c r="AB225" s="22" t="s">
        <v>1014</v>
      </c>
    </row>
    <row r="226" spans="28:28">
      <c r="AB226" s="22" t="s">
        <v>1015</v>
      </c>
    </row>
    <row r="227" spans="28:28">
      <c r="AB227" s="22" t="s">
        <v>1016</v>
      </c>
    </row>
    <row r="228" spans="28:28">
      <c r="AB228" s="22" t="s">
        <v>1017</v>
      </c>
    </row>
    <row r="229" spans="28:28">
      <c r="AB229" s="22" t="s">
        <v>1018</v>
      </c>
    </row>
    <row r="230" spans="28:28">
      <c r="AB230" s="22" t="s">
        <v>1019</v>
      </c>
    </row>
    <row r="231" spans="28:28">
      <c r="AB231" s="22" t="s">
        <v>1020</v>
      </c>
    </row>
    <row r="232" spans="28:28">
      <c r="AB232" s="22" t="s">
        <v>1021</v>
      </c>
    </row>
    <row r="233" spans="28:28">
      <c r="AB233" s="22" t="s">
        <v>1022</v>
      </c>
    </row>
    <row r="234" spans="28:28">
      <c r="AB234" s="22" t="s">
        <v>1023</v>
      </c>
    </row>
    <row r="235" spans="28:28">
      <c r="AB235" s="22" t="s">
        <v>1024</v>
      </c>
    </row>
    <row r="236" spans="28:28">
      <c r="AB236" s="22" t="s">
        <v>1025</v>
      </c>
    </row>
    <row r="237" spans="28:28">
      <c r="AB237" s="22" t="s">
        <v>1026</v>
      </c>
    </row>
    <row r="238" spans="28:28">
      <c r="AB238" s="22" t="s">
        <v>1027</v>
      </c>
    </row>
    <row r="239" spans="28:28">
      <c r="AB239" s="22" t="s">
        <v>1028</v>
      </c>
    </row>
    <row r="240" spans="28:28">
      <c r="AB240" s="22" t="s">
        <v>1029</v>
      </c>
    </row>
    <row r="241" spans="28:28">
      <c r="AB241" s="22" t="s">
        <v>1030</v>
      </c>
    </row>
    <row r="242" spans="28:28">
      <c r="AB242" s="22" t="s">
        <v>1031</v>
      </c>
    </row>
    <row r="243" spans="28:28">
      <c r="AB243" s="22" t="s">
        <v>1032</v>
      </c>
    </row>
    <row r="244" spans="28:28">
      <c r="AB244" s="22" t="s">
        <v>1033</v>
      </c>
    </row>
    <row r="245" spans="28:28">
      <c r="AB245" s="22" t="s">
        <v>1034</v>
      </c>
    </row>
    <row r="246" spans="28:28">
      <c r="AB246" s="22" t="s">
        <v>1035</v>
      </c>
    </row>
    <row r="247" spans="28:28">
      <c r="AB247" s="22" t="s">
        <v>1036</v>
      </c>
    </row>
    <row r="248" spans="28:28">
      <c r="AB248" s="22" t="s">
        <v>1037</v>
      </c>
    </row>
    <row r="249" spans="28:28">
      <c r="AB249" s="22" t="s">
        <v>1038</v>
      </c>
    </row>
    <row r="250" spans="28:28">
      <c r="AB250" s="22" t="s">
        <v>1039</v>
      </c>
    </row>
    <row r="251" spans="28:28">
      <c r="AB251" s="22" t="s">
        <v>1040</v>
      </c>
    </row>
    <row r="252" spans="28:28">
      <c r="AB252" s="22" t="s">
        <v>1041</v>
      </c>
    </row>
    <row r="253" spans="28:28">
      <c r="AB253" s="22" t="s">
        <v>1042</v>
      </c>
    </row>
    <row r="254" spans="28:28">
      <c r="AB254" s="22" t="s">
        <v>1043</v>
      </c>
    </row>
    <row r="255" spans="28:28">
      <c r="AB255" s="22" t="s">
        <v>1044</v>
      </c>
    </row>
    <row r="256" spans="28:28">
      <c r="AB256" s="22" t="s">
        <v>1045</v>
      </c>
    </row>
    <row r="257" spans="28:28">
      <c r="AB257" s="22" t="s">
        <v>1046</v>
      </c>
    </row>
    <row r="258" spans="28:28">
      <c r="AB258" s="22" t="s">
        <v>1047</v>
      </c>
    </row>
    <row r="259" spans="28:28">
      <c r="AB259" s="22" t="s">
        <v>1048</v>
      </c>
    </row>
    <row r="260" spans="28:28">
      <c r="AB260" s="22" t="s">
        <v>1049</v>
      </c>
    </row>
    <row r="261" spans="28:28">
      <c r="AB261" s="22" t="s">
        <v>1050</v>
      </c>
    </row>
    <row r="262" spans="28:28">
      <c r="AB262" s="22" t="s">
        <v>1051</v>
      </c>
    </row>
    <row r="263" spans="28:28">
      <c r="AB263" s="22" t="s">
        <v>1052</v>
      </c>
    </row>
    <row r="264" spans="28:28">
      <c r="AB264" s="22" t="s">
        <v>1053</v>
      </c>
    </row>
    <row r="265" spans="28:28">
      <c r="AB265" s="22" t="s">
        <v>1054</v>
      </c>
    </row>
    <row r="266" spans="28:28">
      <c r="AB266" s="22" t="s">
        <v>1055</v>
      </c>
    </row>
    <row r="267" spans="28:28">
      <c r="AB267" s="22" t="s">
        <v>1056</v>
      </c>
    </row>
    <row r="268" spans="28:28">
      <c r="AB268" s="22" t="s">
        <v>1057</v>
      </c>
    </row>
    <row r="269" spans="28:28">
      <c r="AB269" s="22" t="s">
        <v>1058</v>
      </c>
    </row>
    <row r="270" spans="28:28">
      <c r="AB270" s="22" t="s">
        <v>1059</v>
      </c>
    </row>
    <row r="271" spans="28:28">
      <c r="AB271" s="22" t="s">
        <v>1060</v>
      </c>
    </row>
    <row r="272" spans="28:28">
      <c r="AB272" s="22" t="s">
        <v>1061</v>
      </c>
    </row>
    <row r="273" spans="28:28">
      <c r="AB273" s="22" t="s">
        <v>1062</v>
      </c>
    </row>
    <row r="274" spans="28:28">
      <c r="AB274" s="22" t="s">
        <v>1063</v>
      </c>
    </row>
    <row r="275" spans="28:28">
      <c r="AB275" s="22" t="s">
        <v>1064</v>
      </c>
    </row>
    <row r="276" spans="28:28">
      <c r="AB276" s="22" t="s">
        <v>1065</v>
      </c>
    </row>
    <row r="277" spans="28:28">
      <c r="AB277" s="22" t="s">
        <v>1066</v>
      </c>
    </row>
    <row r="278" spans="28:28">
      <c r="AB278" s="22" t="s">
        <v>1067</v>
      </c>
    </row>
    <row r="279" spans="28:28">
      <c r="AB279" s="22" t="s">
        <v>1068</v>
      </c>
    </row>
    <row r="280" spans="28:28">
      <c r="AB280" s="22" t="s">
        <v>1069</v>
      </c>
    </row>
    <row r="281" spans="28:28">
      <c r="AB281" s="22" t="s">
        <v>1070</v>
      </c>
    </row>
    <row r="282" spans="28:28">
      <c r="AB282" s="22" t="s">
        <v>1071</v>
      </c>
    </row>
    <row r="283" spans="28:28">
      <c r="AB283" s="22" t="s">
        <v>1072</v>
      </c>
    </row>
    <row r="284" spans="28:28">
      <c r="AB284" s="22" t="s">
        <v>1073</v>
      </c>
    </row>
    <row r="285" spans="28:28">
      <c r="AB285" s="22" t="s">
        <v>1074</v>
      </c>
    </row>
    <row r="286" spans="28:28">
      <c r="AB286" s="22" t="s">
        <v>1075</v>
      </c>
    </row>
    <row r="287" spans="28:28">
      <c r="AB287" s="22" t="s">
        <v>1076</v>
      </c>
    </row>
    <row r="288" spans="28:28">
      <c r="AB288" s="22" t="s">
        <v>1077</v>
      </c>
    </row>
    <row r="289" spans="28:28">
      <c r="AB289" s="22" t="s">
        <v>1078</v>
      </c>
    </row>
    <row r="290" spans="28:28">
      <c r="AB290" s="22" t="s">
        <v>1079</v>
      </c>
    </row>
    <row r="291" spans="28:28">
      <c r="AB291" s="22" t="s">
        <v>1080</v>
      </c>
    </row>
    <row r="292" spans="28:28">
      <c r="AB292" s="22" t="s">
        <v>1081</v>
      </c>
    </row>
    <row r="293" spans="28:28">
      <c r="AB293" s="22" t="s">
        <v>1082</v>
      </c>
    </row>
    <row r="294" spans="28:28">
      <c r="AB294" s="22" t="s">
        <v>1083</v>
      </c>
    </row>
    <row r="295" spans="28:28">
      <c r="AB295" s="22" t="s">
        <v>1084</v>
      </c>
    </row>
    <row r="296" spans="28:28">
      <c r="AB296" s="22" t="s">
        <v>1085</v>
      </c>
    </row>
    <row r="297" spans="28:28">
      <c r="AB297" s="22" t="s">
        <v>1086</v>
      </c>
    </row>
    <row r="298" spans="28:28">
      <c r="AB298" s="22" t="s">
        <v>1087</v>
      </c>
    </row>
    <row r="299" spans="28:28">
      <c r="AB299" s="22" t="s">
        <v>1088</v>
      </c>
    </row>
    <row r="300" spans="28:28">
      <c r="AB300" s="22" t="s">
        <v>1089</v>
      </c>
    </row>
    <row r="301" spans="28:28">
      <c r="AB301" s="22" t="s">
        <v>1090</v>
      </c>
    </row>
    <row r="302" spans="28:28">
      <c r="AB302" s="22" t="s">
        <v>1091</v>
      </c>
    </row>
    <row r="303" spans="28:28">
      <c r="AB303" s="22" t="s">
        <v>1092</v>
      </c>
    </row>
    <row r="304" spans="28:28">
      <c r="AB304" s="22" t="s">
        <v>1093</v>
      </c>
    </row>
    <row r="305" spans="28:28">
      <c r="AB305" s="22" t="s">
        <v>1094</v>
      </c>
    </row>
    <row r="306" spans="28:28">
      <c r="AB306" s="22" t="s">
        <v>1095</v>
      </c>
    </row>
    <row r="307" spans="28:28">
      <c r="AB307" s="22" t="s">
        <v>1096</v>
      </c>
    </row>
    <row r="308" spans="28:28">
      <c r="AB308" s="22" t="s">
        <v>1097</v>
      </c>
    </row>
    <row r="309" spans="28:28">
      <c r="AB309" s="22" t="s">
        <v>1098</v>
      </c>
    </row>
    <row r="310" spans="28:28">
      <c r="AB310" s="22" t="s">
        <v>1099</v>
      </c>
    </row>
    <row r="311" spans="28:28">
      <c r="AB311" s="22" t="s">
        <v>1100</v>
      </c>
    </row>
    <row r="312" spans="28:28">
      <c r="AB312" s="22" t="s">
        <v>1101</v>
      </c>
    </row>
    <row r="313" spans="28:28">
      <c r="AB313" s="22" t="s">
        <v>1102</v>
      </c>
    </row>
    <row r="314" spans="28:28">
      <c r="AB314" s="22" t="s">
        <v>1103</v>
      </c>
    </row>
    <row r="315" spans="28:28">
      <c r="AB315" s="22" t="s">
        <v>1104</v>
      </c>
    </row>
    <row r="316" spans="28:28">
      <c r="AB316" s="22" t="s">
        <v>1105</v>
      </c>
    </row>
    <row r="317" spans="28:28">
      <c r="AB317" s="22" t="s">
        <v>1106</v>
      </c>
    </row>
    <row r="318" spans="28:28">
      <c r="AB318" s="22" t="s">
        <v>1107</v>
      </c>
    </row>
    <row r="319" spans="28:28">
      <c r="AB319" s="22" t="s">
        <v>1108</v>
      </c>
    </row>
    <row r="320" spans="28:28">
      <c r="AB320" s="22" t="s">
        <v>1109</v>
      </c>
    </row>
    <row r="321" spans="28:28">
      <c r="AB321" s="22" t="s">
        <v>1110</v>
      </c>
    </row>
    <row r="322" spans="28:28">
      <c r="AB322" s="22" t="s">
        <v>1111</v>
      </c>
    </row>
    <row r="323" spans="28:28">
      <c r="AB323" s="22" t="s">
        <v>1112</v>
      </c>
    </row>
    <row r="324" spans="28:28">
      <c r="AB324" s="22" t="s">
        <v>1113</v>
      </c>
    </row>
    <row r="325" spans="28:28">
      <c r="AB325" s="22" t="s">
        <v>1114</v>
      </c>
    </row>
    <row r="326" spans="28:28">
      <c r="AB326" s="22" t="s">
        <v>1115</v>
      </c>
    </row>
    <row r="327" spans="28:28">
      <c r="AB327" s="22" t="s">
        <v>1116</v>
      </c>
    </row>
    <row r="328" spans="28:28">
      <c r="AB328" s="22" t="s">
        <v>1117</v>
      </c>
    </row>
    <row r="329" spans="28:28">
      <c r="AB329" s="22" t="s">
        <v>1118</v>
      </c>
    </row>
    <row r="330" spans="28:28">
      <c r="AB330" s="22" t="s">
        <v>1119</v>
      </c>
    </row>
    <row r="331" spans="28:28">
      <c r="AB331" s="22" t="s">
        <v>1120</v>
      </c>
    </row>
    <row r="332" spans="28:28">
      <c r="AB332" s="22" t="s">
        <v>1121</v>
      </c>
    </row>
    <row r="333" spans="28:28">
      <c r="AB333" s="22" t="s">
        <v>1122</v>
      </c>
    </row>
    <row r="334" spans="28:28">
      <c r="AB334" s="22" t="s">
        <v>1123</v>
      </c>
    </row>
    <row r="335" spans="28:28">
      <c r="AB335" s="22" t="s">
        <v>1124</v>
      </c>
    </row>
    <row r="336" spans="28:28">
      <c r="AB336" s="22" t="s">
        <v>1125</v>
      </c>
    </row>
    <row r="337" spans="28:28">
      <c r="AB337" s="22" t="s">
        <v>1126</v>
      </c>
    </row>
    <row r="338" spans="28:28">
      <c r="AB338" s="22" t="s">
        <v>1127</v>
      </c>
    </row>
    <row r="339" spans="28:28">
      <c r="AB339" s="22" t="s">
        <v>1128</v>
      </c>
    </row>
    <row r="340" spans="28:28">
      <c r="AB340" s="22" t="s">
        <v>1129</v>
      </c>
    </row>
    <row r="341" spans="28:28">
      <c r="AB341" s="22" t="s">
        <v>1130</v>
      </c>
    </row>
    <row r="342" spans="28:28">
      <c r="AB342" s="22" t="s">
        <v>1131</v>
      </c>
    </row>
    <row r="343" spans="28:28">
      <c r="AB343" s="22" t="s">
        <v>1132</v>
      </c>
    </row>
    <row r="344" spans="28:28">
      <c r="AB344" s="22" t="s">
        <v>1133</v>
      </c>
    </row>
    <row r="345" spans="28:28">
      <c r="AB345" s="22" t="s">
        <v>1134</v>
      </c>
    </row>
    <row r="346" spans="28:28">
      <c r="AB346" s="22" t="s">
        <v>1135</v>
      </c>
    </row>
    <row r="347" spans="28:28">
      <c r="AB347" s="22" t="s">
        <v>1136</v>
      </c>
    </row>
    <row r="348" spans="28:28">
      <c r="AB348" s="22" t="s">
        <v>1137</v>
      </c>
    </row>
    <row r="349" spans="28:28">
      <c r="AB349" s="22" t="s">
        <v>1138</v>
      </c>
    </row>
    <row r="350" spans="28:28">
      <c r="AB350" s="22" t="s">
        <v>1139</v>
      </c>
    </row>
    <row r="351" spans="28:28">
      <c r="AB351" s="22" t="s">
        <v>1140</v>
      </c>
    </row>
    <row r="352" spans="28:28">
      <c r="AB352" s="22" t="s">
        <v>1141</v>
      </c>
    </row>
    <row r="353" spans="28:28">
      <c r="AB353" s="22" t="s">
        <v>1142</v>
      </c>
    </row>
    <row r="354" spans="28:28">
      <c r="AB354" s="22" t="s">
        <v>1143</v>
      </c>
    </row>
    <row r="355" spans="28:28">
      <c r="AB355" s="22" t="s">
        <v>1144</v>
      </c>
    </row>
    <row r="356" spans="28:28">
      <c r="AB356" s="22" t="s">
        <v>1145</v>
      </c>
    </row>
    <row r="357" spans="28:28">
      <c r="AB357" s="22" t="s">
        <v>1146</v>
      </c>
    </row>
    <row r="358" spans="28:28">
      <c r="AB358" s="22" t="s">
        <v>1147</v>
      </c>
    </row>
    <row r="359" spans="28:28">
      <c r="AB359" s="22" t="s">
        <v>1148</v>
      </c>
    </row>
    <row r="360" spans="28:28">
      <c r="AB360" s="22" t="s">
        <v>1149</v>
      </c>
    </row>
    <row r="361" spans="28:28">
      <c r="AB361" s="22" t="s">
        <v>1150</v>
      </c>
    </row>
    <row r="362" spans="28:28">
      <c r="AB362" s="22" t="s">
        <v>1151</v>
      </c>
    </row>
    <row r="363" spans="28:28">
      <c r="AB363" s="22" t="s">
        <v>1152</v>
      </c>
    </row>
    <row r="364" spans="28:28">
      <c r="AB364" s="22" t="s">
        <v>1153</v>
      </c>
    </row>
    <row r="365" spans="28:28">
      <c r="AB365" s="22" t="s">
        <v>1154</v>
      </c>
    </row>
    <row r="366" spans="28:28">
      <c r="AB366" s="22" t="s">
        <v>1155</v>
      </c>
    </row>
    <row r="367" spans="28:28">
      <c r="AB367" s="22" t="s">
        <v>1156</v>
      </c>
    </row>
    <row r="368" spans="28:28">
      <c r="AB368" s="22" t="s">
        <v>1157</v>
      </c>
    </row>
    <row r="369" spans="28:28">
      <c r="AB369" s="22" t="s">
        <v>1158</v>
      </c>
    </row>
    <row r="370" spans="28:28">
      <c r="AB370" s="22" t="s">
        <v>1159</v>
      </c>
    </row>
    <row r="371" spans="28:28">
      <c r="AB371" s="22" t="s">
        <v>1160</v>
      </c>
    </row>
    <row r="372" spans="28:28">
      <c r="AB372" s="22" t="s">
        <v>1161</v>
      </c>
    </row>
    <row r="373" spans="28:28">
      <c r="AB373" s="22" t="s">
        <v>1162</v>
      </c>
    </row>
    <row r="374" spans="28:28">
      <c r="AB374" s="22" t="s">
        <v>1163</v>
      </c>
    </row>
    <row r="375" spans="28:28">
      <c r="AB375" s="22" t="s">
        <v>1164</v>
      </c>
    </row>
    <row r="376" spans="28:28">
      <c r="AB376" s="22" t="s">
        <v>1165</v>
      </c>
    </row>
    <row r="377" spans="28:28">
      <c r="AB377" s="22" t="s">
        <v>1166</v>
      </c>
    </row>
    <row r="378" spans="28:28">
      <c r="AB378" s="22" t="s">
        <v>1167</v>
      </c>
    </row>
    <row r="379" spans="28:28">
      <c r="AB379" s="22" t="s">
        <v>1168</v>
      </c>
    </row>
    <row r="380" spans="28:28">
      <c r="AB380" s="22" t="s">
        <v>1169</v>
      </c>
    </row>
    <row r="381" spans="28:28">
      <c r="AB381" s="22" t="s">
        <v>1170</v>
      </c>
    </row>
    <row r="382" spans="28:28">
      <c r="AB382" s="22" t="s">
        <v>1171</v>
      </c>
    </row>
    <row r="383" spans="28:28">
      <c r="AB383" s="22" t="s">
        <v>1172</v>
      </c>
    </row>
    <row r="384" spans="28:28">
      <c r="AB384" s="22" t="s">
        <v>1173</v>
      </c>
    </row>
    <row r="385" spans="28:28">
      <c r="AB385" s="22" t="s">
        <v>1174</v>
      </c>
    </row>
    <row r="386" spans="28:28">
      <c r="AB386" s="22" t="s">
        <v>1175</v>
      </c>
    </row>
    <row r="387" spans="28:28">
      <c r="AB387" s="22" t="s">
        <v>1176</v>
      </c>
    </row>
    <row r="388" spans="28:28">
      <c r="AB388" s="22" t="s">
        <v>1177</v>
      </c>
    </row>
    <row r="389" spans="28:28">
      <c r="AB389" s="22" t="s">
        <v>1178</v>
      </c>
    </row>
    <row r="390" spans="28:28">
      <c r="AB390" s="22" t="s">
        <v>1179</v>
      </c>
    </row>
    <row r="391" spans="28:28">
      <c r="AB391" s="22" t="s">
        <v>1180</v>
      </c>
    </row>
    <row r="392" spans="28:28">
      <c r="AB392" s="22" t="s">
        <v>1181</v>
      </c>
    </row>
    <row r="393" spans="28:28">
      <c r="AB393" s="22" t="s">
        <v>1182</v>
      </c>
    </row>
    <row r="394" spans="28:28">
      <c r="AB394" s="22" t="s">
        <v>1183</v>
      </c>
    </row>
    <row r="395" spans="28:28">
      <c r="AB395" s="22" t="s">
        <v>1184</v>
      </c>
    </row>
    <row r="396" spans="28:28">
      <c r="AB396" s="22" t="s">
        <v>1185</v>
      </c>
    </row>
    <row r="397" spans="28:28">
      <c r="AB397" s="22" t="s">
        <v>1186</v>
      </c>
    </row>
    <row r="398" spans="28:28">
      <c r="AB398" s="22" t="s">
        <v>1187</v>
      </c>
    </row>
    <row r="399" spans="28:28">
      <c r="AB399" s="22" t="s">
        <v>1188</v>
      </c>
    </row>
    <row r="400" spans="28:28">
      <c r="AB400" s="22" t="s">
        <v>1189</v>
      </c>
    </row>
    <row r="401" spans="28:28">
      <c r="AB401" s="22" t="s">
        <v>1190</v>
      </c>
    </row>
    <row r="402" spans="28:28">
      <c r="AB402" s="22" t="s">
        <v>1191</v>
      </c>
    </row>
    <row r="403" spans="28:28" ht="22.5">
      <c r="AB403" s="22" t="s">
        <v>1192</v>
      </c>
    </row>
    <row r="404" spans="28:28">
      <c r="AB404" s="22" t="s">
        <v>1193</v>
      </c>
    </row>
    <row r="405" spans="28:28">
      <c r="AB405" s="22" t="s">
        <v>1194</v>
      </c>
    </row>
    <row r="406" spans="28:28">
      <c r="AB406" s="22" t="s">
        <v>1195</v>
      </c>
    </row>
    <row r="407" spans="28:28">
      <c r="AB407" s="22" t="s">
        <v>1196</v>
      </c>
    </row>
    <row r="408" spans="28:28">
      <c r="AB408" s="22" t="s">
        <v>1197</v>
      </c>
    </row>
    <row r="409" spans="28:28">
      <c r="AB409" s="22" t="s">
        <v>1198</v>
      </c>
    </row>
    <row r="410" spans="28:28">
      <c r="AB410" s="22" t="s">
        <v>1199</v>
      </c>
    </row>
    <row r="411" spans="28:28">
      <c r="AB411" s="22" t="s">
        <v>1200</v>
      </c>
    </row>
    <row r="412" spans="28:28">
      <c r="AB412" s="22" t="s">
        <v>1201</v>
      </c>
    </row>
    <row r="413" spans="28:28">
      <c r="AB413" s="22" t="s">
        <v>1202</v>
      </c>
    </row>
    <row r="414" spans="28:28">
      <c r="AB414" s="22" t="s">
        <v>1203</v>
      </c>
    </row>
    <row r="415" spans="28:28">
      <c r="AB415" s="22" t="s">
        <v>1204</v>
      </c>
    </row>
    <row r="416" spans="28:28">
      <c r="AB416" s="22" t="s">
        <v>1205</v>
      </c>
    </row>
    <row r="417" spans="28:28">
      <c r="AB417" s="22" t="s">
        <v>1206</v>
      </c>
    </row>
    <row r="418" spans="28:28">
      <c r="AB418" s="22" t="s">
        <v>1207</v>
      </c>
    </row>
    <row r="419" spans="28:28">
      <c r="AB419" s="22" t="s">
        <v>1208</v>
      </c>
    </row>
    <row r="420" spans="28:28">
      <c r="AB420" s="22" t="s">
        <v>1209</v>
      </c>
    </row>
    <row r="421" spans="28:28">
      <c r="AB421" s="22" t="s">
        <v>1210</v>
      </c>
    </row>
    <row r="422" spans="28:28">
      <c r="AB422" s="22" t="s">
        <v>1211</v>
      </c>
    </row>
    <row r="423" spans="28:28">
      <c r="AB423" s="22" t="s">
        <v>1212</v>
      </c>
    </row>
    <row r="424" spans="28:28">
      <c r="AB424" s="22" t="s">
        <v>1213</v>
      </c>
    </row>
    <row r="425" spans="28:28">
      <c r="AB425" s="22" t="s">
        <v>1214</v>
      </c>
    </row>
    <row r="426" spans="28:28">
      <c r="AB426" s="22" t="s">
        <v>1215</v>
      </c>
    </row>
    <row r="427" spans="28:28">
      <c r="AB427" s="22" t="s">
        <v>1216</v>
      </c>
    </row>
  </sheetData>
  <phoneticPr fontId="17" type="noConversion"/>
  <dataValidations count="6">
    <dataValidation type="list" allowBlank="1" showInputMessage="1" showErrorMessage="1" sqref="J19:J43 J16 J13 J45 J47:J58">
      <formula1>$Y$2:$Y$3</formula1>
    </dataValidation>
    <dataValidation type="list" allowBlank="1" showInputMessage="1" showErrorMessage="1" sqref="F37:F58">
      <formula1>$AB$59:$AB$427</formula1>
    </dataValidation>
    <dataValidation type="list" allowBlank="1" showInputMessage="1" showErrorMessage="1" sqref="J46 J17:J18 J3:J12 J14:J15 J44">
      <formula1>$Z$2:$Z$3</formula1>
    </dataValidation>
    <dataValidation type="list" allowBlank="1" showInputMessage="1" showErrorMessage="1" sqref="F19:F28 F31:F36">
      <formula1>$AB$59:$AB$425</formula1>
    </dataValidation>
    <dataValidation type="list" allowBlank="1" showInputMessage="1" showErrorMessage="1" sqref="F29:F30">
      <formula1>$AB$59:$AB$425</formula1>
      <formula2>0</formula2>
    </dataValidation>
    <dataValidation type="list" allowBlank="1" showInputMessage="1" showErrorMessage="1" sqref="F3:F18">
      <formula1>$AB$59:$AB$426</formula1>
    </dataValidation>
  </dataValidations>
  <pageMargins left="0.7" right="0.7" top="0.75" bottom="0.75" header="0.3" footer="0.3"/>
  <pageSetup paperSize="9" orientation="portrait" horizontalDpi="4294967294" verticalDpi="0" r:id="rId1"/>
</worksheet>
</file>

<file path=xl/worksheets/sheet9.xml><?xml version="1.0" encoding="utf-8"?>
<worksheet xmlns="http://schemas.openxmlformats.org/spreadsheetml/2006/main" xmlns:r="http://schemas.openxmlformats.org/officeDocument/2006/relationships">
  <dimension ref="A2:AE450"/>
  <sheetViews>
    <sheetView topLeftCell="A2" workbookViewId="0">
      <selection activeCell="C16" sqref="C16"/>
    </sheetView>
  </sheetViews>
  <sheetFormatPr defaultRowHeight="15"/>
  <cols>
    <col min="1" max="1" width="8.42578125" style="1" bestFit="1" customWidth="1"/>
    <col min="2" max="2" width="17.7109375" customWidth="1"/>
    <col min="3" max="3" width="19.28515625" customWidth="1"/>
    <col min="4" max="4" width="14.85546875" bestFit="1" customWidth="1"/>
    <col min="5" max="5" width="11.28515625" style="1" customWidth="1"/>
    <col min="6" max="6" width="13.5703125" style="1" customWidth="1"/>
    <col min="7" max="7" width="19.28515625" customWidth="1"/>
    <col min="8" max="8" width="22" style="25" customWidth="1"/>
    <col min="9" max="9" width="36.42578125" customWidth="1"/>
    <col min="10" max="10" width="45.140625" customWidth="1"/>
    <col min="11" max="11" width="45" customWidth="1"/>
    <col min="12" max="12" width="13.28515625" customWidth="1"/>
    <col min="27" max="27" width="7.28515625" customWidth="1"/>
    <col min="28" max="28" width="19.42578125" hidden="1" customWidth="1"/>
    <col min="29" max="29" width="28.28515625" hidden="1" customWidth="1"/>
    <col min="30" max="30" width="0.28515625" hidden="1" customWidth="1"/>
    <col min="31" max="31" width="8.85546875" hidden="1" customWidth="1"/>
  </cols>
  <sheetData>
    <row r="2" spans="1:30" ht="15.75">
      <c r="A2" s="6" t="s">
        <v>72</v>
      </c>
      <c r="B2" s="6" t="s">
        <v>804</v>
      </c>
      <c r="C2" s="6" t="s">
        <v>805</v>
      </c>
      <c r="D2" s="6" t="s">
        <v>808</v>
      </c>
      <c r="E2" s="6" t="s">
        <v>792</v>
      </c>
      <c r="F2" s="6" t="s">
        <v>780</v>
      </c>
      <c r="G2" s="6" t="s">
        <v>64</v>
      </c>
      <c r="H2" s="24" t="s">
        <v>63</v>
      </c>
      <c r="I2" s="6" t="s">
        <v>65</v>
      </c>
      <c r="J2" s="6" t="s">
        <v>1249</v>
      </c>
      <c r="K2" s="6" t="s">
        <v>802</v>
      </c>
      <c r="L2" s="6" t="s">
        <v>81</v>
      </c>
      <c r="AB2" t="s">
        <v>66</v>
      </c>
      <c r="AC2" t="s">
        <v>73</v>
      </c>
      <c r="AD2" t="s">
        <v>75</v>
      </c>
    </row>
    <row r="3" spans="1:30">
      <c r="A3" s="2">
        <v>57</v>
      </c>
      <c r="B3" s="147" t="s">
        <v>496</v>
      </c>
      <c r="C3" s="80" t="s">
        <v>497</v>
      </c>
      <c r="D3" s="2" t="s">
        <v>67</v>
      </c>
      <c r="E3" s="3" t="s">
        <v>951</v>
      </c>
      <c r="F3" s="2" t="s">
        <v>464</v>
      </c>
      <c r="G3" s="3" t="s">
        <v>75</v>
      </c>
      <c r="H3" s="7" t="s">
        <v>74</v>
      </c>
      <c r="I3" s="3" t="s">
        <v>498</v>
      </c>
      <c r="J3" s="3" t="s">
        <v>499</v>
      </c>
      <c r="K3" s="80" t="s">
        <v>492</v>
      </c>
      <c r="L3" s="2" t="s">
        <v>80</v>
      </c>
      <c r="AB3" t="s">
        <v>68</v>
      </c>
      <c r="AD3" t="s">
        <v>76</v>
      </c>
    </row>
    <row r="4" spans="1:30">
      <c r="A4" s="2">
        <f>A3+1</f>
        <v>58</v>
      </c>
      <c r="B4" s="77" t="s">
        <v>493</v>
      </c>
      <c r="C4" s="3" t="s">
        <v>396</v>
      </c>
      <c r="D4" s="2" t="s">
        <v>67</v>
      </c>
      <c r="E4" s="80" t="s">
        <v>976</v>
      </c>
      <c r="F4" s="2" t="s">
        <v>441</v>
      </c>
      <c r="G4" s="3" t="s">
        <v>75</v>
      </c>
      <c r="H4" s="7" t="s">
        <v>74</v>
      </c>
      <c r="I4" s="3" t="s">
        <v>494</v>
      </c>
      <c r="J4" s="3" t="s">
        <v>495</v>
      </c>
      <c r="K4" s="80" t="s">
        <v>413</v>
      </c>
      <c r="L4" s="2" t="s">
        <v>80</v>
      </c>
      <c r="AB4" t="s">
        <v>69</v>
      </c>
      <c r="AD4" t="s">
        <v>54</v>
      </c>
    </row>
    <row r="5" spans="1:30">
      <c r="A5" s="2">
        <f t="shared" ref="A5:A11" si="0">A4+1</f>
        <v>59</v>
      </c>
      <c r="B5" s="147" t="s">
        <v>502</v>
      </c>
      <c r="C5" s="3" t="s">
        <v>503</v>
      </c>
      <c r="D5" s="2" t="s">
        <v>67</v>
      </c>
      <c r="E5" s="3" t="s">
        <v>950</v>
      </c>
      <c r="F5" s="2" t="s">
        <v>464</v>
      </c>
      <c r="G5" s="3" t="s">
        <v>75</v>
      </c>
      <c r="H5" s="7" t="s">
        <v>74</v>
      </c>
      <c r="I5" s="3" t="s">
        <v>498</v>
      </c>
      <c r="J5" s="3" t="s">
        <v>499</v>
      </c>
      <c r="K5" s="80" t="s">
        <v>492</v>
      </c>
      <c r="L5" s="2" t="s">
        <v>80</v>
      </c>
      <c r="AB5" t="s">
        <v>70</v>
      </c>
    </row>
    <row r="6" spans="1:30">
      <c r="A6" s="2">
        <f t="shared" si="0"/>
        <v>60</v>
      </c>
      <c r="B6" s="147" t="s">
        <v>504</v>
      </c>
      <c r="C6" s="3" t="s">
        <v>411</v>
      </c>
      <c r="D6" s="2" t="s">
        <v>68</v>
      </c>
      <c r="E6" s="3" t="s">
        <v>951</v>
      </c>
      <c r="F6" s="2" t="s">
        <v>464</v>
      </c>
      <c r="G6" s="3" t="s">
        <v>75</v>
      </c>
      <c r="H6" s="7" t="s">
        <v>74</v>
      </c>
      <c r="I6" s="3" t="s">
        <v>498</v>
      </c>
      <c r="J6" s="3" t="s">
        <v>499</v>
      </c>
      <c r="K6" s="80" t="s">
        <v>492</v>
      </c>
      <c r="L6" s="2" t="s">
        <v>80</v>
      </c>
      <c r="AB6" t="s">
        <v>71</v>
      </c>
    </row>
    <row r="7" spans="1:30">
      <c r="A7" s="2">
        <f t="shared" si="0"/>
        <v>61</v>
      </c>
      <c r="B7" s="147" t="s">
        <v>505</v>
      </c>
      <c r="C7" s="80" t="s">
        <v>385</v>
      </c>
      <c r="D7" s="2" t="s">
        <v>66</v>
      </c>
      <c r="E7" s="3" t="s">
        <v>950</v>
      </c>
      <c r="F7" s="2" t="s">
        <v>464</v>
      </c>
      <c r="G7" s="3" t="s">
        <v>75</v>
      </c>
      <c r="H7" s="7" t="s">
        <v>74</v>
      </c>
      <c r="I7" s="3" t="s">
        <v>500</v>
      </c>
      <c r="J7" s="3" t="s">
        <v>501</v>
      </c>
      <c r="K7" s="80" t="s">
        <v>492</v>
      </c>
      <c r="L7" s="2" t="s">
        <v>80</v>
      </c>
      <c r="AB7" t="s">
        <v>77</v>
      </c>
    </row>
    <row r="8" spans="1:30">
      <c r="A8" s="2">
        <f t="shared" si="0"/>
        <v>62</v>
      </c>
      <c r="B8" s="147" t="s">
        <v>506</v>
      </c>
      <c r="C8" s="3" t="s">
        <v>507</v>
      </c>
      <c r="D8" s="2" t="s">
        <v>66</v>
      </c>
      <c r="E8" s="3" t="s">
        <v>950</v>
      </c>
      <c r="F8" s="2" t="s">
        <v>464</v>
      </c>
      <c r="G8" s="3" t="s">
        <v>75</v>
      </c>
      <c r="H8" s="7" t="s">
        <v>74</v>
      </c>
      <c r="I8" s="3" t="s">
        <v>498</v>
      </c>
      <c r="J8" s="3" t="s">
        <v>499</v>
      </c>
      <c r="K8" s="80" t="s">
        <v>492</v>
      </c>
      <c r="L8" s="2" t="s">
        <v>80</v>
      </c>
    </row>
    <row r="9" spans="1:30">
      <c r="A9" s="2">
        <f t="shared" si="0"/>
        <v>63</v>
      </c>
      <c r="B9" s="147" t="s">
        <v>508</v>
      </c>
      <c r="C9" s="80" t="s">
        <v>509</v>
      </c>
      <c r="D9" s="2" t="s">
        <v>68</v>
      </c>
      <c r="E9" s="3" t="s">
        <v>951</v>
      </c>
      <c r="F9" s="2" t="s">
        <v>464</v>
      </c>
      <c r="G9" s="3" t="s">
        <v>75</v>
      </c>
      <c r="H9" s="7" t="s">
        <v>74</v>
      </c>
      <c r="I9" s="3" t="s">
        <v>510</v>
      </c>
      <c r="J9" s="3" t="s">
        <v>511</v>
      </c>
      <c r="K9" s="80" t="s">
        <v>492</v>
      </c>
      <c r="L9" s="2" t="s">
        <v>80</v>
      </c>
    </row>
    <row r="10" spans="1:30">
      <c r="A10" s="2">
        <f t="shared" si="0"/>
        <v>64</v>
      </c>
      <c r="B10" s="147" t="s">
        <v>512</v>
      </c>
      <c r="C10" s="3" t="s">
        <v>513</v>
      </c>
      <c r="D10" s="2" t="s">
        <v>68</v>
      </c>
      <c r="E10" s="3" t="s">
        <v>951</v>
      </c>
      <c r="F10" s="2" t="s">
        <v>464</v>
      </c>
      <c r="G10" s="3" t="s">
        <v>75</v>
      </c>
      <c r="H10" s="7" t="s">
        <v>74</v>
      </c>
      <c r="I10" s="3" t="s">
        <v>498</v>
      </c>
      <c r="J10" s="3" t="s">
        <v>499</v>
      </c>
      <c r="K10" s="80" t="s">
        <v>492</v>
      </c>
      <c r="L10" s="2" t="s">
        <v>80</v>
      </c>
    </row>
    <row r="11" spans="1:30">
      <c r="A11" s="2">
        <f t="shared" si="0"/>
        <v>65</v>
      </c>
      <c r="B11" s="147" t="s">
        <v>514</v>
      </c>
      <c r="C11" s="3" t="s">
        <v>515</v>
      </c>
      <c r="D11" s="2" t="s">
        <v>67</v>
      </c>
      <c r="E11" s="3" t="s">
        <v>951</v>
      </c>
      <c r="F11" s="2" t="s">
        <v>464</v>
      </c>
      <c r="G11" s="3" t="s">
        <v>75</v>
      </c>
      <c r="H11" s="7" t="s">
        <v>74</v>
      </c>
      <c r="I11" s="3" t="s">
        <v>498</v>
      </c>
      <c r="J11" s="3" t="s">
        <v>499</v>
      </c>
      <c r="K11" s="80" t="s">
        <v>492</v>
      </c>
      <c r="L11" s="2" t="s">
        <v>80</v>
      </c>
    </row>
    <row r="80" spans="28:28">
      <c r="AB80" s="22" t="s">
        <v>792</v>
      </c>
    </row>
    <row r="81" spans="28:28" ht="22.5">
      <c r="AB81" s="22" t="s">
        <v>847</v>
      </c>
    </row>
    <row r="82" spans="28:28" ht="22.5">
      <c r="AB82" s="22" t="s">
        <v>848</v>
      </c>
    </row>
    <row r="83" spans="28:28" ht="45">
      <c r="AB83" s="22" t="s">
        <v>849</v>
      </c>
    </row>
    <row r="84" spans="28:28" ht="22.5">
      <c r="AB84" s="22" t="s">
        <v>850</v>
      </c>
    </row>
    <row r="85" spans="28:28" ht="45">
      <c r="AB85" s="22" t="s">
        <v>851</v>
      </c>
    </row>
    <row r="86" spans="28:28" ht="45">
      <c r="AB86" s="22" t="s">
        <v>852</v>
      </c>
    </row>
    <row r="87" spans="28:28" ht="22.5">
      <c r="AB87" s="22" t="s">
        <v>853</v>
      </c>
    </row>
    <row r="88" spans="28:28" ht="45">
      <c r="AB88" s="22" t="s">
        <v>854</v>
      </c>
    </row>
    <row r="89" spans="28:28" ht="22.5">
      <c r="AB89" s="22" t="s">
        <v>855</v>
      </c>
    </row>
    <row r="90" spans="28:28" ht="33.75">
      <c r="AB90" s="22" t="s">
        <v>856</v>
      </c>
    </row>
    <row r="91" spans="28:28" ht="22.5">
      <c r="AB91" s="22" t="s">
        <v>857</v>
      </c>
    </row>
    <row r="92" spans="28:28" ht="22.5">
      <c r="AB92" s="22" t="s">
        <v>858</v>
      </c>
    </row>
    <row r="93" spans="28:28" ht="22.5">
      <c r="AB93" s="22" t="s">
        <v>859</v>
      </c>
    </row>
    <row r="94" spans="28:28">
      <c r="AB94" s="22" t="s">
        <v>860</v>
      </c>
    </row>
    <row r="95" spans="28:28" ht="22.5">
      <c r="AB95" s="22" t="s">
        <v>861</v>
      </c>
    </row>
    <row r="96" spans="28:28" ht="22.5">
      <c r="AB96" s="22" t="s">
        <v>862</v>
      </c>
    </row>
    <row r="97" spans="28:28" ht="45">
      <c r="AB97" s="22" t="s">
        <v>863</v>
      </c>
    </row>
    <row r="98" spans="28:28" ht="33.75">
      <c r="AB98" s="22" t="s">
        <v>864</v>
      </c>
    </row>
    <row r="99" spans="28:28" ht="22.5">
      <c r="AB99" s="22" t="s">
        <v>865</v>
      </c>
    </row>
    <row r="100" spans="28:28">
      <c r="AB100" s="22" t="s">
        <v>866</v>
      </c>
    </row>
    <row r="101" spans="28:28" ht="22.5">
      <c r="AB101" s="22" t="s">
        <v>867</v>
      </c>
    </row>
    <row r="102" spans="28:28" ht="22.5">
      <c r="AB102" s="22" t="s">
        <v>868</v>
      </c>
    </row>
    <row r="103" spans="28:28" ht="33.75">
      <c r="AB103" s="22" t="s">
        <v>869</v>
      </c>
    </row>
    <row r="104" spans="28:28" ht="22.5">
      <c r="AB104" s="22" t="s">
        <v>870</v>
      </c>
    </row>
    <row r="105" spans="28:28">
      <c r="AB105" s="22" t="s">
        <v>871</v>
      </c>
    </row>
    <row r="106" spans="28:28" ht="33.75">
      <c r="AB106" s="22" t="s">
        <v>872</v>
      </c>
    </row>
    <row r="107" spans="28:28">
      <c r="AB107" s="22" t="s">
        <v>873</v>
      </c>
    </row>
    <row r="108" spans="28:28">
      <c r="AB108" s="22" t="s">
        <v>874</v>
      </c>
    </row>
    <row r="109" spans="28:28">
      <c r="AB109" s="22" t="s">
        <v>875</v>
      </c>
    </row>
    <row r="110" spans="28:28">
      <c r="AB110" s="22" t="s">
        <v>876</v>
      </c>
    </row>
    <row r="111" spans="28:28" ht="22.5">
      <c r="AB111" s="22" t="s">
        <v>877</v>
      </c>
    </row>
    <row r="112" spans="28:28" ht="33.75">
      <c r="AB112" s="22" t="s">
        <v>878</v>
      </c>
    </row>
    <row r="113" spans="28:28" ht="22.5">
      <c r="AB113" s="22" t="s">
        <v>879</v>
      </c>
    </row>
    <row r="114" spans="28:28">
      <c r="AB114" s="22" t="s">
        <v>880</v>
      </c>
    </row>
    <row r="115" spans="28:28" ht="22.5">
      <c r="AB115" s="22" t="s">
        <v>881</v>
      </c>
    </row>
    <row r="116" spans="28:28" ht="22.5">
      <c r="AB116" s="22" t="s">
        <v>882</v>
      </c>
    </row>
    <row r="117" spans="28:28">
      <c r="AB117" s="22" t="s">
        <v>883</v>
      </c>
    </row>
    <row r="118" spans="28:28">
      <c r="AB118" s="22" t="s">
        <v>884</v>
      </c>
    </row>
    <row r="119" spans="28:28" ht="22.5">
      <c r="AB119" s="22" t="s">
        <v>885</v>
      </c>
    </row>
    <row r="120" spans="28:28" ht="22.5">
      <c r="AB120" s="22" t="s">
        <v>886</v>
      </c>
    </row>
    <row r="121" spans="28:28">
      <c r="AB121" s="22" t="s">
        <v>887</v>
      </c>
    </row>
    <row r="122" spans="28:28" ht="33.75">
      <c r="AB122" s="22" t="s">
        <v>888</v>
      </c>
    </row>
    <row r="123" spans="28:28" ht="22.5">
      <c r="AB123" s="22" t="s">
        <v>889</v>
      </c>
    </row>
    <row r="124" spans="28:28" ht="33.75">
      <c r="AB124" s="22" t="s">
        <v>890</v>
      </c>
    </row>
    <row r="125" spans="28:28" ht="22.5">
      <c r="AB125" s="22" t="s">
        <v>891</v>
      </c>
    </row>
    <row r="126" spans="28:28" ht="33.75">
      <c r="AB126" s="22" t="s">
        <v>892</v>
      </c>
    </row>
    <row r="127" spans="28:28" ht="22.5">
      <c r="AB127" s="22" t="s">
        <v>893</v>
      </c>
    </row>
    <row r="128" spans="28:28" ht="33.75">
      <c r="AB128" s="22" t="s">
        <v>894</v>
      </c>
    </row>
    <row r="129" spans="28:28" ht="22.5">
      <c r="AB129" s="22" t="s">
        <v>895</v>
      </c>
    </row>
    <row r="130" spans="28:28" ht="33.75">
      <c r="AB130" s="22" t="s">
        <v>896</v>
      </c>
    </row>
    <row r="131" spans="28:28" ht="33.75">
      <c r="AB131" s="22" t="s">
        <v>897</v>
      </c>
    </row>
    <row r="132" spans="28:28" ht="22.5">
      <c r="AB132" s="22" t="s">
        <v>898</v>
      </c>
    </row>
    <row r="133" spans="28:28" ht="33.75">
      <c r="AB133" s="22" t="s">
        <v>899</v>
      </c>
    </row>
    <row r="134" spans="28:28" ht="22.5">
      <c r="AB134" s="22" t="s">
        <v>900</v>
      </c>
    </row>
    <row r="135" spans="28:28" ht="22.5">
      <c r="AB135" s="22" t="s">
        <v>901</v>
      </c>
    </row>
    <row r="136" spans="28:28" ht="22.5">
      <c r="AB136" s="22" t="s">
        <v>902</v>
      </c>
    </row>
    <row r="137" spans="28:28" ht="45">
      <c r="AB137" s="22" t="s">
        <v>903</v>
      </c>
    </row>
    <row r="138" spans="28:28" ht="45">
      <c r="AB138" s="22" t="s">
        <v>904</v>
      </c>
    </row>
    <row r="139" spans="28:28" ht="22.5">
      <c r="AB139" s="22" t="s">
        <v>905</v>
      </c>
    </row>
    <row r="140" spans="28:28" ht="33.75">
      <c r="AB140" s="22" t="s">
        <v>906</v>
      </c>
    </row>
    <row r="141" spans="28:28" ht="33.75">
      <c r="AB141" s="22" t="s">
        <v>907</v>
      </c>
    </row>
    <row r="142" spans="28:28" ht="22.5">
      <c r="AB142" s="22" t="s">
        <v>908</v>
      </c>
    </row>
    <row r="143" spans="28:28" ht="33.75">
      <c r="AB143" s="22" t="s">
        <v>909</v>
      </c>
    </row>
    <row r="144" spans="28:28" ht="22.5">
      <c r="AB144" s="22" t="s">
        <v>910</v>
      </c>
    </row>
    <row r="145" spans="28:28">
      <c r="AB145" s="22" t="s">
        <v>911</v>
      </c>
    </row>
    <row r="146" spans="28:28" ht="22.5">
      <c r="AB146" s="22" t="s">
        <v>912</v>
      </c>
    </row>
    <row r="147" spans="28:28" ht="22.5">
      <c r="AB147" s="22" t="s">
        <v>913</v>
      </c>
    </row>
    <row r="148" spans="28:28" ht="67.5">
      <c r="AB148" s="22" t="s">
        <v>914</v>
      </c>
    </row>
    <row r="149" spans="28:28" ht="22.5">
      <c r="AB149" s="22" t="s">
        <v>915</v>
      </c>
    </row>
    <row r="150" spans="28:28" ht="22.5">
      <c r="AB150" s="22" t="s">
        <v>916</v>
      </c>
    </row>
    <row r="151" spans="28:28" ht="33.75">
      <c r="AB151" s="22" t="s">
        <v>917</v>
      </c>
    </row>
    <row r="152" spans="28:28">
      <c r="AB152" s="22" t="s">
        <v>918</v>
      </c>
    </row>
    <row r="153" spans="28:28" ht="33.75">
      <c r="AB153" s="22" t="s">
        <v>919</v>
      </c>
    </row>
    <row r="154" spans="28:28" ht="33.75">
      <c r="AB154" s="22" t="s">
        <v>920</v>
      </c>
    </row>
    <row r="155" spans="28:28" ht="22.5">
      <c r="AB155" s="22" t="s">
        <v>921</v>
      </c>
    </row>
    <row r="156" spans="28:28">
      <c r="AB156" s="22" t="s">
        <v>922</v>
      </c>
    </row>
    <row r="157" spans="28:28" ht="22.5">
      <c r="AB157" s="22" t="s">
        <v>923</v>
      </c>
    </row>
    <row r="158" spans="28:28">
      <c r="AB158" s="22" t="s">
        <v>924</v>
      </c>
    </row>
    <row r="159" spans="28:28" ht="22.5">
      <c r="AB159" s="22" t="s">
        <v>925</v>
      </c>
    </row>
    <row r="160" spans="28:28" ht="22.5">
      <c r="AB160" s="22" t="s">
        <v>926</v>
      </c>
    </row>
    <row r="161" spans="28:28" ht="22.5">
      <c r="AB161" s="22" t="s">
        <v>927</v>
      </c>
    </row>
    <row r="162" spans="28:28" ht="22.5">
      <c r="AB162" s="22" t="s">
        <v>928</v>
      </c>
    </row>
    <row r="163" spans="28:28" ht="22.5">
      <c r="AB163" s="22" t="s">
        <v>929</v>
      </c>
    </row>
    <row r="164" spans="28:28" ht="22.5">
      <c r="AB164" s="22" t="s">
        <v>930</v>
      </c>
    </row>
    <row r="165" spans="28:28" ht="33.75">
      <c r="AB165" s="22" t="s">
        <v>931</v>
      </c>
    </row>
    <row r="166" spans="28:28" ht="22.5">
      <c r="AB166" s="22" t="s">
        <v>932</v>
      </c>
    </row>
    <row r="167" spans="28:28" ht="33.75">
      <c r="AB167" s="22" t="s">
        <v>933</v>
      </c>
    </row>
    <row r="168" spans="28:28">
      <c r="AB168" s="22" t="s">
        <v>934</v>
      </c>
    </row>
    <row r="169" spans="28:28" ht="22.5">
      <c r="AB169" s="22" t="s">
        <v>935</v>
      </c>
    </row>
    <row r="170" spans="28:28">
      <c r="AB170" s="22" t="s">
        <v>936</v>
      </c>
    </row>
    <row r="171" spans="28:28" ht="33.75">
      <c r="AB171" s="22" t="s">
        <v>937</v>
      </c>
    </row>
    <row r="172" spans="28:28">
      <c r="AB172" s="22" t="s">
        <v>938</v>
      </c>
    </row>
    <row r="173" spans="28:28">
      <c r="AB173" s="22" t="s">
        <v>939</v>
      </c>
    </row>
    <row r="174" spans="28:28">
      <c r="AB174" s="22" t="s">
        <v>940</v>
      </c>
    </row>
    <row r="175" spans="28:28" ht="22.5">
      <c r="AB175" s="22" t="s">
        <v>941</v>
      </c>
    </row>
    <row r="176" spans="28:28" ht="33.75">
      <c r="AB176" s="22" t="s">
        <v>942</v>
      </c>
    </row>
    <row r="177" spans="28:28" ht="22.5">
      <c r="AB177" s="22" t="s">
        <v>943</v>
      </c>
    </row>
    <row r="178" spans="28:28" ht="33.75">
      <c r="AB178" s="22" t="s">
        <v>944</v>
      </c>
    </row>
    <row r="179" spans="28:28" ht="22.5">
      <c r="AB179" s="22" t="s">
        <v>945</v>
      </c>
    </row>
    <row r="180" spans="28:28" ht="22.5">
      <c r="AB180" s="22" t="s">
        <v>946</v>
      </c>
    </row>
    <row r="181" spans="28:28" ht="33.75">
      <c r="AB181" s="22" t="s">
        <v>947</v>
      </c>
    </row>
    <row r="182" spans="28:28" ht="22.5">
      <c r="AB182" s="22" t="s">
        <v>948</v>
      </c>
    </row>
    <row r="183" spans="28:28" ht="22.5">
      <c r="AB183" s="22" t="s">
        <v>949</v>
      </c>
    </row>
    <row r="184" spans="28:28" ht="22.5">
      <c r="AB184" s="22" t="s">
        <v>950</v>
      </c>
    </row>
    <row r="185" spans="28:28" ht="22.5">
      <c r="AB185" s="22" t="s">
        <v>951</v>
      </c>
    </row>
    <row r="186" spans="28:28" ht="22.5">
      <c r="AB186" s="22" t="s">
        <v>952</v>
      </c>
    </row>
    <row r="187" spans="28:28" ht="33.75">
      <c r="AB187" s="22" t="s">
        <v>953</v>
      </c>
    </row>
    <row r="188" spans="28:28" ht="56.25">
      <c r="AB188" s="22" t="s">
        <v>954</v>
      </c>
    </row>
    <row r="189" spans="28:28" ht="45">
      <c r="AB189" s="22" t="s">
        <v>955</v>
      </c>
    </row>
    <row r="190" spans="28:28" ht="33.75">
      <c r="AB190" s="22" t="s">
        <v>956</v>
      </c>
    </row>
    <row r="191" spans="28:28" ht="22.5">
      <c r="AB191" s="22" t="s">
        <v>957</v>
      </c>
    </row>
    <row r="192" spans="28:28" ht="22.5">
      <c r="AB192" s="22" t="s">
        <v>958</v>
      </c>
    </row>
    <row r="193" spans="28:28" ht="22.5">
      <c r="AB193" s="22" t="s">
        <v>959</v>
      </c>
    </row>
    <row r="194" spans="28:28" ht="33.75">
      <c r="AB194" s="22" t="s">
        <v>960</v>
      </c>
    </row>
    <row r="195" spans="28:28" ht="22.5">
      <c r="AB195" s="22" t="s">
        <v>961</v>
      </c>
    </row>
    <row r="196" spans="28:28" ht="33.75">
      <c r="AB196" s="22" t="s">
        <v>962</v>
      </c>
    </row>
    <row r="197" spans="28:28" ht="22.5">
      <c r="AB197" s="22" t="s">
        <v>963</v>
      </c>
    </row>
    <row r="198" spans="28:28" ht="22.5">
      <c r="AB198" s="22" t="s">
        <v>964</v>
      </c>
    </row>
    <row r="199" spans="28:28" ht="22.5">
      <c r="AB199" s="22" t="s">
        <v>965</v>
      </c>
    </row>
    <row r="200" spans="28:28" ht="33.75">
      <c r="AB200" s="22" t="s">
        <v>966</v>
      </c>
    </row>
    <row r="201" spans="28:28" ht="33.75">
      <c r="AB201" s="22" t="s">
        <v>967</v>
      </c>
    </row>
    <row r="202" spans="28:28" ht="33.75">
      <c r="AB202" s="22" t="s">
        <v>968</v>
      </c>
    </row>
    <row r="203" spans="28:28" ht="22.5">
      <c r="AB203" s="22" t="s">
        <v>969</v>
      </c>
    </row>
    <row r="204" spans="28:28" ht="33.75">
      <c r="AB204" s="22" t="s">
        <v>970</v>
      </c>
    </row>
    <row r="205" spans="28:28" ht="22.5">
      <c r="AB205" s="22" t="s">
        <v>971</v>
      </c>
    </row>
    <row r="206" spans="28:28" ht="45">
      <c r="AB206" s="22" t="s">
        <v>972</v>
      </c>
    </row>
    <row r="207" spans="28:28" ht="22.5">
      <c r="AB207" s="22" t="s">
        <v>973</v>
      </c>
    </row>
    <row r="208" spans="28:28" ht="33.75">
      <c r="AB208" s="22" t="s">
        <v>974</v>
      </c>
    </row>
    <row r="209" spans="28:28" ht="33.75">
      <c r="AB209" s="22" t="s">
        <v>975</v>
      </c>
    </row>
    <row r="210" spans="28:28">
      <c r="AB210" s="22" t="s">
        <v>976</v>
      </c>
    </row>
    <row r="211" spans="28:28" ht="22.5">
      <c r="AB211" s="22" t="s">
        <v>977</v>
      </c>
    </row>
    <row r="212" spans="28:28" ht="22.5">
      <c r="AB212" s="22" t="s">
        <v>978</v>
      </c>
    </row>
    <row r="213" spans="28:28">
      <c r="AB213" s="22" t="s">
        <v>979</v>
      </c>
    </row>
    <row r="214" spans="28:28" ht="33.75">
      <c r="AB214" s="22" t="s">
        <v>980</v>
      </c>
    </row>
    <row r="215" spans="28:28" ht="45">
      <c r="AB215" s="22" t="s">
        <v>981</v>
      </c>
    </row>
    <row r="216" spans="28:28" ht="33.75">
      <c r="AB216" s="22" t="s">
        <v>982</v>
      </c>
    </row>
    <row r="217" spans="28:28">
      <c r="AB217" s="22" t="s">
        <v>983</v>
      </c>
    </row>
    <row r="218" spans="28:28" ht="22.5">
      <c r="AB218" s="22" t="s">
        <v>984</v>
      </c>
    </row>
    <row r="219" spans="28:28">
      <c r="AB219" s="22" t="s">
        <v>985</v>
      </c>
    </row>
    <row r="220" spans="28:28" ht="22.5">
      <c r="AB220" s="22" t="s">
        <v>986</v>
      </c>
    </row>
    <row r="221" spans="28:28" ht="22.5">
      <c r="AB221" s="22" t="s">
        <v>987</v>
      </c>
    </row>
    <row r="222" spans="28:28" ht="22.5">
      <c r="AB222" s="22" t="s">
        <v>988</v>
      </c>
    </row>
    <row r="223" spans="28:28" ht="22.5">
      <c r="AB223" s="22" t="s">
        <v>989</v>
      </c>
    </row>
    <row r="224" spans="28:28" ht="22.5">
      <c r="AB224" s="22" t="s">
        <v>990</v>
      </c>
    </row>
    <row r="225" spans="28:28" ht="22.5">
      <c r="AB225" s="22" t="s">
        <v>991</v>
      </c>
    </row>
    <row r="226" spans="28:28" ht="22.5">
      <c r="AB226" s="22" t="s">
        <v>992</v>
      </c>
    </row>
    <row r="227" spans="28:28" ht="33.75">
      <c r="AB227" s="22" t="s">
        <v>993</v>
      </c>
    </row>
    <row r="228" spans="28:28" ht="22.5">
      <c r="AB228" s="22" t="s">
        <v>994</v>
      </c>
    </row>
    <row r="229" spans="28:28" ht="22.5">
      <c r="AB229" s="22" t="s">
        <v>995</v>
      </c>
    </row>
    <row r="230" spans="28:28" ht="22.5">
      <c r="AB230" s="22" t="s">
        <v>996</v>
      </c>
    </row>
    <row r="231" spans="28:28" ht="22.5">
      <c r="AB231" s="22" t="s">
        <v>997</v>
      </c>
    </row>
    <row r="232" spans="28:28" ht="22.5">
      <c r="AB232" s="22" t="s">
        <v>998</v>
      </c>
    </row>
    <row r="233" spans="28:28">
      <c r="AB233" s="22" t="s">
        <v>999</v>
      </c>
    </row>
    <row r="234" spans="28:28" ht="22.5">
      <c r="AB234" s="22" t="s">
        <v>1000</v>
      </c>
    </row>
    <row r="235" spans="28:28" ht="33.75">
      <c r="AB235" s="22" t="s">
        <v>1001</v>
      </c>
    </row>
    <row r="236" spans="28:28" ht="22.5">
      <c r="AB236" s="22" t="s">
        <v>1002</v>
      </c>
    </row>
    <row r="237" spans="28:28" ht="22.5">
      <c r="AB237" s="22" t="s">
        <v>1003</v>
      </c>
    </row>
    <row r="238" spans="28:28" ht="22.5">
      <c r="AB238" s="22" t="s">
        <v>1004</v>
      </c>
    </row>
    <row r="239" spans="28:28" ht="22.5">
      <c r="AB239" s="22" t="s">
        <v>1005</v>
      </c>
    </row>
    <row r="240" spans="28:28" ht="22.5">
      <c r="AB240" s="22" t="s">
        <v>1006</v>
      </c>
    </row>
    <row r="241" spans="28:28">
      <c r="AB241" s="22" t="s">
        <v>1007</v>
      </c>
    </row>
    <row r="242" spans="28:28">
      <c r="AB242" s="22" t="s">
        <v>1008</v>
      </c>
    </row>
    <row r="243" spans="28:28" ht="33.75">
      <c r="AB243" s="22" t="s">
        <v>1009</v>
      </c>
    </row>
    <row r="244" spans="28:28" ht="22.5">
      <c r="AB244" s="22" t="s">
        <v>1010</v>
      </c>
    </row>
    <row r="245" spans="28:28" ht="22.5">
      <c r="AB245" s="22" t="s">
        <v>1011</v>
      </c>
    </row>
    <row r="246" spans="28:28" ht="22.5">
      <c r="AB246" s="22" t="s">
        <v>1012</v>
      </c>
    </row>
    <row r="247" spans="28:28" ht="33.75">
      <c r="AB247" s="22" t="s">
        <v>1013</v>
      </c>
    </row>
    <row r="248" spans="28:28" ht="22.5">
      <c r="AB248" s="22" t="s">
        <v>1014</v>
      </c>
    </row>
    <row r="249" spans="28:28" ht="22.5">
      <c r="AB249" s="22" t="s">
        <v>1015</v>
      </c>
    </row>
    <row r="250" spans="28:28" ht="33.75">
      <c r="AB250" s="22" t="s">
        <v>1016</v>
      </c>
    </row>
    <row r="251" spans="28:28" ht="33.75">
      <c r="AB251" s="22" t="s">
        <v>1017</v>
      </c>
    </row>
    <row r="252" spans="28:28" ht="22.5">
      <c r="AB252" s="22" t="s">
        <v>1018</v>
      </c>
    </row>
    <row r="253" spans="28:28" ht="33.75">
      <c r="AB253" s="22" t="s">
        <v>1019</v>
      </c>
    </row>
    <row r="254" spans="28:28" ht="22.5">
      <c r="AB254" s="22" t="s">
        <v>1020</v>
      </c>
    </row>
    <row r="255" spans="28:28" ht="22.5">
      <c r="AB255" s="22" t="s">
        <v>1021</v>
      </c>
    </row>
    <row r="256" spans="28:28" ht="22.5">
      <c r="AB256" s="22" t="s">
        <v>1022</v>
      </c>
    </row>
    <row r="257" spans="28:28" ht="22.5">
      <c r="AB257" s="22" t="s">
        <v>1023</v>
      </c>
    </row>
    <row r="258" spans="28:28" ht="33.75">
      <c r="AB258" s="22" t="s">
        <v>1024</v>
      </c>
    </row>
    <row r="259" spans="28:28" ht="22.5">
      <c r="AB259" s="22" t="s">
        <v>1025</v>
      </c>
    </row>
    <row r="260" spans="28:28" ht="22.5">
      <c r="AB260" s="22" t="s">
        <v>1026</v>
      </c>
    </row>
    <row r="261" spans="28:28" ht="33.75">
      <c r="AB261" s="22" t="s">
        <v>1027</v>
      </c>
    </row>
    <row r="262" spans="28:28" ht="22.5">
      <c r="AB262" s="22" t="s">
        <v>1028</v>
      </c>
    </row>
    <row r="263" spans="28:28" ht="45">
      <c r="AB263" s="22" t="s">
        <v>1029</v>
      </c>
    </row>
    <row r="264" spans="28:28" ht="22.5">
      <c r="AB264" s="22" t="s">
        <v>1030</v>
      </c>
    </row>
    <row r="265" spans="28:28" ht="22.5">
      <c r="AB265" s="22" t="s">
        <v>1031</v>
      </c>
    </row>
    <row r="266" spans="28:28" ht="33.75">
      <c r="AB266" s="22" t="s">
        <v>1032</v>
      </c>
    </row>
    <row r="267" spans="28:28" ht="22.5">
      <c r="AB267" s="22" t="s">
        <v>1033</v>
      </c>
    </row>
    <row r="268" spans="28:28" ht="33.75">
      <c r="AB268" s="22" t="s">
        <v>1034</v>
      </c>
    </row>
    <row r="269" spans="28:28" ht="45">
      <c r="AB269" s="22" t="s">
        <v>1035</v>
      </c>
    </row>
    <row r="270" spans="28:28" ht="22.5">
      <c r="AB270" s="22" t="s">
        <v>1036</v>
      </c>
    </row>
    <row r="271" spans="28:28" ht="22.5">
      <c r="AB271" s="22" t="s">
        <v>1037</v>
      </c>
    </row>
    <row r="272" spans="28:28" ht="22.5">
      <c r="AB272" s="22" t="s">
        <v>1038</v>
      </c>
    </row>
    <row r="273" spans="28:28" ht="22.5">
      <c r="AB273" s="22" t="s">
        <v>1039</v>
      </c>
    </row>
    <row r="274" spans="28:28" ht="33.75">
      <c r="AB274" s="22" t="s">
        <v>1040</v>
      </c>
    </row>
    <row r="275" spans="28:28" ht="22.5">
      <c r="AB275" s="22" t="s">
        <v>1041</v>
      </c>
    </row>
    <row r="276" spans="28:28" ht="33.75">
      <c r="AB276" s="22" t="s">
        <v>1042</v>
      </c>
    </row>
    <row r="277" spans="28:28" ht="33.75">
      <c r="AB277" s="22" t="s">
        <v>1043</v>
      </c>
    </row>
    <row r="278" spans="28:28" ht="33.75">
      <c r="AB278" s="22" t="s">
        <v>1044</v>
      </c>
    </row>
    <row r="279" spans="28:28" ht="45">
      <c r="AB279" s="22" t="s">
        <v>1045</v>
      </c>
    </row>
    <row r="280" spans="28:28" ht="22.5">
      <c r="AB280" s="22" t="s">
        <v>1046</v>
      </c>
    </row>
    <row r="281" spans="28:28" ht="33.75">
      <c r="AB281" s="22" t="s">
        <v>1047</v>
      </c>
    </row>
    <row r="282" spans="28:28" ht="33.75">
      <c r="AB282" s="22" t="s">
        <v>1048</v>
      </c>
    </row>
    <row r="283" spans="28:28" ht="22.5">
      <c r="AB283" s="22" t="s">
        <v>1049</v>
      </c>
    </row>
    <row r="284" spans="28:28" ht="33.75">
      <c r="AB284" s="22" t="s">
        <v>1050</v>
      </c>
    </row>
    <row r="285" spans="28:28" ht="22.5">
      <c r="AB285" s="22" t="s">
        <v>1051</v>
      </c>
    </row>
    <row r="286" spans="28:28" ht="33.75">
      <c r="AB286" s="22" t="s">
        <v>1052</v>
      </c>
    </row>
    <row r="287" spans="28:28" ht="22.5">
      <c r="AB287" s="22" t="s">
        <v>1053</v>
      </c>
    </row>
    <row r="288" spans="28:28" ht="33.75">
      <c r="AB288" s="22" t="s">
        <v>1054</v>
      </c>
    </row>
    <row r="289" spans="28:28" ht="22.5">
      <c r="AB289" s="22" t="s">
        <v>1055</v>
      </c>
    </row>
    <row r="290" spans="28:28" ht="33.75">
      <c r="AB290" s="22" t="s">
        <v>1056</v>
      </c>
    </row>
    <row r="291" spans="28:28">
      <c r="AB291" s="22" t="s">
        <v>1057</v>
      </c>
    </row>
    <row r="292" spans="28:28" ht="22.5">
      <c r="AB292" s="22" t="s">
        <v>1058</v>
      </c>
    </row>
    <row r="293" spans="28:28" ht="22.5">
      <c r="AB293" s="22" t="s">
        <v>1059</v>
      </c>
    </row>
    <row r="294" spans="28:28">
      <c r="AB294" s="22" t="s">
        <v>1060</v>
      </c>
    </row>
    <row r="295" spans="28:28">
      <c r="AB295" s="22" t="s">
        <v>1061</v>
      </c>
    </row>
    <row r="296" spans="28:28" ht="33.75">
      <c r="AB296" s="22" t="s">
        <v>1062</v>
      </c>
    </row>
    <row r="297" spans="28:28" ht="22.5">
      <c r="AB297" s="22" t="s">
        <v>1063</v>
      </c>
    </row>
    <row r="298" spans="28:28" ht="33.75">
      <c r="AB298" s="22" t="s">
        <v>1064</v>
      </c>
    </row>
    <row r="299" spans="28:28">
      <c r="AB299" s="22" t="s">
        <v>1065</v>
      </c>
    </row>
    <row r="300" spans="28:28" ht="33.75">
      <c r="AB300" s="22" t="s">
        <v>1066</v>
      </c>
    </row>
    <row r="301" spans="28:28" ht="22.5">
      <c r="AB301" s="22" t="s">
        <v>1067</v>
      </c>
    </row>
    <row r="302" spans="28:28" ht="33.75">
      <c r="AB302" s="22" t="s">
        <v>1068</v>
      </c>
    </row>
    <row r="303" spans="28:28" ht="22.5">
      <c r="AB303" s="22" t="s">
        <v>1069</v>
      </c>
    </row>
    <row r="304" spans="28:28" ht="45">
      <c r="AB304" s="22" t="s">
        <v>1070</v>
      </c>
    </row>
    <row r="305" spans="28:28" ht="33.75">
      <c r="AB305" s="22" t="s">
        <v>1071</v>
      </c>
    </row>
    <row r="306" spans="28:28" ht="22.5">
      <c r="AB306" s="22" t="s">
        <v>1072</v>
      </c>
    </row>
    <row r="307" spans="28:28" ht="45">
      <c r="AB307" s="22" t="s">
        <v>1073</v>
      </c>
    </row>
    <row r="308" spans="28:28" ht="45">
      <c r="AB308" s="22" t="s">
        <v>1074</v>
      </c>
    </row>
    <row r="309" spans="28:28" ht="22.5">
      <c r="AB309" s="22" t="s">
        <v>1075</v>
      </c>
    </row>
    <row r="310" spans="28:28" ht="45">
      <c r="AB310" s="22" t="s">
        <v>1076</v>
      </c>
    </row>
    <row r="311" spans="28:28" ht="45">
      <c r="AB311" s="22" t="s">
        <v>1077</v>
      </c>
    </row>
    <row r="312" spans="28:28" ht="45">
      <c r="AB312" s="22" t="s">
        <v>1078</v>
      </c>
    </row>
    <row r="313" spans="28:28" ht="45">
      <c r="AB313" s="22" t="s">
        <v>1079</v>
      </c>
    </row>
    <row r="314" spans="28:28" ht="33.75">
      <c r="AB314" s="22" t="s">
        <v>1080</v>
      </c>
    </row>
    <row r="315" spans="28:28" ht="22.5">
      <c r="AB315" s="22" t="s">
        <v>1081</v>
      </c>
    </row>
    <row r="316" spans="28:28">
      <c r="AB316" s="22" t="s">
        <v>1082</v>
      </c>
    </row>
    <row r="317" spans="28:28">
      <c r="AB317" s="22" t="s">
        <v>1083</v>
      </c>
    </row>
    <row r="318" spans="28:28" ht="22.5">
      <c r="AB318" s="22" t="s">
        <v>1084</v>
      </c>
    </row>
    <row r="319" spans="28:28" ht="22.5">
      <c r="AB319" s="22" t="s">
        <v>1085</v>
      </c>
    </row>
    <row r="320" spans="28:28" ht="33.75">
      <c r="AB320" s="22" t="s">
        <v>1086</v>
      </c>
    </row>
    <row r="321" spans="28:28" ht="22.5">
      <c r="AB321" s="22" t="s">
        <v>1087</v>
      </c>
    </row>
    <row r="322" spans="28:28" ht="22.5">
      <c r="AB322" s="22" t="s">
        <v>1088</v>
      </c>
    </row>
    <row r="323" spans="28:28" ht="22.5">
      <c r="AB323" s="22" t="s">
        <v>1089</v>
      </c>
    </row>
    <row r="324" spans="28:28" ht="33.75">
      <c r="AB324" s="22" t="s">
        <v>1090</v>
      </c>
    </row>
    <row r="325" spans="28:28" ht="22.5">
      <c r="AB325" s="22" t="s">
        <v>1091</v>
      </c>
    </row>
    <row r="326" spans="28:28" ht="22.5">
      <c r="AB326" s="22" t="s">
        <v>1092</v>
      </c>
    </row>
    <row r="327" spans="28:28" ht="22.5">
      <c r="AB327" s="22" t="s">
        <v>1093</v>
      </c>
    </row>
    <row r="328" spans="28:28" ht="22.5">
      <c r="AB328" s="22" t="s">
        <v>1094</v>
      </c>
    </row>
    <row r="329" spans="28:28" ht="22.5">
      <c r="AB329" s="22" t="s">
        <v>1095</v>
      </c>
    </row>
    <row r="330" spans="28:28" ht="22.5">
      <c r="AB330" s="22" t="s">
        <v>1096</v>
      </c>
    </row>
    <row r="331" spans="28:28" ht="33.75">
      <c r="AB331" s="22" t="s">
        <v>1097</v>
      </c>
    </row>
    <row r="332" spans="28:28" ht="22.5">
      <c r="AB332" s="22" t="s">
        <v>1098</v>
      </c>
    </row>
    <row r="333" spans="28:28" ht="22.5">
      <c r="AB333" s="22" t="s">
        <v>1099</v>
      </c>
    </row>
    <row r="334" spans="28:28" ht="33.75">
      <c r="AB334" s="22" t="s">
        <v>1100</v>
      </c>
    </row>
    <row r="335" spans="28:28" ht="33.75">
      <c r="AB335" s="22" t="s">
        <v>1101</v>
      </c>
    </row>
    <row r="336" spans="28:28" ht="22.5">
      <c r="AB336" s="22" t="s">
        <v>1102</v>
      </c>
    </row>
    <row r="337" spans="28:28" ht="22.5">
      <c r="AB337" s="22" t="s">
        <v>1103</v>
      </c>
    </row>
    <row r="338" spans="28:28">
      <c r="AB338" s="22" t="s">
        <v>1104</v>
      </c>
    </row>
    <row r="339" spans="28:28" ht="22.5">
      <c r="AB339" s="22" t="s">
        <v>1105</v>
      </c>
    </row>
    <row r="340" spans="28:28">
      <c r="AB340" s="22" t="s">
        <v>1106</v>
      </c>
    </row>
    <row r="341" spans="28:28" ht="22.5">
      <c r="AB341" s="22" t="s">
        <v>1107</v>
      </c>
    </row>
    <row r="342" spans="28:28" ht="22.5">
      <c r="AB342" s="22" t="s">
        <v>1108</v>
      </c>
    </row>
    <row r="343" spans="28:28" ht="22.5">
      <c r="AB343" s="22" t="s">
        <v>1109</v>
      </c>
    </row>
    <row r="344" spans="28:28" ht="22.5">
      <c r="AB344" s="22" t="s">
        <v>1110</v>
      </c>
    </row>
    <row r="345" spans="28:28" ht="22.5">
      <c r="AB345" s="22" t="s">
        <v>1111</v>
      </c>
    </row>
    <row r="346" spans="28:28" ht="22.5">
      <c r="AB346" s="22" t="s">
        <v>1112</v>
      </c>
    </row>
    <row r="347" spans="28:28" ht="22.5">
      <c r="AB347" s="22" t="s">
        <v>1113</v>
      </c>
    </row>
    <row r="348" spans="28:28">
      <c r="AB348" s="22" t="s">
        <v>1114</v>
      </c>
    </row>
    <row r="349" spans="28:28">
      <c r="AB349" s="22" t="s">
        <v>1115</v>
      </c>
    </row>
    <row r="350" spans="28:28">
      <c r="AB350" s="22" t="s">
        <v>1116</v>
      </c>
    </row>
    <row r="351" spans="28:28" ht="22.5">
      <c r="AB351" s="22" t="s">
        <v>1117</v>
      </c>
    </row>
    <row r="352" spans="28:28" ht="33.75">
      <c r="AB352" s="22" t="s">
        <v>1118</v>
      </c>
    </row>
    <row r="353" spans="28:28" ht="22.5">
      <c r="AB353" s="22" t="s">
        <v>1119</v>
      </c>
    </row>
    <row r="354" spans="28:28" ht="22.5">
      <c r="AB354" s="22" t="s">
        <v>1120</v>
      </c>
    </row>
    <row r="355" spans="28:28" ht="22.5">
      <c r="AB355" s="22" t="s">
        <v>1121</v>
      </c>
    </row>
    <row r="356" spans="28:28">
      <c r="AB356" s="22" t="s">
        <v>1122</v>
      </c>
    </row>
    <row r="357" spans="28:28" ht="33.75">
      <c r="AB357" s="22" t="s">
        <v>1123</v>
      </c>
    </row>
    <row r="358" spans="28:28" ht="22.5">
      <c r="AB358" s="22" t="s">
        <v>1124</v>
      </c>
    </row>
    <row r="359" spans="28:28" ht="22.5">
      <c r="AB359" s="22" t="s">
        <v>1125</v>
      </c>
    </row>
    <row r="360" spans="28:28" ht="33.75">
      <c r="AB360" s="22" t="s">
        <v>1126</v>
      </c>
    </row>
    <row r="361" spans="28:28" ht="22.5">
      <c r="AB361" s="22" t="s">
        <v>1127</v>
      </c>
    </row>
    <row r="362" spans="28:28" ht="33.75">
      <c r="AB362" s="22" t="s">
        <v>1128</v>
      </c>
    </row>
    <row r="363" spans="28:28" ht="33.75">
      <c r="AB363" s="22" t="s">
        <v>1129</v>
      </c>
    </row>
    <row r="364" spans="28:28" ht="22.5">
      <c r="AB364" s="22" t="s">
        <v>1130</v>
      </c>
    </row>
    <row r="365" spans="28:28" ht="22.5">
      <c r="AB365" s="22" t="s">
        <v>1131</v>
      </c>
    </row>
    <row r="366" spans="28:28" ht="22.5">
      <c r="AB366" s="22" t="s">
        <v>1132</v>
      </c>
    </row>
    <row r="367" spans="28:28" ht="22.5">
      <c r="AB367" s="22" t="s">
        <v>1133</v>
      </c>
    </row>
    <row r="368" spans="28:28" ht="22.5">
      <c r="AB368" s="22" t="s">
        <v>1134</v>
      </c>
    </row>
    <row r="369" spans="28:28" ht="45">
      <c r="AB369" s="22" t="s">
        <v>1135</v>
      </c>
    </row>
    <row r="370" spans="28:28" ht="33.75">
      <c r="AB370" s="22" t="s">
        <v>1136</v>
      </c>
    </row>
    <row r="371" spans="28:28" ht="45">
      <c r="AB371" s="22" t="s">
        <v>1137</v>
      </c>
    </row>
    <row r="372" spans="28:28" ht="56.25">
      <c r="AB372" s="22" t="s">
        <v>1138</v>
      </c>
    </row>
    <row r="373" spans="28:28" ht="33.75">
      <c r="AB373" s="22" t="s">
        <v>1139</v>
      </c>
    </row>
    <row r="374" spans="28:28" ht="33.75">
      <c r="AB374" s="22" t="s">
        <v>1140</v>
      </c>
    </row>
    <row r="375" spans="28:28" ht="45">
      <c r="AB375" s="22" t="s">
        <v>1141</v>
      </c>
    </row>
    <row r="376" spans="28:28" ht="33.75">
      <c r="AB376" s="22" t="s">
        <v>1142</v>
      </c>
    </row>
    <row r="377" spans="28:28" ht="22.5">
      <c r="AB377" s="22" t="s">
        <v>1143</v>
      </c>
    </row>
    <row r="378" spans="28:28" ht="33.75">
      <c r="AB378" s="22" t="s">
        <v>1144</v>
      </c>
    </row>
    <row r="379" spans="28:28" ht="22.5">
      <c r="AB379" s="22" t="s">
        <v>1145</v>
      </c>
    </row>
    <row r="380" spans="28:28">
      <c r="AB380" s="22" t="s">
        <v>1146</v>
      </c>
    </row>
    <row r="381" spans="28:28" ht="22.5">
      <c r="AB381" s="22" t="s">
        <v>1147</v>
      </c>
    </row>
    <row r="382" spans="28:28" ht="22.5">
      <c r="AB382" s="22" t="s">
        <v>1148</v>
      </c>
    </row>
    <row r="383" spans="28:28" ht="22.5">
      <c r="AB383" s="22" t="s">
        <v>1149</v>
      </c>
    </row>
    <row r="384" spans="28:28" ht="22.5">
      <c r="AB384" s="22" t="s">
        <v>1150</v>
      </c>
    </row>
    <row r="385" spans="28:28">
      <c r="AB385" s="22" t="s">
        <v>1151</v>
      </c>
    </row>
    <row r="386" spans="28:28" ht="22.5">
      <c r="AB386" s="22" t="s">
        <v>1152</v>
      </c>
    </row>
    <row r="387" spans="28:28" ht="22.5">
      <c r="AB387" s="22" t="s">
        <v>1153</v>
      </c>
    </row>
    <row r="388" spans="28:28" ht="22.5">
      <c r="AB388" s="22" t="s">
        <v>1154</v>
      </c>
    </row>
    <row r="389" spans="28:28" ht="22.5">
      <c r="AB389" s="22" t="s">
        <v>1155</v>
      </c>
    </row>
    <row r="390" spans="28:28" ht="22.5">
      <c r="AB390" s="22" t="s">
        <v>1156</v>
      </c>
    </row>
    <row r="391" spans="28:28" ht="22.5">
      <c r="AB391" s="22" t="s">
        <v>1157</v>
      </c>
    </row>
    <row r="392" spans="28:28" ht="33.75">
      <c r="AB392" s="22" t="s">
        <v>1158</v>
      </c>
    </row>
    <row r="393" spans="28:28">
      <c r="AB393" s="22" t="s">
        <v>1159</v>
      </c>
    </row>
    <row r="394" spans="28:28" ht="45">
      <c r="AB394" s="22" t="s">
        <v>1160</v>
      </c>
    </row>
    <row r="395" spans="28:28" ht="22.5">
      <c r="AB395" s="22" t="s">
        <v>1161</v>
      </c>
    </row>
    <row r="396" spans="28:28" ht="33.75">
      <c r="AB396" s="22" t="s">
        <v>1162</v>
      </c>
    </row>
    <row r="397" spans="28:28" ht="22.5">
      <c r="AB397" s="22" t="s">
        <v>1163</v>
      </c>
    </row>
    <row r="398" spans="28:28" ht="22.5">
      <c r="AB398" s="22" t="s">
        <v>1164</v>
      </c>
    </row>
    <row r="399" spans="28:28" ht="22.5">
      <c r="AB399" s="22" t="s">
        <v>1165</v>
      </c>
    </row>
    <row r="400" spans="28:28" ht="22.5">
      <c r="AB400" s="22" t="s">
        <v>1166</v>
      </c>
    </row>
    <row r="401" spans="28:28" ht="33.75">
      <c r="AB401" s="22" t="s">
        <v>1167</v>
      </c>
    </row>
    <row r="402" spans="28:28" ht="22.5">
      <c r="AB402" s="22" t="s">
        <v>1168</v>
      </c>
    </row>
    <row r="403" spans="28:28" ht="33.75">
      <c r="AB403" s="22" t="s">
        <v>1169</v>
      </c>
    </row>
    <row r="404" spans="28:28" ht="22.5">
      <c r="AB404" s="22" t="s">
        <v>1170</v>
      </c>
    </row>
    <row r="405" spans="28:28" ht="33.75">
      <c r="AB405" s="22" t="s">
        <v>1171</v>
      </c>
    </row>
    <row r="406" spans="28:28" ht="45">
      <c r="AB406" s="22" t="s">
        <v>1172</v>
      </c>
    </row>
    <row r="407" spans="28:28">
      <c r="AB407" s="22" t="s">
        <v>1173</v>
      </c>
    </row>
    <row r="408" spans="28:28" ht="22.5">
      <c r="AB408" s="22" t="s">
        <v>1174</v>
      </c>
    </row>
    <row r="409" spans="28:28" ht="22.5">
      <c r="AB409" s="22" t="s">
        <v>1175</v>
      </c>
    </row>
    <row r="410" spans="28:28" ht="22.5">
      <c r="AB410" s="22" t="s">
        <v>1176</v>
      </c>
    </row>
    <row r="411" spans="28:28" ht="22.5">
      <c r="AB411" s="22" t="s">
        <v>1177</v>
      </c>
    </row>
    <row r="412" spans="28:28" ht="22.5">
      <c r="AB412" s="22" t="s">
        <v>1178</v>
      </c>
    </row>
    <row r="413" spans="28:28" ht="22.5">
      <c r="AB413" s="22" t="s">
        <v>1179</v>
      </c>
    </row>
    <row r="414" spans="28:28" ht="22.5">
      <c r="AB414" s="22" t="s">
        <v>1180</v>
      </c>
    </row>
    <row r="415" spans="28:28" ht="33.75">
      <c r="AB415" s="22" t="s">
        <v>1181</v>
      </c>
    </row>
    <row r="416" spans="28:28" ht="22.5">
      <c r="AB416" s="22" t="s">
        <v>1182</v>
      </c>
    </row>
    <row r="417" spans="28:28" ht="33.75">
      <c r="AB417" s="22" t="s">
        <v>1183</v>
      </c>
    </row>
    <row r="418" spans="28:28" ht="33.75">
      <c r="AB418" s="22" t="s">
        <v>1184</v>
      </c>
    </row>
    <row r="419" spans="28:28" ht="22.5">
      <c r="AB419" s="22" t="s">
        <v>1185</v>
      </c>
    </row>
    <row r="420" spans="28:28" ht="22.5">
      <c r="AB420" s="22" t="s">
        <v>1186</v>
      </c>
    </row>
    <row r="421" spans="28:28">
      <c r="AB421" s="22" t="s">
        <v>1187</v>
      </c>
    </row>
    <row r="422" spans="28:28" ht="45">
      <c r="AB422" s="22" t="s">
        <v>1188</v>
      </c>
    </row>
    <row r="423" spans="28:28" ht="22.5">
      <c r="AB423" s="22" t="s">
        <v>1189</v>
      </c>
    </row>
    <row r="424" spans="28:28">
      <c r="AB424" s="22" t="s">
        <v>1190</v>
      </c>
    </row>
    <row r="425" spans="28:28" ht="22.5">
      <c r="AB425" s="22" t="s">
        <v>1191</v>
      </c>
    </row>
    <row r="426" spans="28:28" ht="56.25">
      <c r="AB426" s="22" t="s">
        <v>1192</v>
      </c>
    </row>
    <row r="427" spans="28:28" ht="22.5">
      <c r="AB427" s="22" t="s">
        <v>1193</v>
      </c>
    </row>
    <row r="428" spans="28:28" ht="22.5">
      <c r="AB428" s="22" t="s">
        <v>1194</v>
      </c>
    </row>
    <row r="429" spans="28:28" ht="22.5">
      <c r="AB429" s="22" t="s">
        <v>1195</v>
      </c>
    </row>
    <row r="430" spans="28:28" ht="22.5">
      <c r="AB430" s="22" t="s">
        <v>1196</v>
      </c>
    </row>
    <row r="431" spans="28:28" ht="33.75">
      <c r="AB431" s="22" t="s">
        <v>1197</v>
      </c>
    </row>
    <row r="432" spans="28:28" ht="33.75">
      <c r="AB432" s="22" t="s">
        <v>1198</v>
      </c>
    </row>
    <row r="433" spans="28:28" ht="22.5">
      <c r="AB433" s="22" t="s">
        <v>1199</v>
      </c>
    </row>
    <row r="434" spans="28:28" ht="33.75">
      <c r="AB434" s="22" t="s">
        <v>1200</v>
      </c>
    </row>
    <row r="435" spans="28:28" ht="33.75">
      <c r="AB435" s="22" t="s">
        <v>1201</v>
      </c>
    </row>
    <row r="436" spans="28:28" ht="33.75">
      <c r="AB436" s="22" t="s">
        <v>1202</v>
      </c>
    </row>
    <row r="437" spans="28:28" ht="22.5">
      <c r="AB437" s="22" t="s">
        <v>1203</v>
      </c>
    </row>
    <row r="438" spans="28:28" ht="45">
      <c r="AB438" s="22" t="s">
        <v>1204</v>
      </c>
    </row>
    <row r="439" spans="28:28" ht="22.5">
      <c r="AB439" s="22" t="s">
        <v>1205</v>
      </c>
    </row>
    <row r="440" spans="28:28" ht="22.5">
      <c r="AB440" s="22" t="s">
        <v>1206</v>
      </c>
    </row>
    <row r="441" spans="28:28" ht="33.75">
      <c r="AB441" s="22" t="s">
        <v>1207</v>
      </c>
    </row>
    <row r="442" spans="28:28" ht="22.5">
      <c r="AB442" s="22" t="s">
        <v>1208</v>
      </c>
    </row>
    <row r="443" spans="28:28" ht="45">
      <c r="AB443" s="22" t="s">
        <v>1209</v>
      </c>
    </row>
    <row r="444" spans="28:28" ht="33.75">
      <c r="AB444" s="22" t="s">
        <v>1210</v>
      </c>
    </row>
    <row r="445" spans="28:28" ht="33.75">
      <c r="AB445" s="22" t="s">
        <v>1211</v>
      </c>
    </row>
    <row r="446" spans="28:28" ht="45">
      <c r="AB446" s="22" t="s">
        <v>1212</v>
      </c>
    </row>
    <row r="447" spans="28:28" ht="33.75">
      <c r="AB447" s="22" t="s">
        <v>1213</v>
      </c>
    </row>
    <row r="448" spans="28:28" ht="22.5">
      <c r="AB448" s="22" t="s">
        <v>1214</v>
      </c>
    </row>
    <row r="449" spans="28:28" ht="33.75">
      <c r="AB449" s="22" t="s">
        <v>1215</v>
      </c>
    </row>
    <row r="450" spans="28:28" ht="45">
      <c r="AB450" s="22" t="s">
        <v>1216</v>
      </c>
    </row>
  </sheetData>
  <phoneticPr fontId="17" type="noConversion"/>
  <dataValidations disablePrompts="1" count="5">
    <dataValidation type="list" showInputMessage="1" showErrorMessage="1" sqref="D3:D11">
      <formula1>$AB$2:$AB$7</formula1>
    </dataValidation>
    <dataValidation type="list" showInputMessage="1" showErrorMessage="1" sqref="H3:H11">
      <formula1>$AC$2:$AC$2</formula1>
    </dataValidation>
    <dataValidation type="list" allowBlank="1" showInputMessage="1" showErrorMessage="1" sqref="G3:G11">
      <formula1>$AD$2:$AD$4</formula1>
    </dataValidation>
    <dataValidation type="list" showInputMessage="1" showErrorMessage="1" sqref="E3:E11">
      <formula1>$AB$81:$AB$450</formula1>
    </dataValidation>
    <dataValidation type="list" allowBlank="1" showInputMessage="1" showErrorMessage="1" sqref="L3:L11">
      <formula1>$Z$2:$Z$3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14</vt:i4>
      </vt:variant>
    </vt:vector>
  </HeadingPairs>
  <TitlesOfParts>
    <vt:vector size="14" baseType="lpstr">
      <vt:lpstr>CURRICULA</vt:lpstr>
      <vt:lpstr>AREA</vt:lpstr>
      <vt:lpstr>MACROSETTORE</vt:lpstr>
      <vt:lpstr>SSD</vt:lpstr>
      <vt:lpstr>ERC</vt:lpstr>
      <vt:lpstr>SEDI CONVENZIONATE</vt:lpstr>
      <vt:lpstr>ENTI o IMPRESE FINANZIATORI</vt:lpstr>
      <vt:lpstr>DOCENTI UNIPA</vt:lpstr>
      <vt:lpstr>DOCENTI NON UNIPA</vt:lpstr>
      <vt:lpstr>TITOLI ACCESSO</vt:lpstr>
      <vt:lpstr>PROGETTI</vt:lpstr>
      <vt:lpstr>FINANZIAMENTI</vt:lpstr>
      <vt:lpstr>PIANO FINANZIARIO</vt:lpstr>
      <vt:lpstr>TABELLA SOTTOSETTORI ERC</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Roberto</dc:creator>
  <cp:lastModifiedBy>Utente</cp:lastModifiedBy>
  <cp:lastPrinted>2013-07-06T10:04:55Z</cp:lastPrinted>
  <dcterms:created xsi:type="dcterms:W3CDTF">2013-06-09T12:54:21Z</dcterms:created>
  <dcterms:modified xsi:type="dcterms:W3CDTF">2013-07-11T09:16:12Z</dcterms:modified>
</cp:coreProperties>
</file>