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hidePivotFieldList="1"/>
  <mc:AlternateContent xmlns:mc="http://schemas.openxmlformats.org/markup-compatibility/2006">
    <mc:Choice Requires="x15">
      <x15ac:absPath xmlns:x15ac="http://schemas.microsoft.com/office/spreadsheetml/2010/11/ac" url="/Users/gigi/Desktop/"/>
    </mc:Choice>
  </mc:AlternateContent>
  <xr:revisionPtr revIDLastSave="0" documentId="8_{D0E66493-191A-AB4E-A8E0-7BA00EB67816}" xr6:coauthVersionLast="45" xr6:coauthVersionMax="45" xr10:uidLastSave="{00000000-0000-0000-0000-000000000000}"/>
  <bookViews>
    <workbookView xWindow="0" yWindow="460" windowWidth="25600" windowHeight="14180" tabRatio="944" firstSheet="17" activeTab="28" xr2:uid="{00000000-000D-0000-FFFF-FFFF00000000}"/>
  </bookViews>
  <sheets>
    <sheet name="LEGENDA" sheetId="1" r:id="rId1"/>
    <sheet name="TAB. 1A" sheetId="2" r:id="rId2"/>
    <sheet name="TAB. 1A BIS" sheetId="36" r:id="rId3"/>
    <sheet name="TAB. 1B" sheetId="4" r:id="rId4"/>
    <sheet name="TAB. 1B BIS" sheetId="5" r:id="rId5"/>
    <sheet name="TAB. 1C" sheetId="6" r:id="rId6"/>
    <sheet name="TAB.1C BIS" sheetId="7" r:id="rId7"/>
    <sheet name="TAB. 2A" sheetId="8" r:id="rId8"/>
    <sheet name="TAB. 2A BIS" sheetId="9" r:id="rId9"/>
    <sheet name="TAB. 2B" sheetId="10" r:id="rId10"/>
    <sheet name="TAB. 2B BIS" sheetId="11" r:id="rId11"/>
    <sheet name="TAB. 2C" sheetId="12" r:id="rId12"/>
    <sheet name="TAB. 2C BIS" sheetId="13" r:id="rId13"/>
    <sheet name="TAB. 3A" sheetId="14" r:id="rId14"/>
    <sheet name="TAB. 3A BIS" sheetId="15" r:id="rId15"/>
    <sheet name="TAB. 3B" sheetId="16" r:id="rId16"/>
    <sheet name="TAB. 3B BIS" sheetId="17" r:id="rId17"/>
    <sheet name="TAB. 3C" sheetId="18" r:id="rId18"/>
    <sheet name="TAB 3C BIS" sheetId="19" r:id="rId19"/>
    <sheet name="TAB. 3D" sheetId="20" r:id="rId20"/>
    <sheet name="TAB. 3D BIS" sheetId="21" r:id="rId21"/>
    <sheet name="TAB. 3E" sheetId="22" r:id="rId22"/>
    <sheet name="TAB. 3E BIS" sheetId="23" r:id="rId23"/>
    <sheet name="TAB. 3F" sheetId="24" r:id="rId24"/>
    <sheet name="TAB. 3F BIS" sheetId="25" r:id="rId25"/>
    <sheet name="TAB. 3G" sheetId="26" r:id="rId26"/>
    <sheet name="TAB. 3H" sheetId="27" r:id="rId27"/>
    <sheet name="TAB. 4" sheetId="28" r:id="rId28"/>
    <sheet name="TAB. 5A" sheetId="29" r:id="rId29"/>
    <sheet name="TAB. 5A BIS" sheetId="30" r:id="rId30"/>
    <sheet name="TAB. 5B" sheetId="31" r:id="rId31"/>
    <sheet name="TAB. 5B BIS" sheetId="32" r:id="rId32"/>
    <sheet name="TAB. 5C" sheetId="33" r:id="rId33"/>
    <sheet name="TAB. 5C BIS" sheetId="34" r:id="rId34"/>
    <sheet name="Corsi Attivi" sheetId="35" state="hidden" r:id="rId35"/>
  </sheets>
  <definedNames>
    <definedName name="__Anonymous_Sheet_DB__1">#REF!</definedName>
    <definedName name="__Anonymous_Sheet_DB__1_1">#REF!</definedName>
    <definedName name="__Anonymous_Sheet_DB__1_2">#REF!</definedName>
    <definedName name="__Anonymous_Sheet_DB__1_3">#REF!</definedName>
    <definedName name="_xlnm._FilterDatabase" localSheetId="11" hidden="1">'TAB. 2C'!$A$2:$L$154</definedName>
    <definedName name="_xlnm.Print_Area" localSheetId="0">LEGENDA!$B$1:$B$54</definedName>
    <definedName name="_xlnm.Print_Titles" localSheetId="1">'TAB. 1A'!$1:$2</definedName>
    <definedName name="_xlnm.Print_Titles" localSheetId="3">'TAB. 1B'!$1:$2</definedName>
    <definedName name="_xlnm.Print_Titles" localSheetId="5">'TAB. 1C'!$1:$2</definedName>
    <definedName name="_xlnm.Print_Titles" localSheetId="7">'TAB. 2A'!$1:$2</definedName>
    <definedName name="_xlnm.Print_Titles" localSheetId="9">'TAB. 2B'!$1:$2</definedName>
    <definedName name="_xlnm.Print_Titles" localSheetId="11">'TAB. 2C'!$1:$2</definedName>
    <definedName name="_xlnm.Print_Titles" localSheetId="13">'TAB. 3A'!$1:$2</definedName>
    <definedName name="_xlnm.Print_Titles" localSheetId="14">'TAB. 3A BIS'!$1:$3</definedName>
    <definedName name="_xlnm.Print_Titles" localSheetId="15">'TAB. 3B'!$1:$2</definedName>
    <definedName name="_xlnm.Print_Titles" localSheetId="16">'TAB. 3B BIS'!$1:$3</definedName>
    <definedName name="_xlnm.Print_Titles" localSheetId="19">'TAB. 3D'!$1:$2</definedName>
    <definedName name="_xlnm.Print_Titles" localSheetId="20">'TAB. 3D BIS'!$1:$3</definedName>
    <definedName name="_xlnm.Print_Titles" localSheetId="21">'TAB. 3E'!$1:$2</definedName>
    <definedName name="_xlnm.Print_Titles" localSheetId="22">'TAB. 3E BIS'!$1:$3</definedName>
    <definedName name="_xlnm.Print_Titles" localSheetId="25">'TAB. 3G'!$1:$2</definedName>
    <definedName name="_xlnm.Print_Titles" localSheetId="26">'TAB. 3H'!$1:$2</definedName>
    <definedName name="_xlnm.Print_Titles" localSheetId="27">'TAB. 4'!$1:$2</definedName>
    <definedName name="_xlnm.Print_Titles" localSheetId="28">'TAB. 5A'!$1:$2</definedName>
    <definedName name="_xlnm.Print_Titles" localSheetId="30">'TAB. 5B'!$1:$2</definedName>
    <definedName name="_xlnm.Print_Titles" localSheetId="31">'TAB. 5B BIS'!$1:$3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45" roundtripDataSignature="AMtx7mgKy43gRoJ/SeKkUQjQu3w+84lW2g=="/>
    </ext>
  </extLst>
</workbook>
</file>

<file path=xl/calcChain.xml><?xml version="1.0" encoding="utf-8"?>
<calcChain xmlns="http://schemas.openxmlformats.org/spreadsheetml/2006/main">
  <c r="C20" i="36" l="1"/>
  <c r="B20" i="36"/>
  <c r="F20" i="36"/>
  <c r="E20" i="36"/>
  <c r="F20" i="5"/>
  <c r="E20" i="5"/>
  <c r="F20" i="7"/>
  <c r="E20" i="7"/>
  <c r="E67" i="27" l="1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O17" i="24"/>
  <c r="N17" i="24"/>
  <c r="M17" i="24"/>
  <c r="L17" i="24"/>
  <c r="K17" i="24"/>
  <c r="J17" i="24"/>
  <c r="I17" i="24"/>
  <c r="H17" i="24"/>
  <c r="G17" i="24"/>
  <c r="F17" i="24"/>
  <c r="E17" i="24"/>
  <c r="D17" i="24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P67" i="22"/>
  <c r="O67" i="22"/>
  <c r="N67" i="22"/>
  <c r="M67" i="22"/>
  <c r="L67" i="22"/>
  <c r="K67" i="22"/>
  <c r="J67" i="22"/>
  <c r="I67" i="22"/>
  <c r="H67" i="22"/>
  <c r="G67" i="22"/>
  <c r="F67" i="22"/>
  <c r="E67" i="22"/>
  <c r="AB75" i="21"/>
  <c r="AA75" i="21"/>
  <c r="Z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P74" i="20"/>
  <c r="O74" i="20"/>
  <c r="N74" i="20"/>
  <c r="M74" i="20"/>
  <c r="L74" i="20"/>
  <c r="K74" i="20"/>
  <c r="J74" i="20"/>
  <c r="I74" i="20"/>
  <c r="H74" i="20"/>
  <c r="G74" i="20"/>
  <c r="F74" i="20"/>
  <c r="E74" i="20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AA71" i="17"/>
  <c r="Y71" i="17"/>
  <c r="W71" i="17"/>
  <c r="U71" i="17"/>
  <c r="S71" i="17"/>
  <c r="Q71" i="17"/>
  <c r="O71" i="17"/>
  <c r="M71" i="17"/>
  <c r="K71" i="17"/>
  <c r="I71" i="17"/>
  <c r="G71" i="17"/>
  <c r="E71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AA77" i="15"/>
  <c r="Y77" i="15"/>
  <c r="W77" i="15"/>
  <c r="U77" i="15"/>
  <c r="S77" i="15"/>
  <c r="Q77" i="15"/>
  <c r="O77" i="15"/>
  <c r="K77" i="15"/>
  <c r="I77" i="15"/>
  <c r="G77" i="15"/>
  <c r="E77" i="15"/>
  <c r="AA76" i="15"/>
  <c r="Y76" i="15"/>
  <c r="W76" i="15"/>
  <c r="U76" i="15"/>
  <c r="S76" i="15"/>
  <c r="Q76" i="15"/>
  <c r="O76" i="15"/>
  <c r="K76" i="15"/>
  <c r="I76" i="15"/>
  <c r="G76" i="15"/>
  <c r="E76" i="15"/>
  <c r="I154" i="12"/>
  <c r="H154" i="12"/>
  <c r="J154" i="12" s="1"/>
  <c r="F154" i="12"/>
  <c r="E154" i="12"/>
  <c r="G154" i="12" s="1"/>
  <c r="K154" i="12" s="1"/>
  <c r="J153" i="12"/>
  <c r="G153" i="12"/>
  <c r="K153" i="12" s="1"/>
  <c r="J152" i="12"/>
  <c r="G152" i="12"/>
  <c r="K152" i="12" s="1"/>
  <c r="J151" i="12"/>
  <c r="G151" i="12"/>
  <c r="K151" i="12" s="1"/>
  <c r="J150" i="12"/>
  <c r="G150" i="12"/>
  <c r="K150" i="12" s="1"/>
  <c r="K149" i="12"/>
  <c r="J149" i="12"/>
  <c r="K148" i="12"/>
  <c r="J148" i="12"/>
  <c r="J147" i="12"/>
  <c r="G147" i="12"/>
  <c r="K147" i="12" s="1"/>
  <c r="J146" i="12"/>
  <c r="G146" i="12"/>
  <c r="K146" i="12" s="1"/>
  <c r="J145" i="12"/>
  <c r="G145" i="12"/>
  <c r="K145" i="12" s="1"/>
  <c r="J144" i="12"/>
  <c r="G144" i="12"/>
  <c r="J143" i="12"/>
  <c r="G143" i="12"/>
  <c r="K143" i="12" s="1"/>
  <c r="J142" i="12"/>
  <c r="G142" i="12"/>
  <c r="K142" i="12" s="1"/>
  <c r="J141" i="12"/>
  <c r="G141" i="12"/>
  <c r="K141" i="12" s="1"/>
  <c r="J140" i="12"/>
  <c r="G140" i="12"/>
  <c r="J139" i="12"/>
  <c r="G139" i="12"/>
  <c r="K139" i="12" s="1"/>
  <c r="J138" i="12"/>
  <c r="G138" i="12"/>
  <c r="K138" i="12" s="1"/>
  <c r="J137" i="12"/>
  <c r="G137" i="12"/>
  <c r="K137" i="12" s="1"/>
  <c r="J136" i="12"/>
  <c r="G136" i="12"/>
  <c r="J135" i="12"/>
  <c r="G135" i="12"/>
  <c r="K135" i="12" s="1"/>
  <c r="J134" i="12"/>
  <c r="G134" i="12"/>
  <c r="K134" i="12" s="1"/>
  <c r="J133" i="12"/>
  <c r="G133" i="12"/>
  <c r="K133" i="12" s="1"/>
  <c r="J132" i="12"/>
  <c r="G132" i="12"/>
  <c r="J131" i="12"/>
  <c r="G131" i="12"/>
  <c r="K131" i="12" s="1"/>
  <c r="J130" i="12"/>
  <c r="G130" i="12"/>
  <c r="K130" i="12" s="1"/>
  <c r="J129" i="12"/>
  <c r="G129" i="12"/>
  <c r="K129" i="12" s="1"/>
  <c r="J128" i="12"/>
  <c r="G128" i="12"/>
  <c r="J127" i="12"/>
  <c r="G127" i="12"/>
  <c r="K127" i="12" s="1"/>
  <c r="J126" i="12"/>
  <c r="G126" i="12"/>
  <c r="K126" i="12" s="1"/>
  <c r="J125" i="12"/>
  <c r="G125" i="12"/>
  <c r="K125" i="12" s="1"/>
  <c r="J124" i="12"/>
  <c r="G124" i="12"/>
  <c r="J123" i="12"/>
  <c r="G123" i="12"/>
  <c r="K123" i="12" s="1"/>
  <c r="J122" i="12"/>
  <c r="G122" i="12"/>
  <c r="K122" i="12" s="1"/>
  <c r="J121" i="12"/>
  <c r="G121" i="12"/>
  <c r="K121" i="12" s="1"/>
  <c r="J120" i="12"/>
  <c r="G120" i="12"/>
  <c r="J119" i="12"/>
  <c r="G119" i="12"/>
  <c r="K119" i="12" s="1"/>
  <c r="J118" i="12"/>
  <c r="G118" i="12"/>
  <c r="K118" i="12" s="1"/>
  <c r="J117" i="12"/>
  <c r="G117" i="12"/>
  <c r="K117" i="12" s="1"/>
  <c r="J116" i="12"/>
  <c r="G116" i="12"/>
  <c r="J115" i="12"/>
  <c r="G115" i="12"/>
  <c r="K115" i="12" s="1"/>
  <c r="J114" i="12"/>
  <c r="G114" i="12"/>
  <c r="K114" i="12" s="1"/>
  <c r="J113" i="12"/>
  <c r="G113" i="12"/>
  <c r="K113" i="12" s="1"/>
  <c r="J112" i="12"/>
  <c r="G112" i="12"/>
  <c r="J111" i="12"/>
  <c r="G111" i="12"/>
  <c r="K111" i="12" s="1"/>
  <c r="J110" i="12"/>
  <c r="G110" i="12"/>
  <c r="K110" i="12" s="1"/>
  <c r="J109" i="12"/>
  <c r="G109" i="12"/>
  <c r="K109" i="12" s="1"/>
  <c r="J108" i="12"/>
  <c r="G108" i="12"/>
  <c r="J107" i="12"/>
  <c r="G107" i="12"/>
  <c r="K107" i="12" s="1"/>
  <c r="J106" i="12"/>
  <c r="G106" i="12"/>
  <c r="K106" i="12" s="1"/>
  <c r="J105" i="12"/>
  <c r="G105" i="12"/>
  <c r="K105" i="12" s="1"/>
  <c r="J104" i="12"/>
  <c r="G104" i="12"/>
  <c r="J103" i="12"/>
  <c r="G103" i="12"/>
  <c r="K103" i="12" s="1"/>
  <c r="J102" i="12"/>
  <c r="G102" i="12"/>
  <c r="K102" i="12" s="1"/>
  <c r="J101" i="12"/>
  <c r="G101" i="12"/>
  <c r="K101" i="12" s="1"/>
  <c r="J100" i="12"/>
  <c r="G100" i="12"/>
  <c r="J99" i="12"/>
  <c r="G99" i="12"/>
  <c r="K99" i="12" s="1"/>
  <c r="J98" i="12"/>
  <c r="G98" i="12"/>
  <c r="K98" i="12" s="1"/>
  <c r="J97" i="12"/>
  <c r="G97" i="12"/>
  <c r="K97" i="12" s="1"/>
  <c r="J96" i="12"/>
  <c r="G96" i="12"/>
  <c r="J95" i="12"/>
  <c r="G95" i="12"/>
  <c r="K95" i="12" s="1"/>
  <c r="J94" i="12"/>
  <c r="G94" i="12"/>
  <c r="K94" i="12" s="1"/>
  <c r="J93" i="12"/>
  <c r="G93" i="12"/>
  <c r="K93" i="12" s="1"/>
  <c r="J92" i="12"/>
  <c r="G92" i="12"/>
  <c r="J91" i="12"/>
  <c r="G91" i="12"/>
  <c r="K91" i="12" s="1"/>
  <c r="J90" i="12"/>
  <c r="G90" i="12"/>
  <c r="K90" i="12" s="1"/>
  <c r="J89" i="12"/>
  <c r="G89" i="12"/>
  <c r="K89" i="12" s="1"/>
  <c r="J88" i="12"/>
  <c r="G88" i="12"/>
  <c r="J87" i="12"/>
  <c r="G87" i="12"/>
  <c r="K87" i="12" s="1"/>
  <c r="J86" i="12"/>
  <c r="G86" i="12"/>
  <c r="K86" i="12" s="1"/>
  <c r="J85" i="12"/>
  <c r="G85" i="12"/>
  <c r="K85" i="12" s="1"/>
  <c r="J84" i="12"/>
  <c r="G84" i="12"/>
  <c r="J83" i="12"/>
  <c r="G83" i="12"/>
  <c r="K83" i="12" s="1"/>
  <c r="J82" i="12"/>
  <c r="G82" i="12"/>
  <c r="K82" i="12" s="1"/>
  <c r="J81" i="12"/>
  <c r="G81" i="12"/>
  <c r="K81" i="12" s="1"/>
  <c r="J80" i="12"/>
  <c r="G80" i="12"/>
  <c r="J79" i="12"/>
  <c r="G79" i="12"/>
  <c r="K79" i="12" s="1"/>
  <c r="J78" i="12"/>
  <c r="G78" i="12"/>
  <c r="K78" i="12" s="1"/>
  <c r="J77" i="12"/>
  <c r="G77" i="12"/>
  <c r="K77" i="12" s="1"/>
  <c r="J76" i="12"/>
  <c r="G76" i="12"/>
  <c r="J75" i="12"/>
  <c r="G75" i="12"/>
  <c r="K75" i="12" s="1"/>
  <c r="J74" i="12"/>
  <c r="G74" i="12"/>
  <c r="K74" i="12" s="1"/>
  <c r="J73" i="12"/>
  <c r="G73" i="12"/>
  <c r="K73" i="12" s="1"/>
  <c r="J72" i="12"/>
  <c r="G72" i="12"/>
  <c r="J71" i="12"/>
  <c r="G71" i="12"/>
  <c r="K71" i="12" s="1"/>
  <c r="J70" i="12"/>
  <c r="K70" i="12" s="1"/>
  <c r="J69" i="12"/>
  <c r="G69" i="12"/>
  <c r="J68" i="12"/>
  <c r="G68" i="12"/>
  <c r="K68" i="12" s="1"/>
  <c r="J67" i="12"/>
  <c r="G67" i="12"/>
  <c r="K67" i="12" s="1"/>
  <c r="J66" i="12"/>
  <c r="G66" i="12"/>
  <c r="K66" i="12" s="1"/>
  <c r="J65" i="12"/>
  <c r="G65" i="12"/>
  <c r="J64" i="12"/>
  <c r="G64" i="12"/>
  <c r="K64" i="12" s="1"/>
  <c r="J63" i="12"/>
  <c r="G63" i="12"/>
  <c r="K63" i="12" s="1"/>
  <c r="J62" i="12"/>
  <c r="G62" i="12"/>
  <c r="K62" i="12" s="1"/>
  <c r="J61" i="12"/>
  <c r="G61" i="12"/>
  <c r="J60" i="12"/>
  <c r="G60" i="12"/>
  <c r="K60" i="12" s="1"/>
  <c r="J59" i="12"/>
  <c r="G59" i="12"/>
  <c r="K59" i="12" s="1"/>
  <c r="J58" i="12"/>
  <c r="G58" i="12"/>
  <c r="K58" i="12" s="1"/>
  <c r="J57" i="12"/>
  <c r="G57" i="12"/>
  <c r="K56" i="12"/>
  <c r="J56" i="12"/>
  <c r="J55" i="12"/>
  <c r="G55" i="12"/>
  <c r="K55" i="12" s="1"/>
  <c r="J54" i="12"/>
  <c r="G54" i="12"/>
  <c r="K54" i="12" s="1"/>
  <c r="J53" i="12"/>
  <c r="G53" i="12"/>
  <c r="K53" i="12" s="1"/>
  <c r="J52" i="12"/>
  <c r="K52" i="12" s="1"/>
  <c r="J51" i="12"/>
  <c r="G51" i="12"/>
  <c r="K51" i="12" s="1"/>
  <c r="J50" i="12"/>
  <c r="G50" i="12"/>
  <c r="K50" i="12" s="1"/>
  <c r="J49" i="12"/>
  <c r="G49" i="12"/>
  <c r="J48" i="12"/>
  <c r="G48" i="12"/>
  <c r="K48" i="12" s="1"/>
  <c r="J47" i="12"/>
  <c r="G47" i="12"/>
  <c r="K47" i="12" s="1"/>
  <c r="J46" i="12"/>
  <c r="G46" i="12"/>
  <c r="K46" i="12" s="1"/>
  <c r="J45" i="12"/>
  <c r="G45" i="12"/>
  <c r="K44" i="12"/>
  <c r="J44" i="12"/>
  <c r="J43" i="12"/>
  <c r="G43" i="12"/>
  <c r="K43" i="12" s="1"/>
  <c r="J42" i="12"/>
  <c r="G42" i="12"/>
  <c r="K42" i="12" s="1"/>
  <c r="J41" i="12"/>
  <c r="G41" i="12"/>
  <c r="K41" i="12" s="1"/>
  <c r="J40" i="12"/>
  <c r="G40" i="12"/>
  <c r="J39" i="12"/>
  <c r="G39" i="12"/>
  <c r="K39" i="12" s="1"/>
  <c r="J38" i="12"/>
  <c r="G38" i="12"/>
  <c r="K38" i="12" s="1"/>
  <c r="J37" i="12"/>
  <c r="G37" i="12"/>
  <c r="K37" i="12" s="1"/>
  <c r="J36" i="12"/>
  <c r="G36" i="12"/>
  <c r="J35" i="12"/>
  <c r="G35" i="12"/>
  <c r="K35" i="12" s="1"/>
  <c r="J34" i="12"/>
  <c r="G34" i="12"/>
  <c r="K34" i="12" s="1"/>
  <c r="J33" i="12"/>
  <c r="G33" i="12"/>
  <c r="K33" i="12" s="1"/>
  <c r="J32" i="12"/>
  <c r="G32" i="12"/>
  <c r="J31" i="12"/>
  <c r="G31" i="12"/>
  <c r="K31" i="12" s="1"/>
  <c r="J30" i="12"/>
  <c r="G30" i="12"/>
  <c r="K30" i="12" s="1"/>
  <c r="K29" i="12"/>
  <c r="J29" i="12"/>
  <c r="K28" i="12"/>
  <c r="J28" i="12"/>
  <c r="J27" i="12"/>
  <c r="G27" i="12"/>
  <c r="K27" i="12" s="1"/>
  <c r="J26" i="12"/>
  <c r="G26" i="12"/>
  <c r="J25" i="12"/>
  <c r="G25" i="12"/>
  <c r="K25" i="12" s="1"/>
  <c r="J24" i="12"/>
  <c r="G24" i="12"/>
  <c r="K24" i="12" s="1"/>
  <c r="J23" i="12"/>
  <c r="G23" i="12"/>
  <c r="K23" i="12" s="1"/>
  <c r="J22" i="12"/>
  <c r="G22" i="12"/>
  <c r="J21" i="12"/>
  <c r="G21" i="12"/>
  <c r="K21" i="12" s="1"/>
  <c r="J20" i="12"/>
  <c r="G20" i="12"/>
  <c r="K20" i="12" s="1"/>
  <c r="J19" i="12"/>
  <c r="G19" i="12"/>
  <c r="K19" i="12" s="1"/>
  <c r="J18" i="12"/>
  <c r="G18" i="12"/>
  <c r="J17" i="12"/>
  <c r="G17" i="12"/>
  <c r="K17" i="12" s="1"/>
  <c r="J16" i="12"/>
  <c r="G16" i="12"/>
  <c r="K16" i="12" s="1"/>
  <c r="J15" i="12"/>
  <c r="G15" i="12"/>
  <c r="K15" i="12" s="1"/>
  <c r="J14" i="12"/>
  <c r="G14" i="12"/>
  <c r="J13" i="12"/>
  <c r="G13" i="12"/>
  <c r="K13" i="12" s="1"/>
  <c r="J12" i="12"/>
  <c r="G12" i="12"/>
  <c r="K12" i="12" s="1"/>
  <c r="J11" i="12"/>
  <c r="G11" i="12"/>
  <c r="K11" i="12" s="1"/>
  <c r="J10" i="12"/>
  <c r="G10" i="12"/>
  <c r="J9" i="12"/>
  <c r="G9" i="12"/>
  <c r="K9" i="12" s="1"/>
  <c r="J8" i="12"/>
  <c r="G8" i="12"/>
  <c r="K8" i="12" s="1"/>
  <c r="K7" i="12"/>
  <c r="J7" i="12"/>
  <c r="J6" i="12"/>
  <c r="G6" i="12"/>
  <c r="K6" i="12" s="1"/>
  <c r="J5" i="12"/>
  <c r="G5" i="12"/>
  <c r="J4" i="12"/>
  <c r="G4" i="12"/>
  <c r="K4" i="12" s="1"/>
  <c r="J3" i="12"/>
  <c r="G3" i="12"/>
  <c r="K3" i="12" s="1"/>
  <c r="J154" i="10"/>
  <c r="I154" i="10"/>
  <c r="K154" i="10" s="1"/>
  <c r="G154" i="10"/>
  <c r="F154" i="10"/>
  <c r="H154" i="10" s="1"/>
  <c r="L154" i="10" s="1"/>
  <c r="K153" i="10"/>
  <c r="H153" i="10"/>
  <c r="L153" i="10" s="1"/>
  <c r="K152" i="10"/>
  <c r="H152" i="10"/>
  <c r="L152" i="10" s="1"/>
  <c r="K151" i="10"/>
  <c r="H151" i="10"/>
  <c r="L151" i="10" s="1"/>
  <c r="K150" i="10"/>
  <c r="H150" i="10"/>
  <c r="L150" i="10" s="1"/>
  <c r="K149" i="10"/>
  <c r="L149" i="10" s="1"/>
  <c r="K148" i="10"/>
  <c r="L148" i="10" s="1"/>
  <c r="K147" i="10"/>
  <c r="H147" i="10"/>
  <c r="L147" i="10" s="1"/>
  <c r="K146" i="10"/>
  <c r="H146" i="10"/>
  <c r="L146" i="10" s="1"/>
  <c r="K145" i="10"/>
  <c r="H145" i="10"/>
  <c r="L145" i="10" s="1"/>
  <c r="K144" i="10"/>
  <c r="H144" i="10"/>
  <c r="L144" i="10" s="1"/>
  <c r="K143" i="10"/>
  <c r="H143" i="10"/>
  <c r="L143" i="10" s="1"/>
  <c r="K142" i="10"/>
  <c r="H142" i="10"/>
  <c r="L142" i="10" s="1"/>
  <c r="K141" i="10"/>
  <c r="H141" i="10"/>
  <c r="L141" i="10" s="1"/>
  <c r="K140" i="10"/>
  <c r="H140" i="10"/>
  <c r="L140" i="10" s="1"/>
  <c r="K139" i="10"/>
  <c r="H139" i="10"/>
  <c r="L139" i="10" s="1"/>
  <c r="K138" i="10"/>
  <c r="H138" i="10"/>
  <c r="L138" i="10" s="1"/>
  <c r="K137" i="10"/>
  <c r="H137" i="10"/>
  <c r="L137" i="10" s="1"/>
  <c r="K136" i="10"/>
  <c r="H136" i="10"/>
  <c r="L136" i="10" s="1"/>
  <c r="K135" i="10"/>
  <c r="H135" i="10"/>
  <c r="L135" i="10" s="1"/>
  <c r="K134" i="10"/>
  <c r="H134" i="10"/>
  <c r="L134" i="10" s="1"/>
  <c r="K133" i="10"/>
  <c r="H133" i="10"/>
  <c r="L133" i="10" s="1"/>
  <c r="K132" i="10"/>
  <c r="H132" i="10"/>
  <c r="L132" i="10" s="1"/>
  <c r="K131" i="10"/>
  <c r="H131" i="10"/>
  <c r="L131" i="10" s="1"/>
  <c r="K130" i="10"/>
  <c r="H130" i="10"/>
  <c r="L130" i="10" s="1"/>
  <c r="K129" i="10"/>
  <c r="H129" i="10"/>
  <c r="L129" i="10" s="1"/>
  <c r="K128" i="10"/>
  <c r="H128" i="10"/>
  <c r="L128" i="10" s="1"/>
  <c r="K127" i="10"/>
  <c r="H127" i="10"/>
  <c r="L127" i="10" s="1"/>
  <c r="K126" i="10"/>
  <c r="H126" i="10"/>
  <c r="L126" i="10" s="1"/>
  <c r="K125" i="10"/>
  <c r="H125" i="10"/>
  <c r="L125" i="10" s="1"/>
  <c r="K124" i="10"/>
  <c r="H124" i="10"/>
  <c r="L124" i="10" s="1"/>
  <c r="K123" i="10"/>
  <c r="H123" i="10"/>
  <c r="L123" i="10" s="1"/>
  <c r="K122" i="10"/>
  <c r="H122" i="10"/>
  <c r="L122" i="10" s="1"/>
  <c r="K121" i="10"/>
  <c r="H121" i="10"/>
  <c r="L121" i="10" s="1"/>
  <c r="K120" i="10"/>
  <c r="H120" i="10"/>
  <c r="L120" i="10" s="1"/>
  <c r="K119" i="10"/>
  <c r="H119" i="10"/>
  <c r="L119" i="10" s="1"/>
  <c r="K118" i="10"/>
  <c r="H118" i="10"/>
  <c r="L118" i="10" s="1"/>
  <c r="K117" i="10"/>
  <c r="H117" i="10"/>
  <c r="L117" i="10" s="1"/>
  <c r="K116" i="10"/>
  <c r="H116" i="10"/>
  <c r="L116" i="10" s="1"/>
  <c r="K115" i="10"/>
  <c r="H115" i="10"/>
  <c r="L115" i="10" s="1"/>
  <c r="K114" i="10"/>
  <c r="H114" i="10"/>
  <c r="L114" i="10" s="1"/>
  <c r="K113" i="10"/>
  <c r="H113" i="10"/>
  <c r="L113" i="10" s="1"/>
  <c r="K112" i="10"/>
  <c r="H112" i="10"/>
  <c r="L112" i="10" s="1"/>
  <c r="K111" i="10"/>
  <c r="H111" i="10"/>
  <c r="L111" i="10" s="1"/>
  <c r="K110" i="10"/>
  <c r="H110" i="10"/>
  <c r="L110" i="10" s="1"/>
  <c r="K109" i="10"/>
  <c r="H109" i="10"/>
  <c r="L109" i="10" s="1"/>
  <c r="K108" i="10"/>
  <c r="H108" i="10"/>
  <c r="L108" i="10" s="1"/>
  <c r="K107" i="10"/>
  <c r="H107" i="10"/>
  <c r="L107" i="10" s="1"/>
  <c r="K106" i="10"/>
  <c r="H106" i="10"/>
  <c r="L106" i="10" s="1"/>
  <c r="K105" i="10"/>
  <c r="H105" i="10"/>
  <c r="L105" i="10" s="1"/>
  <c r="K104" i="10"/>
  <c r="H104" i="10"/>
  <c r="L104" i="10" s="1"/>
  <c r="K103" i="10"/>
  <c r="H103" i="10"/>
  <c r="L103" i="10" s="1"/>
  <c r="K102" i="10"/>
  <c r="H102" i="10"/>
  <c r="L102" i="10" s="1"/>
  <c r="K101" i="10"/>
  <c r="H101" i="10"/>
  <c r="L101" i="10" s="1"/>
  <c r="K100" i="10"/>
  <c r="H100" i="10"/>
  <c r="L100" i="10" s="1"/>
  <c r="K99" i="10"/>
  <c r="H99" i="10"/>
  <c r="L99" i="10" s="1"/>
  <c r="K98" i="10"/>
  <c r="H98" i="10"/>
  <c r="L98" i="10" s="1"/>
  <c r="K97" i="10"/>
  <c r="H97" i="10"/>
  <c r="L97" i="10" s="1"/>
  <c r="K96" i="10"/>
  <c r="H96" i="10"/>
  <c r="L96" i="10" s="1"/>
  <c r="K95" i="10"/>
  <c r="H95" i="10"/>
  <c r="L95" i="10" s="1"/>
  <c r="K94" i="10"/>
  <c r="H94" i="10"/>
  <c r="L94" i="10" s="1"/>
  <c r="K93" i="10"/>
  <c r="H93" i="10"/>
  <c r="L93" i="10" s="1"/>
  <c r="K92" i="10"/>
  <c r="H92" i="10"/>
  <c r="L92" i="10" s="1"/>
  <c r="K91" i="10"/>
  <c r="H91" i="10"/>
  <c r="L91" i="10" s="1"/>
  <c r="K90" i="10"/>
  <c r="H90" i="10"/>
  <c r="L90" i="10" s="1"/>
  <c r="K89" i="10"/>
  <c r="H89" i="10"/>
  <c r="L89" i="10" s="1"/>
  <c r="K88" i="10"/>
  <c r="H88" i="10"/>
  <c r="L88" i="10" s="1"/>
  <c r="K87" i="10"/>
  <c r="H87" i="10"/>
  <c r="L87" i="10" s="1"/>
  <c r="K86" i="10"/>
  <c r="H86" i="10"/>
  <c r="L86" i="10" s="1"/>
  <c r="K85" i="10"/>
  <c r="H85" i="10"/>
  <c r="L85" i="10" s="1"/>
  <c r="K84" i="10"/>
  <c r="H84" i="10"/>
  <c r="L84" i="10" s="1"/>
  <c r="K83" i="10"/>
  <c r="H83" i="10"/>
  <c r="L83" i="10" s="1"/>
  <c r="K82" i="10"/>
  <c r="H82" i="10"/>
  <c r="L82" i="10" s="1"/>
  <c r="K81" i="10"/>
  <c r="H81" i="10"/>
  <c r="L81" i="10" s="1"/>
  <c r="K80" i="10"/>
  <c r="H80" i="10"/>
  <c r="L80" i="10" s="1"/>
  <c r="K79" i="10"/>
  <c r="H79" i="10"/>
  <c r="L79" i="10" s="1"/>
  <c r="K78" i="10"/>
  <c r="H78" i="10"/>
  <c r="L78" i="10" s="1"/>
  <c r="K77" i="10"/>
  <c r="H77" i="10"/>
  <c r="L77" i="10" s="1"/>
  <c r="K76" i="10"/>
  <c r="H76" i="10"/>
  <c r="L76" i="10" s="1"/>
  <c r="K75" i="10"/>
  <c r="H75" i="10"/>
  <c r="L75" i="10" s="1"/>
  <c r="K74" i="10"/>
  <c r="H74" i="10"/>
  <c r="L74" i="10" s="1"/>
  <c r="K73" i="10"/>
  <c r="H73" i="10"/>
  <c r="L73" i="10" s="1"/>
  <c r="K72" i="10"/>
  <c r="H72" i="10"/>
  <c r="L72" i="10" s="1"/>
  <c r="K71" i="10"/>
  <c r="H71" i="10"/>
  <c r="L71" i="10" s="1"/>
  <c r="L70" i="10"/>
  <c r="K70" i="10"/>
  <c r="K69" i="10"/>
  <c r="H69" i="10"/>
  <c r="L69" i="10" s="1"/>
  <c r="K68" i="10"/>
  <c r="H68" i="10"/>
  <c r="K67" i="10"/>
  <c r="H67" i="10"/>
  <c r="L67" i="10" s="1"/>
  <c r="K66" i="10"/>
  <c r="H66" i="10"/>
  <c r="L66" i="10" s="1"/>
  <c r="K65" i="10"/>
  <c r="H65" i="10"/>
  <c r="L65" i="10" s="1"/>
  <c r="K64" i="10"/>
  <c r="H64" i="10"/>
  <c r="K63" i="10"/>
  <c r="H63" i="10"/>
  <c r="L63" i="10" s="1"/>
  <c r="K62" i="10"/>
  <c r="H62" i="10"/>
  <c r="L62" i="10" s="1"/>
  <c r="K61" i="10"/>
  <c r="H61" i="10"/>
  <c r="L61" i="10" s="1"/>
  <c r="K60" i="10"/>
  <c r="H60" i="10"/>
  <c r="K59" i="10"/>
  <c r="H59" i="10"/>
  <c r="L59" i="10" s="1"/>
  <c r="K58" i="10"/>
  <c r="H58" i="10"/>
  <c r="L58" i="10" s="1"/>
  <c r="K57" i="10"/>
  <c r="H57" i="10"/>
  <c r="L57" i="10" s="1"/>
  <c r="K56" i="10"/>
  <c r="L56" i="10" s="1"/>
  <c r="K55" i="10"/>
  <c r="H55" i="10"/>
  <c r="L55" i="10" s="1"/>
  <c r="K54" i="10"/>
  <c r="H54" i="10"/>
  <c r="L54" i="10" s="1"/>
  <c r="K53" i="10"/>
  <c r="H53" i="10"/>
  <c r="L52" i="10"/>
  <c r="K52" i="10"/>
  <c r="K51" i="10"/>
  <c r="H51" i="10"/>
  <c r="L51" i="10" s="1"/>
  <c r="K50" i="10"/>
  <c r="H50" i="10"/>
  <c r="L50" i="10" s="1"/>
  <c r="K49" i="10"/>
  <c r="H49" i="10"/>
  <c r="L49" i="10" s="1"/>
  <c r="K48" i="10"/>
  <c r="H48" i="10"/>
  <c r="K47" i="10"/>
  <c r="H47" i="10"/>
  <c r="L47" i="10" s="1"/>
  <c r="K46" i="10"/>
  <c r="H46" i="10"/>
  <c r="L46" i="10" s="1"/>
  <c r="K45" i="10"/>
  <c r="H45" i="10"/>
  <c r="L45" i="10" s="1"/>
  <c r="K44" i="10"/>
  <c r="L44" i="10" s="1"/>
  <c r="K43" i="10"/>
  <c r="H43" i="10"/>
  <c r="L43" i="10" s="1"/>
  <c r="K42" i="10"/>
  <c r="H42" i="10"/>
  <c r="L42" i="10" s="1"/>
  <c r="K41" i="10"/>
  <c r="H41" i="10"/>
  <c r="K40" i="10"/>
  <c r="H40" i="10"/>
  <c r="L40" i="10" s="1"/>
  <c r="K39" i="10"/>
  <c r="H39" i="10"/>
  <c r="L39" i="10" s="1"/>
  <c r="K38" i="10"/>
  <c r="H38" i="10"/>
  <c r="L38" i="10" s="1"/>
  <c r="K37" i="10"/>
  <c r="L37" i="10" s="1"/>
  <c r="K36" i="10"/>
  <c r="H36" i="10"/>
  <c r="L36" i="10" s="1"/>
  <c r="K35" i="10"/>
  <c r="H35" i="10"/>
  <c r="L35" i="10" s="1"/>
  <c r="K34" i="10"/>
  <c r="H34" i="10"/>
  <c r="K33" i="10"/>
  <c r="H33" i="10"/>
  <c r="L33" i="10" s="1"/>
  <c r="K32" i="10"/>
  <c r="H32" i="10"/>
  <c r="L32" i="10" s="1"/>
  <c r="K31" i="10"/>
  <c r="H31" i="10"/>
  <c r="L31" i="10" s="1"/>
  <c r="K30" i="10"/>
  <c r="H30" i="10"/>
  <c r="L29" i="10"/>
  <c r="K29" i="10"/>
  <c r="L28" i="10"/>
  <c r="K28" i="10"/>
  <c r="K27" i="10"/>
  <c r="H27" i="10"/>
  <c r="L27" i="10" s="1"/>
  <c r="K26" i="10"/>
  <c r="H26" i="10"/>
  <c r="L26" i="10" s="1"/>
  <c r="K25" i="10"/>
  <c r="H25" i="10"/>
  <c r="L25" i="10" s="1"/>
  <c r="K24" i="10"/>
  <c r="H24" i="10"/>
  <c r="K23" i="10"/>
  <c r="H23" i="10"/>
  <c r="L23" i="10" s="1"/>
  <c r="K22" i="10"/>
  <c r="H22" i="10"/>
  <c r="L22" i="10" s="1"/>
  <c r="K21" i="10"/>
  <c r="H21" i="10"/>
  <c r="L21" i="10" s="1"/>
  <c r="K20" i="10"/>
  <c r="H20" i="10"/>
  <c r="K19" i="10"/>
  <c r="H19" i="10"/>
  <c r="L19" i="10" s="1"/>
  <c r="K18" i="10"/>
  <c r="H18" i="10"/>
  <c r="L18" i="10" s="1"/>
  <c r="K17" i="10"/>
  <c r="H17" i="10"/>
  <c r="L17" i="10" s="1"/>
  <c r="K16" i="10"/>
  <c r="H16" i="10"/>
  <c r="K15" i="10"/>
  <c r="H15" i="10"/>
  <c r="L15" i="10" s="1"/>
  <c r="K14" i="10"/>
  <c r="H14" i="10"/>
  <c r="L14" i="10" s="1"/>
  <c r="K13" i="10"/>
  <c r="H13" i="10"/>
  <c r="L13" i="10" s="1"/>
  <c r="K12" i="10"/>
  <c r="H12" i="10"/>
  <c r="K11" i="10"/>
  <c r="H11" i="10"/>
  <c r="L11" i="10" s="1"/>
  <c r="K10" i="10"/>
  <c r="H10" i="10"/>
  <c r="L10" i="10" s="1"/>
  <c r="K9" i="10"/>
  <c r="H9" i="10"/>
  <c r="L9" i="10" s="1"/>
  <c r="K8" i="10"/>
  <c r="H8" i="10"/>
  <c r="L7" i="10"/>
  <c r="K7" i="10"/>
  <c r="K6" i="10"/>
  <c r="H6" i="10"/>
  <c r="L6" i="10" s="1"/>
  <c r="K5" i="10"/>
  <c r="H5" i="10"/>
  <c r="L5" i="10" s="1"/>
  <c r="K4" i="10"/>
  <c r="H4" i="10"/>
  <c r="L4" i="10" s="1"/>
  <c r="K3" i="10"/>
  <c r="H3" i="10"/>
  <c r="J154" i="8"/>
  <c r="I154" i="8"/>
  <c r="K154" i="8" s="1"/>
  <c r="G154" i="8"/>
  <c r="F154" i="8"/>
  <c r="K153" i="8"/>
  <c r="H153" i="8"/>
  <c r="L153" i="8" s="1"/>
  <c r="K152" i="8"/>
  <c r="L152" i="8" s="1"/>
  <c r="H152" i="8"/>
  <c r="K151" i="8"/>
  <c r="H151" i="8"/>
  <c r="L151" i="8" s="1"/>
  <c r="K150" i="8"/>
  <c r="L150" i="8" s="1"/>
  <c r="H150" i="8"/>
  <c r="K149" i="8"/>
  <c r="K148" i="8"/>
  <c r="K147" i="8"/>
  <c r="H147" i="8"/>
  <c r="L147" i="8" s="1"/>
  <c r="K146" i="8"/>
  <c r="L146" i="8" s="1"/>
  <c r="H146" i="8"/>
  <c r="K145" i="8"/>
  <c r="H145" i="8"/>
  <c r="L145" i="8" s="1"/>
  <c r="K144" i="8"/>
  <c r="L144" i="8" s="1"/>
  <c r="H144" i="8"/>
  <c r="K143" i="8"/>
  <c r="H143" i="8"/>
  <c r="L143" i="8" s="1"/>
  <c r="K142" i="8"/>
  <c r="L142" i="8" s="1"/>
  <c r="H142" i="8"/>
  <c r="K141" i="8"/>
  <c r="H141" i="8"/>
  <c r="L141" i="8" s="1"/>
  <c r="K140" i="8"/>
  <c r="L140" i="8" s="1"/>
  <c r="H140" i="8"/>
  <c r="K139" i="8"/>
  <c r="H139" i="8"/>
  <c r="L139" i="8" s="1"/>
  <c r="K138" i="8"/>
  <c r="L138" i="8" s="1"/>
  <c r="H138" i="8"/>
  <c r="K137" i="8"/>
  <c r="H137" i="8"/>
  <c r="L137" i="8" s="1"/>
  <c r="K136" i="8"/>
  <c r="L136" i="8" s="1"/>
  <c r="H136" i="8"/>
  <c r="K135" i="8"/>
  <c r="H135" i="8"/>
  <c r="L135" i="8" s="1"/>
  <c r="K134" i="8"/>
  <c r="L134" i="8" s="1"/>
  <c r="H134" i="8"/>
  <c r="K133" i="8"/>
  <c r="H133" i="8"/>
  <c r="L133" i="8" s="1"/>
  <c r="K132" i="8"/>
  <c r="L132" i="8" s="1"/>
  <c r="H132" i="8"/>
  <c r="K131" i="8"/>
  <c r="H131" i="8"/>
  <c r="L131" i="8" s="1"/>
  <c r="K130" i="8"/>
  <c r="L130" i="8" s="1"/>
  <c r="H130" i="8"/>
  <c r="K129" i="8"/>
  <c r="H129" i="8"/>
  <c r="L129" i="8" s="1"/>
  <c r="K128" i="8"/>
  <c r="L128" i="8" s="1"/>
  <c r="H128" i="8"/>
  <c r="K127" i="8"/>
  <c r="H127" i="8"/>
  <c r="L127" i="8" s="1"/>
  <c r="K126" i="8"/>
  <c r="L126" i="8" s="1"/>
  <c r="H126" i="8"/>
  <c r="K125" i="8"/>
  <c r="H125" i="8"/>
  <c r="L125" i="8" s="1"/>
  <c r="K124" i="8"/>
  <c r="L124" i="8" s="1"/>
  <c r="H124" i="8"/>
  <c r="K123" i="8"/>
  <c r="H123" i="8"/>
  <c r="L123" i="8" s="1"/>
  <c r="K122" i="8"/>
  <c r="L122" i="8" s="1"/>
  <c r="H122" i="8"/>
  <c r="K121" i="8"/>
  <c r="H121" i="8"/>
  <c r="L121" i="8" s="1"/>
  <c r="K120" i="8"/>
  <c r="L120" i="8" s="1"/>
  <c r="H120" i="8"/>
  <c r="K119" i="8"/>
  <c r="H119" i="8"/>
  <c r="L119" i="8" s="1"/>
  <c r="K118" i="8"/>
  <c r="L118" i="8" s="1"/>
  <c r="H118" i="8"/>
  <c r="K117" i="8"/>
  <c r="H117" i="8"/>
  <c r="L117" i="8" s="1"/>
  <c r="K116" i="8"/>
  <c r="L116" i="8" s="1"/>
  <c r="H116" i="8"/>
  <c r="K115" i="8"/>
  <c r="H115" i="8"/>
  <c r="L115" i="8" s="1"/>
  <c r="K114" i="8"/>
  <c r="L114" i="8" s="1"/>
  <c r="H114" i="8"/>
  <c r="K113" i="8"/>
  <c r="H113" i="8"/>
  <c r="L113" i="8" s="1"/>
  <c r="K112" i="8"/>
  <c r="L112" i="8" s="1"/>
  <c r="H112" i="8"/>
  <c r="K111" i="8"/>
  <c r="H111" i="8"/>
  <c r="L111" i="8" s="1"/>
  <c r="K110" i="8"/>
  <c r="L110" i="8" s="1"/>
  <c r="H110" i="8"/>
  <c r="K109" i="8"/>
  <c r="H109" i="8"/>
  <c r="L109" i="8" s="1"/>
  <c r="K108" i="8"/>
  <c r="L108" i="8" s="1"/>
  <c r="H108" i="8"/>
  <c r="K107" i="8"/>
  <c r="H107" i="8"/>
  <c r="L107" i="8" s="1"/>
  <c r="K106" i="8"/>
  <c r="L106" i="8" s="1"/>
  <c r="H106" i="8"/>
  <c r="K105" i="8"/>
  <c r="H105" i="8"/>
  <c r="L105" i="8" s="1"/>
  <c r="K104" i="8"/>
  <c r="L104" i="8" s="1"/>
  <c r="H104" i="8"/>
  <c r="K103" i="8"/>
  <c r="H103" i="8"/>
  <c r="L103" i="8" s="1"/>
  <c r="K102" i="8"/>
  <c r="L102" i="8" s="1"/>
  <c r="H102" i="8"/>
  <c r="K101" i="8"/>
  <c r="H101" i="8"/>
  <c r="L101" i="8" s="1"/>
  <c r="K100" i="8"/>
  <c r="L100" i="8" s="1"/>
  <c r="H100" i="8"/>
  <c r="K99" i="8"/>
  <c r="H99" i="8"/>
  <c r="L99" i="8" s="1"/>
  <c r="K98" i="8"/>
  <c r="L98" i="8" s="1"/>
  <c r="H98" i="8"/>
  <c r="K97" i="8"/>
  <c r="H97" i="8"/>
  <c r="L97" i="8" s="1"/>
  <c r="K96" i="8"/>
  <c r="L96" i="8" s="1"/>
  <c r="H96" i="8"/>
  <c r="K95" i="8"/>
  <c r="H95" i="8"/>
  <c r="L95" i="8" s="1"/>
  <c r="K94" i="8"/>
  <c r="L94" i="8" s="1"/>
  <c r="H94" i="8"/>
  <c r="K93" i="8"/>
  <c r="H93" i="8"/>
  <c r="L93" i="8" s="1"/>
  <c r="K92" i="8"/>
  <c r="L92" i="8" s="1"/>
  <c r="H92" i="8"/>
  <c r="K91" i="8"/>
  <c r="H91" i="8"/>
  <c r="L91" i="8" s="1"/>
  <c r="K90" i="8"/>
  <c r="L90" i="8" s="1"/>
  <c r="H90" i="8"/>
  <c r="K89" i="8"/>
  <c r="H89" i="8"/>
  <c r="L89" i="8" s="1"/>
  <c r="K88" i="8"/>
  <c r="L88" i="8" s="1"/>
  <c r="H88" i="8"/>
  <c r="K87" i="8"/>
  <c r="H87" i="8"/>
  <c r="L87" i="8" s="1"/>
  <c r="K86" i="8"/>
  <c r="L86" i="8" s="1"/>
  <c r="H86" i="8"/>
  <c r="K85" i="8"/>
  <c r="H85" i="8"/>
  <c r="L85" i="8" s="1"/>
  <c r="K84" i="8"/>
  <c r="L84" i="8" s="1"/>
  <c r="H84" i="8"/>
  <c r="K83" i="8"/>
  <c r="H83" i="8"/>
  <c r="L83" i="8" s="1"/>
  <c r="K82" i="8"/>
  <c r="L82" i="8" s="1"/>
  <c r="H82" i="8"/>
  <c r="K81" i="8"/>
  <c r="H81" i="8"/>
  <c r="L81" i="8" s="1"/>
  <c r="K80" i="8"/>
  <c r="L80" i="8" s="1"/>
  <c r="H80" i="8"/>
  <c r="K79" i="8"/>
  <c r="H79" i="8"/>
  <c r="L79" i="8" s="1"/>
  <c r="K78" i="8"/>
  <c r="L78" i="8" s="1"/>
  <c r="H78" i="8"/>
  <c r="K77" i="8"/>
  <c r="H77" i="8"/>
  <c r="L77" i="8" s="1"/>
  <c r="K76" i="8"/>
  <c r="L76" i="8" s="1"/>
  <c r="H76" i="8"/>
  <c r="K75" i="8"/>
  <c r="H75" i="8"/>
  <c r="L75" i="8" s="1"/>
  <c r="K74" i="8"/>
  <c r="L74" i="8" s="1"/>
  <c r="H74" i="8"/>
  <c r="K73" i="8"/>
  <c r="H73" i="8"/>
  <c r="L73" i="8" s="1"/>
  <c r="K72" i="8"/>
  <c r="L72" i="8" s="1"/>
  <c r="H72" i="8"/>
  <c r="K71" i="8"/>
  <c r="H71" i="8"/>
  <c r="L71" i="8" s="1"/>
  <c r="K70" i="8"/>
  <c r="K69" i="8"/>
  <c r="H69" i="8"/>
  <c r="L69" i="8" s="1"/>
  <c r="K68" i="8"/>
  <c r="L68" i="8" s="1"/>
  <c r="H68" i="8"/>
  <c r="K67" i="8"/>
  <c r="H67" i="8"/>
  <c r="L67" i="8" s="1"/>
  <c r="K66" i="8"/>
  <c r="L66" i="8" s="1"/>
  <c r="H66" i="8"/>
  <c r="K65" i="8"/>
  <c r="H65" i="8"/>
  <c r="L65" i="8" s="1"/>
  <c r="K64" i="8"/>
  <c r="L64" i="8" s="1"/>
  <c r="H64" i="8"/>
  <c r="K63" i="8"/>
  <c r="H63" i="8"/>
  <c r="L63" i="8" s="1"/>
  <c r="K62" i="8"/>
  <c r="L62" i="8" s="1"/>
  <c r="H62" i="8"/>
  <c r="K61" i="8"/>
  <c r="H61" i="8"/>
  <c r="L61" i="8" s="1"/>
  <c r="K60" i="8"/>
  <c r="L60" i="8" s="1"/>
  <c r="H60" i="8"/>
  <c r="K59" i="8"/>
  <c r="H59" i="8"/>
  <c r="L59" i="8" s="1"/>
  <c r="K58" i="8"/>
  <c r="L58" i="8" s="1"/>
  <c r="H58" i="8"/>
  <c r="K57" i="8"/>
  <c r="H57" i="8"/>
  <c r="L57" i="8" s="1"/>
  <c r="K56" i="8"/>
  <c r="K55" i="8"/>
  <c r="H55" i="8"/>
  <c r="L55" i="8" s="1"/>
  <c r="K54" i="8"/>
  <c r="L54" i="8" s="1"/>
  <c r="H54" i="8"/>
  <c r="K53" i="8"/>
  <c r="H53" i="8"/>
  <c r="L53" i="8" s="1"/>
  <c r="K52" i="8"/>
  <c r="K51" i="8"/>
  <c r="H51" i="8"/>
  <c r="L51" i="8" s="1"/>
  <c r="K50" i="8"/>
  <c r="L50" i="8" s="1"/>
  <c r="H50" i="8"/>
  <c r="K49" i="8"/>
  <c r="H49" i="8"/>
  <c r="L49" i="8" s="1"/>
  <c r="K48" i="8"/>
  <c r="L48" i="8" s="1"/>
  <c r="H48" i="8"/>
  <c r="K47" i="8"/>
  <c r="H47" i="8"/>
  <c r="L47" i="8" s="1"/>
  <c r="K46" i="8"/>
  <c r="L46" i="8" s="1"/>
  <c r="H46" i="8"/>
  <c r="K45" i="8"/>
  <c r="H45" i="8"/>
  <c r="L45" i="8" s="1"/>
  <c r="K44" i="8"/>
  <c r="K43" i="8"/>
  <c r="H43" i="8"/>
  <c r="L43" i="8" s="1"/>
  <c r="K42" i="8"/>
  <c r="L42" i="8" s="1"/>
  <c r="H42" i="8"/>
  <c r="K41" i="8"/>
  <c r="H41" i="8"/>
  <c r="L41" i="8" s="1"/>
  <c r="K40" i="8"/>
  <c r="L40" i="8" s="1"/>
  <c r="H40" i="8"/>
  <c r="K39" i="8"/>
  <c r="H39" i="8"/>
  <c r="L39" i="8" s="1"/>
  <c r="K38" i="8"/>
  <c r="L38" i="8" s="1"/>
  <c r="H38" i="8"/>
  <c r="K37" i="8"/>
  <c r="H37" i="8"/>
  <c r="L37" i="8" s="1"/>
  <c r="K36" i="8"/>
  <c r="L36" i="8" s="1"/>
  <c r="H36" i="8"/>
  <c r="K35" i="8"/>
  <c r="H35" i="8"/>
  <c r="L35" i="8" s="1"/>
  <c r="K34" i="8"/>
  <c r="L34" i="8" s="1"/>
  <c r="H34" i="8"/>
  <c r="K33" i="8"/>
  <c r="H33" i="8"/>
  <c r="L33" i="8" s="1"/>
  <c r="K32" i="8"/>
  <c r="L32" i="8" s="1"/>
  <c r="H32" i="8"/>
  <c r="K31" i="8"/>
  <c r="H31" i="8"/>
  <c r="L31" i="8" s="1"/>
  <c r="K30" i="8"/>
  <c r="L30" i="8" s="1"/>
  <c r="H30" i="8"/>
  <c r="K29" i="8"/>
  <c r="K28" i="8"/>
  <c r="K27" i="8"/>
  <c r="H27" i="8"/>
  <c r="L27" i="8" s="1"/>
  <c r="K26" i="8"/>
  <c r="L26" i="8" s="1"/>
  <c r="H26" i="8"/>
  <c r="K25" i="8"/>
  <c r="H25" i="8"/>
  <c r="L25" i="8" s="1"/>
  <c r="K24" i="8"/>
  <c r="L24" i="8" s="1"/>
  <c r="H24" i="8"/>
  <c r="K23" i="8"/>
  <c r="H23" i="8"/>
  <c r="L23" i="8" s="1"/>
  <c r="K22" i="8"/>
  <c r="L22" i="8" s="1"/>
  <c r="H22" i="8"/>
  <c r="K21" i="8"/>
  <c r="H21" i="8"/>
  <c r="L21" i="8" s="1"/>
  <c r="K20" i="8"/>
  <c r="L20" i="8" s="1"/>
  <c r="H20" i="8"/>
  <c r="K19" i="8"/>
  <c r="H19" i="8"/>
  <c r="L19" i="8" s="1"/>
  <c r="K18" i="8"/>
  <c r="L18" i="8" s="1"/>
  <c r="H18" i="8"/>
  <c r="K17" i="8"/>
  <c r="H17" i="8"/>
  <c r="L17" i="8" s="1"/>
  <c r="K16" i="8"/>
  <c r="L16" i="8" s="1"/>
  <c r="H16" i="8"/>
  <c r="K15" i="8"/>
  <c r="H15" i="8"/>
  <c r="L15" i="8" s="1"/>
  <c r="K14" i="8"/>
  <c r="L14" i="8" s="1"/>
  <c r="H14" i="8"/>
  <c r="K13" i="8"/>
  <c r="H13" i="8"/>
  <c r="L13" i="8" s="1"/>
  <c r="K12" i="8"/>
  <c r="L12" i="8" s="1"/>
  <c r="H12" i="8"/>
  <c r="K11" i="8"/>
  <c r="H11" i="8"/>
  <c r="L11" i="8" s="1"/>
  <c r="K10" i="8"/>
  <c r="L10" i="8" s="1"/>
  <c r="H10" i="8"/>
  <c r="K9" i="8"/>
  <c r="H9" i="8"/>
  <c r="L9" i="8" s="1"/>
  <c r="K8" i="8"/>
  <c r="L8" i="8" s="1"/>
  <c r="H8" i="8"/>
  <c r="K7" i="8"/>
  <c r="K6" i="8"/>
  <c r="L6" i="8" s="1"/>
  <c r="H6" i="8"/>
  <c r="K5" i="8"/>
  <c r="H5" i="8"/>
  <c r="L5" i="8" s="1"/>
  <c r="K4" i="8"/>
  <c r="L4" i="8" s="1"/>
  <c r="H4" i="8"/>
  <c r="K3" i="8"/>
  <c r="H3" i="8"/>
  <c r="L3" i="8" s="1"/>
  <c r="J154" i="6"/>
  <c r="I154" i="6"/>
  <c r="G154" i="6"/>
  <c r="F154" i="6"/>
  <c r="K153" i="6"/>
  <c r="L153" i="6" s="1"/>
  <c r="H153" i="6"/>
  <c r="K152" i="6"/>
  <c r="H152" i="6"/>
  <c r="L152" i="6" s="1"/>
  <c r="K151" i="6"/>
  <c r="L151" i="6" s="1"/>
  <c r="H151" i="6"/>
  <c r="K150" i="6"/>
  <c r="H150" i="6"/>
  <c r="L150" i="6" s="1"/>
  <c r="K149" i="6"/>
  <c r="K148" i="6"/>
  <c r="K147" i="6"/>
  <c r="L147" i="6" s="1"/>
  <c r="H147" i="6"/>
  <c r="K146" i="6"/>
  <c r="H146" i="6"/>
  <c r="L146" i="6" s="1"/>
  <c r="K145" i="6"/>
  <c r="L145" i="6" s="1"/>
  <c r="H145" i="6"/>
  <c r="K144" i="6"/>
  <c r="H144" i="6"/>
  <c r="L144" i="6" s="1"/>
  <c r="K143" i="6"/>
  <c r="L143" i="6" s="1"/>
  <c r="H143" i="6"/>
  <c r="K142" i="6"/>
  <c r="H142" i="6"/>
  <c r="L142" i="6" s="1"/>
  <c r="K141" i="6"/>
  <c r="L141" i="6" s="1"/>
  <c r="H141" i="6"/>
  <c r="K140" i="6"/>
  <c r="H140" i="6"/>
  <c r="L140" i="6" s="1"/>
  <c r="K139" i="6"/>
  <c r="L139" i="6" s="1"/>
  <c r="H139" i="6"/>
  <c r="K138" i="6"/>
  <c r="H138" i="6"/>
  <c r="L138" i="6" s="1"/>
  <c r="K137" i="6"/>
  <c r="L137" i="6" s="1"/>
  <c r="H137" i="6"/>
  <c r="K136" i="6"/>
  <c r="H136" i="6"/>
  <c r="L136" i="6" s="1"/>
  <c r="K135" i="6"/>
  <c r="L135" i="6" s="1"/>
  <c r="H135" i="6"/>
  <c r="K134" i="6"/>
  <c r="H134" i="6"/>
  <c r="L134" i="6" s="1"/>
  <c r="K133" i="6"/>
  <c r="L133" i="6" s="1"/>
  <c r="H133" i="6"/>
  <c r="K132" i="6"/>
  <c r="H132" i="6"/>
  <c r="L132" i="6" s="1"/>
  <c r="K131" i="6"/>
  <c r="L131" i="6" s="1"/>
  <c r="H131" i="6"/>
  <c r="K130" i="6"/>
  <c r="H130" i="6"/>
  <c r="L130" i="6" s="1"/>
  <c r="K129" i="6"/>
  <c r="L129" i="6" s="1"/>
  <c r="H129" i="6"/>
  <c r="K128" i="6"/>
  <c r="H128" i="6"/>
  <c r="L128" i="6" s="1"/>
  <c r="K127" i="6"/>
  <c r="L127" i="6" s="1"/>
  <c r="H127" i="6"/>
  <c r="K126" i="6"/>
  <c r="H126" i="6"/>
  <c r="L126" i="6" s="1"/>
  <c r="K125" i="6"/>
  <c r="L125" i="6" s="1"/>
  <c r="H125" i="6"/>
  <c r="K124" i="6"/>
  <c r="H124" i="6"/>
  <c r="L124" i="6" s="1"/>
  <c r="K123" i="6"/>
  <c r="L123" i="6" s="1"/>
  <c r="H123" i="6"/>
  <c r="K122" i="6"/>
  <c r="H122" i="6"/>
  <c r="L122" i="6" s="1"/>
  <c r="K121" i="6"/>
  <c r="L121" i="6" s="1"/>
  <c r="H121" i="6"/>
  <c r="K120" i="6"/>
  <c r="H120" i="6"/>
  <c r="L120" i="6" s="1"/>
  <c r="K119" i="6"/>
  <c r="L119" i="6" s="1"/>
  <c r="H119" i="6"/>
  <c r="K118" i="6"/>
  <c r="H118" i="6"/>
  <c r="L118" i="6" s="1"/>
  <c r="K117" i="6"/>
  <c r="L117" i="6" s="1"/>
  <c r="H117" i="6"/>
  <c r="K116" i="6"/>
  <c r="H116" i="6"/>
  <c r="L116" i="6" s="1"/>
  <c r="K115" i="6"/>
  <c r="L115" i="6" s="1"/>
  <c r="H115" i="6"/>
  <c r="K114" i="6"/>
  <c r="H114" i="6"/>
  <c r="L114" i="6" s="1"/>
  <c r="K113" i="6"/>
  <c r="L113" i="6" s="1"/>
  <c r="H113" i="6"/>
  <c r="K112" i="6"/>
  <c r="H112" i="6"/>
  <c r="L112" i="6" s="1"/>
  <c r="K111" i="6"/>
  <c r="L111" i="6" s="1"/>
  <c r="H111" i="6"/>
  <c r="K110" i="6"/>
  <c r="H110" i="6"/>
  <c r="L110" i="6" s="1"/>
  <c r="K109" i="6"/>
  <c r="L109" i="6" s="1"/>
  <c r="H109" i="6"/>
  <c r="K108" i="6"/>
  <c r="H108" i="6"/>
  <c r="L108" i="6" s="1"/>
  <c r="K107" i="6"/>
  <c r="L107" i="6" s="1"/>
  <c r="H107" i="6"/>
  <c r="K106" i="6"/>
  <c r="H106" i="6"/>
  <c r="L106" i="6" s="1"/>
  <c r="K105" i="6"/>
  <c r="L105" i="6" s="1"/>
  <c r="H105" i="6"/>
  <c r="K104" i="6"/>
  <c r="H104" i="6"/>
  <c r="L104" i="6" s="1"/>
  <c r="K103" i="6"/>
  <c r="L103" i="6" s="1"/>
  <c r="H103" i="6"/>
  <c r="K102" i="6"/>
  <c r="H102" i="6"/>
  <c r="L102" i="6" s="1"/>
  <c r="K101" i="6"/>
  <c r="L101" i="6" s="1"/>
  <c r="H101" i="6"/>
  <c r="K100" i="6"/>
  <c r="H100" i="6"/>
  <c r="L100" i="6" s="1"/>
  <c r="K99" i="6"/>
  <c r="L99" i="6" s="1"/>
  <c r="H99" i="6"/>
  <c r="K98" i="6"/>
  <c r="H98" i="6"/>
  <c r="L98" i="6" s="1"/>
  <c r="K97" i="6"/>
  <c r="L97" i="6" s="1"/>
  <c r="H97" i="6"/>
  <c r="K96" i="6"/>
  <c r="H96" i="6"/>
  <c r="L96" i="6" s="1"/>
  <c r="K95" i="6"/>
  <c r="L95" i="6" s="1"/>
  <c r="H95" i="6"/>
  <c r="K94" i="6"/>
  <c r="H94" i="6"/>
  <c r="L94" i="6" s="1"/>
  <c r="K93" i="6"/>
  <c r="L93" i="6" s="1"/>
  <c r="H93" i="6"/>
  <c r="K92" i="6"/>
  <c r="H92" i="6"/>
  <c r="L92" i="6" s="1"/>
  <c r="K91" i="6"/>
  <c r="L91" i="6" s="1"/>
  <c r="H91" i="6"/>
  <c r="K90" i="6"/>
  <c r="H90" i="6"/>
  <c r="L90" i="6" s="1"/>
  <c r="K89" i="6"/>
  <c r="L89" i="6" s="1"/>
  <c r="H89" i="6"/>
  <c r="K88" i="6"/>
  <c r="H88" i="6"/>
  <c r="L88" i="6" s="1"/>
  <c r="K87" i="6"/>
  <c r="L87" i="6" s="1"/>
  <c r="H87" i="6"/>
  <c r="K86" i="6"/>
  <c r="H86" i="6"/>
  <c r="L86" i="6" s="1"/>
  <c r="K85" i="6"/>
  <c r="L85" i="6" s="1"/>
  <c r="H85" i="6"/>
  <c r="K84" i="6"/>
  <c r="H84" i="6"/>
  <c r="L84" i="6" s="1"/>
  <c r="K83" i="6"/>
  <c r="L83" i="6" s="1"/>
  <c r="H83" i="6"/>
  <c r="K82" i="6"/>
  <c r="H82" i="6"/>
  <c r="L82" i="6" s="1"/>
  <c r="K81" i="6"/>
  <c r="L81" i="6" s="1"/>
  <c r="H81" i="6"/>
  <c r="K80" i="6"/>
  <c r="H80" i="6"/>
  <c r="L80" i="6" s="1"/>
  <c r="K79" i="6"/>
  <c r="L79" i="6" s="1"/>
  <c r="H79" i="6"/>
  <c r="K78" i="6"/>
  <c r="H78" i="6"/>
  <c r="L78" i="6" s="1"/>
  <c r="K77" i="6"/>
  <c r="L77" i="6" s="1"/>
  <c r="H77" i="6"/>
  <c r="K76" i="6"/>
  <c r="H76" i="6"/>
  <c r="L76" i="6" s="1"/>
  <c r="K75" i="6"/>
  <c r="L75" i="6" s="1"/>
  <c r="H75" i="6"/>
  <c r="K74" i="6"/>
  <c r="H74" i="6"/>
  <c r="L74" i="6" s="1"/>
  <c r="K73" i="6"/>
  <c r="L73" i="6" s="1"/>
  <c r="H73" i="6"/>
  <c r="K72" i="6"/>
  <c r="H72" i="6"/>
  <c r="L72" i="6" s="1"/>
  <c r="K71" i="6"/>
  <c r="L71" i="6" s="1"/>
  <c r="H71" i="6"/>
  <c r="K70" i="6"/>
  <c r="K69" i="6"/>
  <c r="L69" i="6" s="1"/>
  <c r="H69" i="6"/>
  <c r="K68" i="6"/>
  <c r="H68" i="6"/>
  <c r="L68" i="6" s="1"/>
  <c r="K67" i="6"/>
  <c r="L67" i="6" s="1"/>
  <c r="H67" i="6"/>
  <c r="K66" i="6"/>
  <c r="H66" i="6"/>
  <c r="L66" i="6" s="1"/>
  <c r="K65" i="6"/>
  <c r="L65" i="6" s="1"/>
  <c r="H65" i="6"/>
  <c r="K64" i="6"/>
  <c r="H64" i="6"/>
  <c r="L64" i="6" s="1"/>
  <c r="K63" i="6"/>
  <c r="L63" i="6" s="1"/>
  <c r="H63" i="6"/>
  <c r="K62" i="6"/>
  <c r="H62" i="6"/>
  <c r="L62" i="6" s="1"/>
  <c r="K61" i="6"/>
  <c r="L61" i="6" s="1"/>
  <c r="H61" i="6"/>
  <c r="K60" i="6"/>
  <c r="H60" i="6"/>
  <c r="L60" i="6" s="1"/>
  <c r="K59" i="6"/>
  <c r="L59" i="6" s="1"/>
  <c r="H59" i="6"/>
  <c r="K58" i="6"/>
  <c r="K57" i="6"/>
  <c r="L57" i="6" s="1"/>
  <c r="H57" i="6"/>
  <c r="K56" i="6"/>
  <c r="H56" i="6"/>
  <c r="L56" i="6" s="1"/>
  <c r="K55" i="6"/>
  <c r="L55" i="6" s="1"/>
  <c r="H55" i="6"/>
  <c r="K54" i="6"/>
  <c r="K53" i="6"/>
  <c r="L53" i="6" s="1"/>
  <c r="H53" i="6"/>
  <c r="K52" i="6"/>
  <c r="H52" i="6"/>
  <c r="L52" i="6" s="1"/>
  <c r="K51" i="6"/>
  <c r="L51" i="6" s="1"/>
  <c r="H51" i="6"/>
  <c r="K50" i="6"/>
  <c r="H50" i="6"/>
  <c r="L50" i="6" s="1"/>
  <c r="K49" i="6"/>
  <c r="L49" i="6" s="1"/>
  <c r="H49" i="6"/>
  <c r="K48" i="6"/>
  <c r="H48" i="6"/>
  <c r="K47" i="6"/>
  <c r="L47" i="6" s="1"/>
  <c r="H47" i="6"/>
  <c r="K46" i="6"/>
  <c r="H46" i="6"/>
  <c r="K45" i="6"/>
  <c r="L45" i="6" s="1"/>
  <c r="H45" i="6"/>
  <c r="K44" i="6"/>
  <c r="H44" i="6"/>
  <c r="L44" i="6" s="1"/>
  <c r="K43" i="6"/>
  <c r="L43" i="6" s="1"/>
  <c r="H43" i="6"/>
  <c r="K42" i="6"/>
  <c r="K41" i="6"/>
  <c r="L41" i="6" s="1"/>
  <c r="H41" i="6"/>
  <c r="K40" i="6"/>
  <c r="H40" i="6"/>
  <c r="L40" i="6" s="1"/>
  <c r="K39" i="6"/>
  <c r="L39" i="6" s="1"/>
  <c r="H39" i="6"/>
  <c r="K38" i="6"/>
  <c r="H38" i="6"/>
  <c r="L38" i="6" s="1"/>
  <c r="K37" i="6"/>
  <c r="L37" i="6" s="1"/>
  <c r="H37" i="6"/>
  <c r="K36" i="6"/>
  <c r="H36" i="6"/>
  <c r="L36" i="6" s="1"/>
  <c r="K35" i="6"/>
  <c r="L35" i="6" s="1"/>
  <c r="H35" i="6"/>
  <c r="K34" i="6"/>
  <c r="H34" i="6"/>
  <c r="L34" i="6" s="1"/>
  <c r="K33" i="6"/>
  <c r="L33" i="6" s="1"/>
  <c r="H33" i="6"/>
  <c r="K32" i="6"/>
  <c r="H32" i="6"/>
  <c r="L32" i="6" s="1"/>
  <c r="K31" i="6"/>
  <c r="L31" i="6" s="1"/>
  <c r="H31" i="6"/>
  <c r="K30" i="6"/>
  <c r="H30" i="6"/>
  <c r="L30" i="6" s="1"/>
  <c r="K29" i="6"/>
  <c r="K28" i="6"/>
  <c r="K27" i="6"/>
  <c r="L27" i="6" s="1"/>
  <c r="H27" i="6"/>
  <c r="K26" i="6"/>
  <c r="H26" i="6"/>
  <c r="L26" i="6" s="1"/>
  <c r="K25" i="6"/>
  <c r="L25" i="6" s="1"/>
  <c r="H25" i="6"/>
  <c r="K24" i="6"/>
  <c r="H24" i="6"/>
  <c r="L24" i="6" s="1"/>
  <c r="K23" i="6"/>
  <c r="L23" i="6" s="1"/>
  <c r="H23" i="6"/>
  <c r="K22" i="6"/>
  <c r="H22" i="6"/>
  <c r="L22" i="6" s="1"/>
  <c r="K21" i="6"/>
  <c r="L21" i="6" s="1"/>
  <c r="H21" i="6"/>
  <c r="K20" i="6"/>
  <c r="H20" i="6"/>
  <c r="K19" i="6"/>
  <c r="L19" i="6" s="1"/>
  <c r="H19" i="6"/>
  <c r="K18" i="6"/>
  <c r="H18" i="6"/>
  <c r="L18" i="6" s="1"/>
  <c r="K17" i="6"/>
  <c r="L17" i="6" s="1"/>
  <c r="H17" i="6"/>
  <c r="K16" i="6"/>
  <c r="H16" i="6"/>
  <c r="L16" i="6" s="1"/>
  <c r="K15" i="6"/>
  <c r="L15" i="6" s="1"/>
  <c r="H15" i="6"/>
  <c r="K14" i="6"/>
  <c r="H14" i="6"/>
  <c r="L14" i="6" s="1"/>
  <c r="K13" i="6"/>
  <c r="L13" i="6" s="1"/>
  <c r="H13" i="6"/>
  <c r="K12" i="6"/>
  <c r="H12" i="6"/>
  <c r="L12" i="6" s="1"/>
  <c r="K11" i="6"/>
  <c r="L11" i="6" s="1"/>
  <c r="H11" i="6"/>
  <c r="K10" i="6"/>
  <c r="H10" i="6"/>
  <c r="L10" i="6" s="1"/>
  <c r="K9" i="6"/>
  <c r="L9" i="6" s="1"/>
  <c r="H9" i="6"/>
  <c r="K8" i="6"/>
  <c r="H8" i="6"/>
  <c r="L8" i="6" s="1"/>
  <c r="K7" i="6"/>
  <c r="K6" i="6"/>
  <c r="H6" i="6"/>
  <c r="L6" i="6" s="1"/>
  <c r="K5" i="6"/>
  <c r="L5" i="6" s="1"/>
  <c r="H5" i="6"/>
  <c r="K4" i="6"/>
  <c r="H4" i="6"/>
  <c r="L4" i="6" s="1"/>
  <c r="K3" i="6"/>
  <c r="L3" i="6" s="1"/>
  <c r="H3" i="6"/>
  <c r="J154" i="4"/>
  <c r="I154" i="4"/>
  <c r="G154" i="4"/>
  <c r="F154" i="4"/>
  <c r="H154" i="4" s="1"/>
  <c r="K153" i="4"/>
  <c r="H153" i="4"/>
  <c r="L153" i="4" s="1"/>
  <c r="K152" i="4"/>
  <c r="H152" i="4"/>
  <c r="K151" i="4"/>
  <c r="H151" i="4"/>
  <c r="L151" i="4" s="1"/>
  <c r="K150" i="4"/>
  <c r="H150" i="4"/>
  <c r="L150" i="4" s="1"/>
  <c r="L149" i="4"/>
  <c r="K149" i="4"/>
  <c r="L148" i="4"/>
  <c r="K148" i="4"/>
  <c r="K147" i="4"/>
  <c r="H147" i="4"/>
  <c r="L147" i="4" s="1"/>
  <c r="K146" i="4"/>
  <c r="H146" i="4"/>
  <c r="K145" i="4"/>
  <c r="H145" i="4"/>
  <c r="L145" i="4" s="1"/>
  <c r="K144" i="4"/>
  <c r="H144" i="4"/>
  <c r="L144" i="4" s="1"/>
  <c r="K143" i="4"/>
  <c r="H143" i="4"/>
  <c r="L143" i="4" s="1"/>
  <c r="K142" i="4"/>
  <c r="H142" i="4"/>
  <c r="K141" i="4"/>
  <c r="H141" i="4"/>
  <c r="L141" i="4" s="1"/>
  <c r="K140" i="4"/>
  <c r="H140" i="4"/>
  <c r="L140" i="4" s="1"/>
  <c r="K139" i="4"/>
  <c r="H139" i="4"/>
  <c r="L139" i="4" s="1"/>
  <c r="K138" i="4"/>
  <c r="H138" i="4"/>
  <c r="K137" i="4"/>
  <c r="H137" i="4"/>
  <c r="L137" i="4" s="1"/>
  <c r="K136" i="4"/>
  <c r="H136" i="4"/>
  <c r="L136" i="4" s="1"/>
  <c r="K135" i="4"/>
  <c r="H135" i="4"/>
  <c r="L135" i="4" s="1"/>
  <c r="K134" i="4"/>
  <c r="H134" i="4"/>
  <c r="K133" i="4"/>
  <c r="H133" i="4"/>
  <c r="L133" i="4" s="1"/>
  <c r="K132" i="4"/>
  <c r="H132" i="4"/>
  <c r="L132" i="4" s="1"/>
  <c r="K131" i="4"/>
  <c r="H131" i="4"/>
  <c r="L131" i="4" s="1"/>
  <c r="K130" i="4"/>
  <c r="H130" i="4"/>
  <c r="K129" i="4"/>
  <c r="H129" i="4"/>
  <c r="L129" i="4" s="1"/>
  <c r="K128" i="4"/>
  <c r="H128" i="4"/>
  <c r="L128" i="4" s="1"/>
  <c r="K127" i="4"/>
  <c r="H127" i="4"/>
  <c r="L127" i="4" s="1"/>
  <c r="K126" i="4"/>
  <c r="H126" i="4"/>
  <c r="K125" i="4"/>
  <c r="H125" i="4"/>
  <c r="L125" i="4" s="1"/>
  <c r="K124" i="4"/>
  <c r="H124" i="4"/>
  <c r="L124" i="4" s="1"/>
  <c r="K123" i="4"/>
  <c r="H123" i="4"/>
  <c r="L123" i="4" s="1"/>
  <c r="K122" i="4"/>
  <c r="H122" i="4"/>
  <c r="K121" i="4"/>
  <c r="H121" i="4"/>
  <c r="L121" i="4" s="1"/>
  <c r="K120" i="4"/>
  <c r="H120" i="4"/>
  <c r="L120" i="4" s="1"/>
  <c r="K119" i="4"/>
  <c r="H119" i="4"/>
  <c r="L119" i="4" s="1"/>
  <c r="K118" i="4"/>
  <c r="H118" i="4"/>
  <c r="K117" i="4"/>
  <c r="H117" i="4"/>
  <c r="L117" i="4" s="1"/>
  <c r="K116" i="4"/>
  <c r="H116" i="4"/>
  <c r="L116" i="4" s="1"/>
  <c r="K115" i="4"/>
  <c r="H115" i="4"/>
  <c r="L115" i="4" s="1"/>
  <c r="K114" i="4"/>
  <c r="H114" i="4"/>
  <c r="K113" i="4"/>
  <c r="H113" i="4"/>
  <c r="L113" i="4" s="1"/>
  <c r="K112" i="4"/>
  <c r="H112" i="4"/>
  <c r="L112" i="4" s="1"/>
  <c r="K111" i="4"/>
  <c r="H111" i="4"/>
  <c r="L111" i="4" s="1"/>
  <c r="K110" i="4"/>
  <c r="H110" i="4"/>
  <c r="K109" i="4"/>
  <c r="H109" i="4"/>
  <c r="L109" i="4" s="1"/>
  <c r="K108" i="4"/>
  <c r="H108" i="4"/>
  <c r="L108" i="4" s="1"/>
  <c r="K107" i="4"/>
  <c r="H107" i="4"/>
  <c r="L107" i="4" s="1"/>
  <c r="K106" i="4"/>
  <c r="H106" i="4"/>
  <c r="K105" i="4"/>
  <c r="H105" i="4"/>
  <c r="L105" i="4" s="1"/>
  <c r="K104" i="4"/>
  <c r="H104" i="4"/>
  <c r="L104" i="4" s="1"/>
  <c r="K103" i="4"/>
  <c r="H103" i="4"/>
  <c r="L103" i="4" s="1"/>
  <c r="K102" i="4"/>
  <c r="H102" i="4"/>
  <c r="L102" i="4" s="1"/>
  <c r="K101" i="4"/>
  <c r="H101" i="4"/>
  <c r="L101" i="4" s="1"/>
  <c r="K100" i="4"/>
  <c r="H100" i="4"/>
  <c r="L100" i="4" s="1"/>
  <c r="K99" i="4"/>
  <c r="H99" i="4"/>
  <c r="L99" i="4" s="1"/>
  <c r="K98" i="4"/>
  <c r="H98" i="4"/>
  <c r="L98" i="4" s="1"/>
  <c r="K97" i="4"/>
  <c r="H97" i="4"/>
  <c r="L97" i="4" s="1"/>
  <c r="K96" i="4"/>
  <c r="H96" i="4"/>
  <c r="L96" i="4" s="1"/>
  <c r="K95" i="4"/>
  <c r="H95" i="4"/>
  <c r="L95" i="4" s="1"/>
  <c r="K94" i="4"/>
  <c r="H94" i="4"/>
  <c r="L94" i="4" s="1"/>
  <c r="K93" i="4"/>
  <c r="H93" i="4"/>
  <c r="L93" i="4" s="1"/>
  <c r="K92" i="4"/>
  <c r="H92" i="4"/>
  <c r="L92" i="4" s="1"/>
  <c r="K91" i="4"/>
  <c r="H91" i="4"/>
  <c r="L91" i="4" s="1"/>
  <c r="K90" i="4"/>
  <c r="H90" i="4"/>
  <c r="L90" i="4" s="1"/>
  <c r="K89" i="4"/>
  <c r="H89" i="4"/>
  <c r="L89" i="4" s="1"/>
  <c r="K88" i="4"/>
  <c r="H88" i="4"/>
  <c r="L88" i="4" s="1"/>
  <c r="K87" i="4"/>
  <c r="H87" i="4"/>
  <c r="L87" i="4" s="1"/>
  <c r="K86" i="4"/>
  <c r="H86" i="4"/>
  <c r="L86" i="4" s="1"/>
  <c r="K85" i="4"/>
  <c r="H85" i="4"/>
  <c r="L85" i="4" s="1"/>
  <c r="K84" i="4"/>
  <c r="H84" i="4"/>
  <c r="L84" i="4" s="1"/>
  <c r="K83" i="4"/>
  <c r="H83" i="4"/>
  <c r="L83" i="4" s="1"/>
  <c r="K82" i="4"/>
  <c r="H82" i="4"/>
  <c r="L82" i="4" s="1"/>
  <c r="K81" i="4"/>
  <c r="H81" i="4"/>
  <c r="L81" i="4" s="1"/>
  <c r="K80" i="4"/>
  <c r="H80" i="4"/>
  <c r="L80" i="4" s="1"/>
  <c r="K79" i="4"/>
  <c r="H79" i="4"/>
  <c r="L79" i="4" s="1"/>
  <c r="K78" i="4"/>
  <c r="H78" i="4"/>
  <c r="L78" i="4" s="1"/>
  <c r="K77" i="4"/>
  <c r="H77" i="4"/>
  <c r="L77" i="4" s="1"/>
  <c r="K76" i="4"/>
  <c r="H76" i="4"/>
  <c r="L76" i="4" s="1"/>
  <c r="K75" i="4"/>
  <c r="H75" i="4"/>
  <c r="L75" i="4" s="1"/>
  <c r="K74" i="4"/>
  <c r="H74" i="4"/>
  <c r="L74" i="4" s="1"/>
  <c r="K73" i="4"/>
  <c r="H73" i="4"/>
  <c r="L73" i="4" s="1"/>
  <c r="K72" i="4"/>
  <c r="H72" i="4"/>
  <c r="L72" i="4" s="1"/>
  <c r="K71" i="4"/>
  <c r="H71" i="4"/>
  <c r="L71" i="4" s="1"/>
  <c r="L70" i="4"/>
  <c r="K70" i="4"/>
  <c r="K69" i="4"/>
  <c r="H69" i="4"/>
  <c r="L69" i="4" s="1"/>
  <c r="K68" i="4"/>
  <c r="H68" i="4"/>
  <c r="L68" i="4" s="1"/>
  <c r="K67" i="4"/>
  <c r="H67" i="4"/>
  <c r="L67" i="4" s="1"/>
  <c r="K66" i="4"/>
  <c r="H66" i="4"/>
  <c r="L66" i="4" s="1"/>
  <c r="K65" i="4"/>
  <c r="H65" i="4"/>
  <c r="L65" i="4" s="1"/>
  <c r="K64" i="4"/>
  <c r="H64" i="4"/>
  <c r="L64" i="4" s="1"/>
  <c r="K63" i="4"/>
  <c r="H63" i="4"/>
  <c r="L63" i="4" s="1"/>
  <c r="K62" i="4"/>
  <c r="H62" i="4"/>
  <c r="L62" i="4" s="1"/>
  <c r="K61" i="4"/>
  <c r="H61" i="4"/>
  <c r="L61" i="4" s="1"/>
  <c r="K60" i="4"/>
  <c r="H60" i="4"/>
  <c r="L60" i="4" s="1"/>
  <c r="K59" i="4"/>
  <c r="H59" i="4"/>
  <c r="L59" i="4" s="1"/>
  <c r="L58" i="4"/>
  <c r="K58" i="4"/>
  <c r="K57" i="4"/>
  <c r="H57" i="4"/>
  <c r="L57" i="4" s="1"/>
  <c r="K56" i="4"/>
  <c r="H56" i="4"/>
  <c r="L56" i="4" s="1"/>
  <c r="K55" i="4"/>
  <c r="H55" i="4"/>
  <c r="L55" i="4" s="1"/>
  <c r="L54" i="4"/>
  <c r="K54" i="4"/>
  <c r="K53" i="4"/>
  <c r="H53" i="4"/>
  <c r="L53" i="4" s="1"/>
  <c r="K52" i="4"/>
  <c r="H52" i="4"/>
  <c r="L52" i="4" s="1"/>
  <c r="K51" i="4"/>
  <c r="H51" i="4"/>
  <c r="L51" i="4" s="1"/>
  <c r="K50" i="4"/>
  <c r="H50" i="4"/>
  <c r="L50" i="4" s="1"/>
  <c r="K49" i="4"/>
  <c r="H49" i="4"/>
  <c r="L49" i="4" s="1"/>
  <c r="K48" i="4"/>
  <c r="H48" i="4"/>
  <c r="L48" i="4" s="1"/>
  <c r="K47" i="4"/>
  <c r="H47" i="4"/>
  <c r="L47" i="4" s="1"/>
  <c r="K46" i="4"/>
  <c r="H46" i="4"/>
  <c r="L46" i="4" s="1"/>
  <c r="K45" i="4"/>
  <c r="H45" i="4"/>
  <c r="L45" i="4" s="1"/>
  <c r="K44" i="4"/>
  <c r="H44" i="4"/>
  <c r="L44" i="4" s="1"/>
  <c r="K43" i="4"/>
  <c r="H43" i="4"/>
  <c r="L43" i="4" s="1"/>
  <c r="L42" i="4"/>
  <c r="K42" i="4"/>
  <c r="K41" i="4"/>
  <c r="H41" i="4"/>
  <c r="L41" i="4" s="1"/>
  <c r="K40" i="4"/>
  <c r="H40" i="4"/>
  <c r="L40" i="4" s="1"/>
  <c r="K39" i="4"/>
  <c r="H39" i="4"/>
  <c r="L39" i="4" s="1"/>
  <c r="K38" i="4"/>
  <c r="H38" i="4"/>
  <c r="L38" i="4" s="1"/>
  <c r="K37" i="4"/>
  <c r="H37" i="4"/>
  <c r="L37" i="4" s="1"/>
  <c r="K36" i="4"/>
  <c r="H36" i="4"/>
  <c r="L36" i="4" s="1"/>
  <c r="K35" i="4"/>
  <c r="H35" i="4"/>
  <c r="L35" i="4" s="1"/>
  <c r="K34" i="4"/>
  <c r="H34" i="4"/>
  <c r="L34" i="4" s="1"/>
  <c r="K33" i="4"/>
  <c r="H33" i="4"/>
  <c r="L33" i="4" s="1"/>
  <c r="K32" i="4"/>
  <c r="H32" i="4"/>
  <c r="L32" i="4" s="1"/>
  <c r="K31" i="4"/>
  <c r="H31" i="4"/>
  <c r="L31" i="4" s="1"/>
  <c r="K30" i="4"/>
  <c r="H30" i="4"/>
  <c r="L30" i="4" s="1"/>
  <c r="L29" i="4"/>
  <c r="K29" i="4"/>
  <c r="L28" i="4"/>
  <c r="K28" i="4"/>
  <c r="K27" i="4"/>
  <c r="H27" i="4"/>
  <c r="L27" i="4" s="1"/>
  <c r="K26" i="4"/>
  <c r="H26" i="4"/>
  <c r="L26" i="4" s="1"/>
  <c r="K25" i="4"/>
  <c r="H25" i="4"/>
  <c r="L25" i="4" s="1"/>
  <c r="K24" i="4"/>
  <c r="H24" i="4"/>
  <c r="L24" i="4" s="1"/>
  <c r="K23" i="4"/>
  <c r="H23" i="4"/>
  <c r="L23" i="4" s="1"/>
  <c r="K22" i="4"/>
  <c r="H22" i="4"/>
  <c r="L22" i="4" s="1"/>
  <c r="K21" i="4"/>
  <c r="H21" i="4"/>
  <c r="L21" i="4" s="1"/>
  <c r="K20" i="4"/>
  <c r="H20" i="4"/>
  <c r="L20" i="4" s="1"/>
  <c r="K19" i="4"/>
  <c r="H19" i="4"/>
  <c r="L19" i="4" s="1"/>
  <c r="K18" i="4"/>
  <c r="H18" i="4"/>
  <c r="L18" i="4" s="1"/>
  <c r="K17" i="4"/>
  <c r="H17" i="4"/>
  <c r="L17" i="4" s="1"/>
  <c r="K16" i="4"/>
  <c r="H16" i="4"/>
  <c r="L16" i="4" s="1"/>
  <c r="K15" i="4"/>
  <c r="H15" i="4"/>
  <c r="L15" i="4" s="1"/>
  <c r="K14" i="4"/>
  <c r="H14" i="4"/>
  <c r="L14" i="4" s="1"/>
  <c r="K13" i="4"/>
  <c r="H13" i="4"/>
  <c r="L13" i="4" s="1"/>
  <c r="K12" i="4"/>
  <c r="H12" i="4"/>
  <c r="L12" i="4" s="1"/>
  <c r="K11" i="4"/>
  <c r="H11" i="4"/>
  <c r="L11" i="4" s="1"/>
  <c r="K10" i="4"/>
  <c r="H10" i="4"/>
  <c r="L10" i="4" s="1"/>
  <c r="K9" i="4"/>
  <c r="H9" i="4"/>
  <c r="L9" i="4" s="1"/>
  <c r="K8" i="4"/>
  <c r="H8" i="4"/>
  <c r="L8" i="4" s="1"/>
  <c r="L7" i="4"/>
  <c r="K7" i="4"/>
  <c r="K6" i="4"/>
  <c r="H6" i="4"/>
  <c r="L6" i="4" s="1"/>
  <c r="K5" i="4"/>
  <c r="H5" i="4"/>
  <c r="L5" i="4" s="1"/>
  <c r="K4" i="4"/>
  <c r="H4" i="4"/>
  <c r="L4" i="4" s="1"/>
  <c r="K3" i="4"/>
  <c r="H3" i="4"/>
  <c r="L3" i="4" s="1"/>
  <c r="J154" i="2"/>
  <c r="I154" i="2"/>
  <c r="G154" i="2"/>
  <c r="F154" i="2"/>
  <c r="H154" i="2" s="1"/>
  <c r="K153" i="2"/>
  <c r="H153" i="2"/>
  <c r="L153" i="2" s="1"/>
  <c r="K152" i="2"/>
  <c r="H152" i="2"/>
  <c r="L152" i="2" s="1"/>
  <c r="K151" i="2"/>
  <c r="H151" i="2"/>
  <c r="L151" i="2" s="1"/>
  <c r="K150" i="2"/>
  <c r="H150" i="2"/>
  <c r="L150" i="2" s="1"/>
  <c r="L149" i="2"/>
  <c r="K149" i="2"/>
  <c r="L148" i="2"/>
  <c r="K148" i="2"/>
  <c r="K147" i="2"/>
  <c r="H147" i="2"/>
  <c r="L147" i="2" s="1"/>
  <c r="K146" i="2"/>
  <c r="H146" i="2"/>
  <c r="L146" i="2" s="1"/>
  <c r="K145" i="2"/>
  <c r="H145" i="2"/>
  <c r="L145" i="2" s="1"/>
  <c r="K144" i="2"/>
  <c r="H144" i="2"/>
  <c r="L144" i="2" s="1"/>
  <c r="K143" i="2"/>
  <c r="H143" i="2"/>
  <c r="L143" i="2" s="1"/>
  <c r="K142" i="2"/>
  <c r="H142" i="2"/>
  <c r="L142" i="2" s="1"/>
  <c r="K141" i="2"/>
  <c r="H141" i="2"/>
  <c r="L141" i="2" s="1"/>
  <c r="K140" i="2"/>
  <c r="H140" i="2"/>
  <c r="L140" i="2" s="1"/>
  <c r="K139" i="2"/>
  <c r="H139" i="2"/>
  <c r="L139" i="2" s="1"/>
  <c r="K138" i="2"/>
  <c r="H138" i="2"/>
  <c r="L138" i="2" s="1"/>
  <c r="K137" i="2"/>
  <c r="H137" i="2"/>
  <c r="L137" i="2" s="1"/>
  <c r="K136" i="2"/>
  <c r="H136" i="2"/>
  <c r="L136" i="2" s="1"/>
  <c r="K135" i="2"/>
  <c r="H135" i="2"/>
  <c r="L135" i="2" s="1"/>
  <c r="K134" i="2"/>
  <c r="H134" i="2"/>
  <c r="L134" i="2" s="1"/>
  <c r="K133" i="2"/>
  <c r="H133" i="2"/>
  <c r="L133" i="2" s="1"/>
  <c r="K132" i="2"/>
  <c r="H132" i="2"/>
  <c r="L132" i="2" s="1"/>
  <c r="K131" i="2"/>
  <c r="H131" i="2"/>
  <c r="L131" i="2" s="1"/>
  <c r="K130" i="2"/>
  <c r="H130" i="2"/>
  <c r="L130" i="2" s="1"/>
  <c r="K129" i="2"/>
  <c r="H129" i="2"/>
  <c r="L129" i="2" s="1"/>
  <c r="K128" i="2"/>
  <c r="H128" i="2"/>
  <c r="L128" i="2" s="1"/>
  <c r="K127" i="2"/>
  <c r="H127" i="2"/>
  <c r="L127" i="2" s="1"/>
  <c r="K126" i="2"/>
  <c r="H126" i="2"/>
  <c r="L126" i="2" s="1"/>
  <c r="K125" i="2"/>
  <c r="H125" i="2"/>
  <c r="L125" i="2" s="1"/>
  <c r="K124" i="2"/>
  <c r="H124" i="2"/>
  <c r="L124" i="2" s="1"/>
  <c r="K123" i="2"/>
  <c r="H123" i="2"/>
  <c r="L123" i="2" s="1"/>
  <c r="K122" i="2"/>
  <c r="H122" i="2"/>
  <c r="L122" i="2" s="1"/>
  <c r="K121" i="2"/>
  <c r="H121" i="2"/>
  <c r="L121" i="2" s="1"/>
  <c r="K120" i="2"/>
  <c r="H120" i="2"/>
  <c r="L120" i="2" s="1"/>
  <c r="K119" i="2"/>
  <c r="H119" i="2"/>
  <c r="L119" i="2" s="1"/>
  <c r="K118" i="2"/>
  <c r="H118" i="2"/>
  <c r="L118" i="2" s="1"/>
  <c r="K117" i="2"/>
  <c r="H117" i="2"/>
  <c r="L117" i="2" s="1"/>
  <c r="K116" i="2"/>
  <c r="H116" i="2"/>
  <c r="L116" i="2" s="1"/>
  <c r="K115" i="2"/>
  <c r="H115" i="2"/>
  <c r="L115" i="2" s="1"/>
  <c r="K114" i="2"/>
  <c r="H114" i="2"/>
  <c r="L114" i="2" s="1"/>
  <c r="K113" i="2"/>
  <c r="H113" i="2"/>
  <c r="L113" i="2" s="1"/>
  <c r="K112" i="2"/>
  <c r="H112" i="2"/>
  <c r="L112" i="2" s="1"/>
  <c r="K111" i="2"/>
  <c r="H111" i="2"/>
  <c r="L111" i="2" s="1"/>
  <c r="K110" i="2"/>
  <c r="H110" i="2"/>
  <c r="L110" i="2" s="1"/>
  <c r="K109" i="2"/>
  <c r="H109" i="2"/>
  <c r="L109" i="2" s="1"/>
  <c r="K108" i="2"/>
  <c r="H108" i="2"/>
  <c r="L108" i="2" s="1"/>
  <c r="K107" i="2"/>
  <c r="H107" i="2"/>
  <c r="L107" i="2" s="1"/>
  <c r="K106" i="2"/>
  <c r="H106" i="2"/>
  <c r="L106" i="2" s="1"/>
  <c r="K105" i="2"/>
  <c r="H105" i="2"/>
  <c r="L105" i="2" s="1"/>
  <c r="K104" i="2"/>
  <c r="H104" i="2"/>
  <c r="L104" i="2" s="1"/>
  <c r="K103" i="2"/>
  <c r="H103" i="2"/>
  <c r="L103" i="2" s="1"/>
  <c r="K102" i="2"/>
  <c r="H102" i="2"/>
  <c r="L102" i="2" s="1"/>
  <c r="K101" i="2"/>
  <c r="H101" i="2"/>
  <c r="L101" i="2" s="1"/>
  <c r="K100" i="2"/>
  <c r="H100" i="2"/>
  <c r="L100" i="2" s="1"/>
  <c r="K99" i="2"/>
  <c r="H99" i="2"/>
  <c r="L99" i="2" s="1"/>
  <c r="K98" i="2"/>
  <c r="H98" i="2"/>
  <c r="L98" i="2" s="1"/>
  <c r="K97" i="2"/>
  <c r="H97" i="2"/>
  <c r="L97" i="2" s="1"/>
  <c r="K96" i="2"/>
  <c r="H96" i="2"/>
  <c r="L96" i="2" s="1"/>
  <c r="K95" i="2"/>
  <c r="H95" i="2"/>
  <c r="L95" i="2" s="1"/>
  <c r="K94" i="2"/>
  <c r="H94" i="2"/>
  <c r="L94" i="2" s="1"/>
  <c r="K93" i="2"/>
  <c r="H93" i="2"/>
  <c r="L93" i="2" s="1"/>
  <c r="K92" i="2"/>
  <c r="H92" i="2"/>
  <c r="L92" i="2" s="1"/>
  <c r="K91" i="2"/>
  <c r="H91" i="2"/>
  <c r="L91" i="2" s="1"/>
  <c r="K90" i="2"/>
  <c r="H90" i="2"/>
  <c r="L90" i="2" s="1"/>
  <c r="K89" i="2"/>
  <c r="H89" i="2"/>
  <c r="L89" i="2" s="1"/>
  <c r="K88" i="2"/>
  <c r="H88" i="2"/>
  <c r="L88" i="2" s="1"/>
  <c r="K87" i="2"/>
  <c r="H87" i="2"/>
  <c r="L87" i="2" s="1"/>
  <c r="K86" i="2"/>
  <c r="H86" i="2"/>
  <c r="L86" i="2" s="1"/>
  <c r="K85" i="2"/>
  <c r="H85" i="2"/>
  <c r="L85" i="2" s="1"/>
  <c r="K84" i="2"/>
  <c r="H84" i="2"/>
  <c r="L84" i="2" s="1"/>
  <c r="K83" i="2"/>
  <c r="H83" i="2"/>
  <c r="L83" i="2" s="1"/>
  <c r="K82" i="2"/>
  <c r="H82" i="2"/>
  <c r="L82" i="2" s="1"/>
  <c r="K81" i="2"/>
  <c r="H81" i="2"/>
  <c r="L81" i="2" s="1"/>
  <c r="K80" i="2"/>
  <c r="H80" i="2"/>
  <c r="L80" i="2" s="1"/>
  <c r="K79" i="2"/>
  <c r="H79" i="2"/>
  <c r="L79" i="2" s="1"/>
  <c r="K78" i="2"/>
  <c r="H78" i="2"/>
  <c r="L78" i="2" s="1"/>
  <c r="K77" i="2"/>
  <c r="H77" i="2"/>
  <c r="L77" i="2" s="1"/>
  <c r="K76" i="2"/>
  <c r="H76" i="2"/>
  <c r="L76" i="2" s="1"/>
  <c r="K75" i="2"/>
  <c r="H75" i="2"/>
  <c r="L75" i="2" s="1"/>
  <c r="K74" i="2"/>
  <c r="H74" i="2"/>
  <c r="L74" i="2" s="1"/>
  <c r="K73" i="2"/>
  <c r="H73" i="2"/>
  <c r="L73" i="2" s="1"/>
  <c r="K72" i="2"/>
  <c r="H72" i="2"/>
  <c r="L72" i="2" s="1"/>
  <c r="K71" i="2"/>
  <c r="H71" i="2"/>
  <c r="L71" i="2" s="1"/>
  <c r="L70" i="2"/>
  <c r="K70" i="2"/>
  <c r="K69" i="2"/>
  <c r="H69" i="2"/>
  <c r="L69" i="2" s="1"/>
  <c r="K68" i="2"/>
  <c r="H68" i="2"/>
  <c r="L68" i="2" s="1"/>
  <c r="K67" i="2"/>
  <c r="H67" i="2"/>
  <c r="L67" i="2" s="1"/>
  <c r="K66" i="2"/>
  <c r="H66" i="2"/>
  <c r="L66" i="2" s="1"/>
  <c r="K65" i="2"/>
  <c r="H65" i="2"/>
  <c r="L65" i="2" s="1"/>
  <c r="K64" i="2"/>
  <c r="H64" i="2"/>
  <c r="L64" i="2" s="1"/>
  <c r="K63" i="2"/>
  <c r="H63" i="2"/>
  <c r="L63" i="2" s="1"/>
  <c r="K62" i="2"/>
  <c r="H62" i="2"/>
  <c r="L62" i="2" s="1"/>
  <c r="K61" i="2"/>
  <c r="H61" i="2"/>
  <c r="L61" i="2" s="1"/>
  <c r="K60" i="2"/>
  <c r="H60" i="2"/>
  <c r="L60" i="2" s="1"/>
  <c r="K59" i="2"/>
  <c r="H59" i="2"/>
  <c r="L59" i="2" s="1"/>
  <c r="L58" i="2"/>
  <c r="K58" i="2"/>
  <c r="K57" i="2"/>
  <c r="H57" i="2"/>
  <c r="L57" i="2" s="1"/>
  <c r="K56" i="2"/>
  <c r="H56" i="2"/>
  <c r="L56" i="2" s="1"/>
  <c r="K55" i="2"/>
  <c r="H55" i="2"/>
  <c r="L55" i="2" s="1"/>
  <c r="L54" i="2"/>
  <c r="K54" i="2"/>
  <c r="K53" i="2"/>
  <c r="H53" i="2"/>
  <c r="L53" i="2" s="1"/>
  <c r="K52" i="2"/>
  <c r="H52" i="2"/>
  <c r="L52" i="2" s="1"/>
  <c r="K51" i="2"/>
  <c r="H51" i="2"/>
  <c r="L51" i="2" s="1"/>
  <c r="K50" i="2"/>
  <c r="H50" i="2"/>
  <c r="L50" i="2" s="1"/>
  <c r="K49" i="2"/>
  <c r="H49" i="2"/>
  <c r="L49" i="2" s="1"/>
  <c r="K48" i="2"/>
  <c r="H48" i="2"/>
  <c r="L48" i="2" s="1"/>
  <c r="K47" i="2"/>
  <c r="H47" i="2"/>
  <c r="L47" i="2" s="1"/>
  <c r="K46" i="2"/>
  <c r="H46" i="2"/>
  <c r="L46" i="2" s="1"/>
  <c r="K45" i="2"/>
  <c r="H45" i="2"/>
  <c r="L45" i="2" s="1"/>
  <c r="L44" i="2"/>
  <c r="K44" i="2"/>
  <c r="K43" i="2"/>
  <c r="H43" i="2"/>
  <c r="L43" i="2" s="1"/>
  <c r="K42" i="2"/>
  <c r="H42" i="2"/>
  <c r="L42" i="2" s="1"/>
  <c r="K41" i="2"/>
  <c r="H41" i="2"/>
  <c r="L41" i="2" s="1"/>
  <c r="K40" i="2"/>
  <c r="H40" i="2"/>
  <c r="L40" i="2" s="1"/>
  <c r="K39" i="2"/>
  <c r="H39" i="2"/>
  <c r="L39" i="2" s="1"/>
  <c r="K38" i="2"/>
  <c r="H38" i="2"/>
  <c r="L38" i="2" s="1"/>
  <c r="K37" i="2"/>
  <c r="H37" i="2"/>
  <c r="L37" i="2" s="1"/>
  <c r="K36" i="2"/>
  <c r="H36" i="2"/>
  <c r="L36" i="2" s="1"/>
  <c r="K35" i="2"/>
  <c r="H35" i="2"/>
  <c r="L35" i="2" s="1"/>
  <c r="K34" i="2"/>
  <c r="H34" i="2"/>
  <c r="L34" i="2" s="1"/>
  <c r="K33" i="2"/>
  <c r="H33" i="2"/>
  <c r="L33" i="2" s="1"/>
  <c r="K32" i="2"/>
  <c r="H32" i="2"/>
  <c r="L32" i="2" s="1"/>
  <c r="K31" i="2"/>
  <c r="H31" i="2"/>
  <c r="L31" i="2" s="1"/>
  <c r="K30" i="2"/>
  <c r="H30" i="2"/>
  <c r="L30" i="2" s="1"/>
  <c r="L29" i="2"/>
  <c r="K29" i="2"/>
  <c r="L28" i="2"/>
  <c r="K28" i="2"/>
  <c r="K27" i="2"/>
  <c r="H27" i="2"/>
  <c r="L27" i="2" s="1"/>
  <c r="K26" i="2"/>
  <c r="H26" i="2"/>
  <c r="L26" i="2" s="1"/>
  <c r="K25" i="2"/>
  <c r="H25" i="2"/>
  <c r="L25" i="2" s="1"/>
  <c r="K24" i="2"/>
  <c r="H24" i="2"/>
  <c r="L24" i="2" s="1"/>
  <c r="K23" i="2"/>
  <c r="H23" i="2"/>
  <c r="L23" i="2" s="1"/>
  <c r="K22" i="2"/>
  <c r="H22" i="2"/>
  <c r="L22" i="2" s="1"/>
  <c r="K21" i="2"/>
  <c r="H21" i="2"/>
  <c r="L21" i="2" s="1"/>
  <c r="K20" i="2"/>
  <c r="H20" i="2"/>
  <c r="K19" i="2"/>
  <c r="H19" i="2"/>
  <c r="L19" i="2" s="1"/>
  <c r="K18" i="2"/>
  <c r="H18" i="2"/>
  <c r="L18" i="2" s="1"/>
  <c r="K17" i="2"/>
  <c r="H17" i="2"/>
  <c r="L17" i="2" s="1"/>
  <c r="K16" i="2"/>
  <c r="H16" i="2"/>
  <c r="L16" i="2" s="1"/>
  <c r="K15" i="2"/>
  <c r="H15" i="2"/>
  <c r="L15" i="2" s="1"/>
  <c r="K14" i="2"/>
  <c r="H14" i="2"/>
  <c r="L14" i="2" s="1"/>
  <c r="K13" i="2"/>
  <c r="H13" i="2"/>
  <c r="L13" i="2" s="1"/>
  <c r="K12" i="2"/>
  <c r="H12" i="2"/>
  <c r="L12" i="2" s="1"/>
  <c r="K11" i="2"/>
  <c r="H11" i="2"/>
  <c r="L11" i="2" s="1"/>
  <c r="K10" i="2"/>
  <c r="H10" i="2"/>
  <c r="L10" i="2" s="1"/>
  <c r="K9" i="2"/>
  <c r="H9" i="2"/>
  <c r="L9" i="2" s="1"/>
  <c r="K8" i="2"/>
  <c r="H8" i="2"/>
  <c r="L8" i="2" s="1"/>
  <c r="L7" i="2"/>
  <c r="K7" i="2"/>
  <c r="K6" i="2"/>
  <c r="H6" i="2"/>
  <c r="L6" i="2" s="1"/>
  <c r="K5" i="2"/>
  <c r="H5" i="2"/>
  <c r="L5" i="2" s="1"/>
  <c r="K4" i="2"/>
  <c r="H4" i="2"/>
  <c r="L4" i="2" s="1"/>
  <c r="K3" i="2"/>
  <c r="H3" i="2"/>
  <c r="L3" i="2" s="1"/>
  <c r="L48" i="6" l="1"/>
  <c r="L46" i="6"/>
  <c r="K154" i="6"/>
  <c r="L154" i="6" s="1"/>
  <c r="L20" i="6"/>
  <c r="K154" i="4"/>
  <c r="L20" i="2"/>
  <c r="K154" i="2"/>
  <c r="L154" i="2" s="1"/>
  <c r="L154" i="4"/>
  <c r="L106" i="4"/>
  <c r="L110" i="4"/>
  <c r="L114" i="4"/>
  <c r="L118" i="4"/>
  <c r="L122" i="4"/>
  <c r="L126" i="4"/>
  <c r="L130" i="4"/>
  <c r="L134" i="4"/>
  <c r="L138" i="4"/>
  <c r="L142" i="4"/>
  <c r="L146" i="4"/>
  <c r="L152" i="4"/>
  <c r="H154" i="6"/>
  <c r="L154" i="8"/>
  <c r="L3" i="10"/>
  <c r="L8" i="10"/>
  <c r="L12" i="10"/>
  <c r="L16" i="10"/>
  <c r="L20" i="10"/>
  <c r="L24" i="10"/>
  <c r="L30" i="10"/>
  <c r="L34" i="10"/>
  <c r="L41" i="10"/>
  <c r="L48" i="10"/>
  <c r="L53" i="10"/>
  <c r="L60" i="10"/>
  <c r="L64" i="10"/>
  <c r="L68" i="10"/>
  <c r="H154" i="8"/>
  <c r="K5" i="12"/>
  <c r="K10" i="12"/>
  <c r="K14" i="12"/>
  <c r="K18" i="12"/>
  <c r="K22" i="12"/>
  <c r="K26" i="12"/>
  <c r="K32" i="12"/>
  <c r="K36" i="12"/>
  <c r="K40" i="12"/>
  <c r="K45" i="12"/>
  <c r="K49" i="12"/>
  <c r="K57" i="12"/>
  <c r="K61" i="12"/>
  <c r="K65" i="12"/>
  <c r="K69" i="12"/>
  <c r="K72" i="12"/>
  <c r="K76" i="12"/>
  <c r="K80" i="12"/>
  <c r="K84" i="12"/>
  <c r="K88" i="12"/>
  <c r="K92" i="12"/>
  <c r="K96" i="12"/>
  <c r="K100" i="12"/>
  <c r="K104" i="12"/>
  <c r="K108" i="12"/>
  <c r="K112" i="12"/>
  <c r="K116" i="12"/>
  <c r="K120" i="12"/>
  <c r="K124" i="12"/>
  <c r="K128" i="12"/>
  <c r="K132" i="12"/>
  <c r="K136" i="12"/>
  <c r="K140" i="12"/>
  <c r="K144" i="12"/>
</calcChain>
</file>

<file path=xl/sharedStrings.xml><?xml version="1.0" encoding="utf-8"?>
<sst xmlns="http://schemas.openxmlformats.org/spreadsheetml/2006/main" count="11374" uniqueCount="574">
  <si>
    <t>LEGENDA</t>
  </si>
  <si>
    <t xml:space="preserve">Tab. 1a – Tasso di copertura degli insegnamenti rilevati - questionario n° 1  frequentanti						</t>
  </si>
  <si>
    <t>C_COR</t>
  </si>
  <si>
    <t>DIPARTIMENTO</t>
  </si>
  <si>
    <t>TIPO CORSO</t>
  </si>
  <si>
    <t>CORSO DI STUDIO</t>
  </si>
  <si>
    <t>CLASSE</t>
  </si>
  <si>
    <t>TOTALE INS. ATTIVI 2017/2018</t>
  </si>
  <si>
    <t>TOT. INS. RIL. 2017/2018</t>
  </si>
  <si>
    <t>%</t>
  </si>
  <si>
    <t>TOTALE INS. ATTIVI 2018/2019</t>
  </si>
  <si>
    <t>TOT. INS. RIL. 2018/2019</t>
  </si>
  <si>
    <t>DELTA %</t>
  </si>
  <si>
    <t>ANNI DI CORSO ATTIVI 18/19</t>
  </si>
  <si>
    <t>2200</t>
  </si>
  <si>
    <t>ARCHITETTURA</t>
  </si>
  <si>
    <t>LT</t>
  </si>
  <si>
    <t>ARCHITETTURA E AMBIENTE COSTRUITO</t>
  </si>
  <si>
    <t>L-17</t>
  </si>
  <si>
    <t>QUESTIONARIO 1 - STUDENTI FREQUENTANTI</t>
  </si>
  <si>
    <t>1° e 2° anno</t>
  </si>
  <si>
    <t>2079</t>
  </si>
  <si>
    <t>DISEGNO INDUSTRIALE</t>
  </si>
  <si>
    <t>L-4</t>
  </si>
  <si>
    <t>2115</t>
  </si>
  <si>
    <t>IQ1</t>
  </si>
  <si>
    <t>SC.PIAN.TERR.,URBAN,PAESAGG.E AMB.</t>
  </si>
  <si>
    <t>L-21</t>
  </si>
  <si>
    <t>LE CONOSCENZE PRELIMINARI POSSEDUTE SONO RISULTATE SUFFICIENTI PER LA COMPRENSIONE DEGLI ARGOMENTI PREVISTI NEL PROGRAMMA D'ESAME?</t>
  </si>
  <si>
    <t>3° anno</t>
  </si>
  <si>
    <t>2201</t>
  </si>
  <si>
    <t>URBANISTICA E SCIENZE DELLA CITTA'</t>
  </si>
  <si>
    <t>2212</t>
  </si>
  <si>
    <t>LM</t>
  </si>
  <si>
    <t>DESIGN E CULTURA DEL TERRITORIO</t>
  </si>
  <si>
    <t>LM-12</t>
  </si>
  <si>
    <t>-</t>
  </si>
  <si>
    <t>IQ2</t>
  </si>
  <si>
    <t>IL CARICO DI STUDIO DELL'INSEGNAMENTO E' PROPORZIONATO AI CREDITI ASSEGNATI?</t>
  </si>
  <si>
    <t>1° anno</t>
  </si>
  <si>
    <t>2046</t>
  </si>
  <si>
    <t>PIANIF.TERRIT.,URBANIST,E AMBIENT.</t>
  </si>
  <si>
    <t>LM-48</t>
  </si>
  <si>
    <t>2005</t>
  </si>
  <si>
    <t>LMU</t>
  </si>
  <si>
    <t>IQ3</t>
  </si>
  <si>
    <t>IL MATERIALE DIDATTICO (INDICATO E DISPONIBILE) E' ADEGUATO PER LO STUDIO DELLA MATERIA?</t>
  </si>
  <si>
    <t>LM-4 C.U.</t>
  </si>
  <si>
    <t>2006</t>
  </si>
  <si>
    <t>ARCHITETTURA (SEDE AG)</t>
  </si>
  <si>
    <t>IQ4</t>
  </si>
  <si>
    <t>LE MODALITA' DI ESAME SONO STATE DEFINITE IN MODO CHIARO?</t>
  </si>
  <si>
    <t>4° e 5° anno</t>
  </si>
  <si>
    <t>2030</t>
  </si>
  <si>
    <t>INGEGNERIA EDILE-ARCHITETTURA</t>
  </si>
  <si>
    <t>IQ5</t>
  </si>
  <si>
    <t>GLI ORARI DI SVOLGIMENTO DI LEZIONI, ESERCITAZIONI E ALTRE EVENTUALI ATTIVITA' DIDATTICHE SONO RISPETTATI?</t>
  </si>
  <si>
    <t>2170</t>
  </si>
  <si>
    <t>BIOMEDICINA, NEUROSCIENZE E DIAGNOSTICA AVANZATA</t>
  </si>
  <si>
    <t>FISIOTERAPIA</t>
  </si>
  <si>
    <t>L/SNT2</t>
  </si>
  <si>
    <t>IQ6</t>
  </si>
  <si>
    <t>IL DOCENTE STIMOLA/MOTIVA L'INTERESSE VERSO LA DISCIPLINA?</t>
  </si>
  <si>
    <t>2173</t>
  </si>
  <si>
    <t>LOGOPEDIA</t>
  </si>
  <si>
    <t>IQ7</t>
  </si>
  <si>
    <t>IL DOCENTE ESPONE GLI ARGOMENTI IN MODO CHIARO?</t>
  </si>
  <si>
    <t>2175</t>
  </si>
  <si>
    <t>ORTOTTICA ED ASSISTENZA OFTALMOLOGICA</t>
  </si>
  <si>
    <t>IQ8</t>
  </si>
  <si>
    <t>LE ATTIVITA' DIDATTICHE INTEGRATIVE (ESERCITAZIONI, TUTORATI, LABORATORI, ETC...) SONO UTILI ALL'APPRENDIMENTO DELLA MATERIA?</t>
  </si>
  <si>
    <t>2165</t>
  </si>
  <si>
    <t>IQ9</t>
  </si>
  <si>
    <t>L'INSEGNAMENTO E' STATO SVOLTO IN MANIERA COERENTE CON QUANTO DICHIARATO SUL SITO WEB DEL CORSO DI STUDIO?</t>
  </si>
  <si>
    <t>TECN.RAD.MED.-PER IMM.E RADIOTERAPIA</t>
  </si>
  <si>
    <t>L/SNT3</t>
  </si>
  <si>
    <t>2168</t>
  </si>
  <si>
    <t>TECNICA RIABILITAZIONE PSICHIATRICA</t>
  </si>
  <si>
    <t>IQ10</t>
  </si>
  <si>
    <t>IL DOCENTE E' REPERIBILE PER CHIARIMENTI E SPIEGAZIONI?</t>
  </si>
  <si>
    <t>2166</t>
  </si>
  <si>
    <t>IQ11</t>
  </si>
  <si>
    <t>TECNICHE DI LABORATORIO BIOMEDICO</t>
  </si>
  <si>
    <t>E' INTERESSATO/A AGLI ARGOMENTI TRATTATI NELL'INSEGNAMENTO?</t>
  </si>
  <si>
    <t>IQ12</t>
  </si>
  <si>
    <t>SEI COMPLESSIVAMENTE SODDISFATTO DI COME E' STATO SVOLTO QUESTO INSEGNAMENTO?</t>
  </si>
  <si>
    <t>2011</t>
  </si>
  <si>
    <t>BIOTECNOL.MEDICHE E MEDICINA MOLECOLARE</t>
  </si>
  <si>
    <t>LM-9</t>
  </si>
  <si>
    <t>2174</t>
  </si>
  <si>
    <t>SCIENZE RIABILITATIVE DELLE PROFESSIONI SANITARIE</t>
  </si>
  <si>
    <t>LM/SNT2</t>
  </si>
  <si>
    <t>2041</t>
  </si>
  <si>
    <t>QUESTIONARIO 3 - STUDENTI NON FREQUENTANTI</t>
  </si>
  <si>
    <t>MEDICINA E CHIRURGIA</t>
  </si>
  <si>
    <t>LM-41</t>
  </si>
  <si>
    <t>2047</t>
  </si>
  <si>
    <t>MEDICINA E CHIRURGIA (SEDE CL)</t>
  </si>
  <si>
    <t>5° e 6° anno</t>
  </si>
  <si>
    <t>2194</t>
  </si>
  <si>
    <t>CULTURE E SOCIETA'</t>
  </si>
  <si>
    <t>BENI CULTURALI: CONOSCENZA,GESTIONE,VALORIZZAZIONE</t>
  </si>
  <si>
    <t>L-1</t>
  </si>
  <si>
    <t>2114</t>
  </si>
  <si>
    <t>SCIENZE COMUNICAZIONE PER CULTURE E ARTI</t>
  </si>
  <si>
    <t>L-20</t>
  </si>
  <si>
    <t>2113</t>
  </si>
  <si>
    <t>SCIENZE COMUNICAZIONE PER MEDIA E ISTIT.</t>
  </si>
  <si>
    <t>2136</t>
  </si>
  <si>
    <t>SERVIZIO SOCIALE (SEDE AG)</t>
  </si>
  <si>
    <t>L-39</t>
  </si>
  <si>
    <t>2137</t>
  </si>
  <si>
    <t>SERVIZIO SOCIALE (SEDE PA)</t>
  </si>
  <si>
    <t>2004</t>
  </si>
  <si>
    <t>ARCHEOLOGIA</t>
  </si>
  <si>
    <t>LM-2</t>
  </si>
  <si>
    <t>2° anno</t>
  </si>
  <si>
    <t>2218</t>
  </si>
  <si>
    <t>ARCHEOLOGIA (SEDE PA)</t>
  </si>
  <si>
    <t>2215</t>
  </si>
  <si>
    <t>COMUNICAZIONE DEL PATRIMONIO CULTURALE</t>
  </si>
  <si>
    <t>LM-92</t>
  </si>
  <si>
    <t>2015</t>
  </si>
  <si>
    <t>COOPERAZIONE E SVILUPPO</t>
  </si>
  <si>
    <t>LM-81</t>
  </si>
  <si>
    <t>TABELLE 3A - 3A BIS - 3B - 3B BIS - 3C - 3C BIS</t>
  </si>
  <si>
    <t>2053</t>
  </si>
  <si>
    <t>SCIENZE COMUNIC.PUBBL.,D'IMPRESA E PUBBLICITÀ</t>
  </si>
  <si>
    <t>LM-59</t>
  </si>
  <si>
    <t>2057</t>
  </si>
  <si>
    <t>SCIENZE DELL'ANTICHITÀ</t>
  </si>
  <si>
    <t>LM-15</t>
  </si>
  <si>
    <t>2069</t>
  </si>
  <si>
    <t xml:space="preserve">LE CELLE SONO COLORATE DI "ROSSO" SE IL VALORE DI IQ È MAGGIORE DEL TERZO QUARTILE        </t>
  </si>
  <si>
    <t>SERVIZIO SOCIALE E POLITICHE SOCIALI</t>
  </si>
  <si>
    <t>LM-87</t>
  </si>
  <si>
    <t>2070</t>
  </si>
  <si>
    <t>STORIA DELL'ARTE</t>
  </si>
  <si>
    <t>LM-89</t>
  </si>
  <si>
    <t>LE CELLE SONO COLORATE DI "BIANCO" SE IL VALORE DI IQ È COMPRESO TRA IL PRIMO E IL TERZO QUARTILE</t>
  </si>
  <si>
    <t>2042</t>
  </si>
  <si>
    <t>STUDI STORICI, ANTROPOLOGICI E GEOGRAFICI</t>
  </si>
  <si>
    <t>LM-84</t>
  </si>
  <si>
    <t>LE CELLE SONO COLORATE DI "ROSSO" SE IL VALORE DI IQ È MINORE DEL PRIMO QUARTILE</t>
  </si>
  <si>
    <t>2072</t>
  </si>
  <si>
    <t>LA COLORAZIONE DI ALCUNE CELLE IL CUI VALORE COINCIDE CON UNO DEI DUE VALORI SOGLIA PUÒ APPARIRE ERRATA A CAUSA DI UN MERO ARROTONDAMENTO NELLA VISUALIZZAZIONE DEL VALORE. IL VALORE ESATTO PUÒ ESSERE VISUALIZZATO SELEZIONANDO LA CELLA STESSA.</t>
  </si>
  <si>
    <t>TEORIE DELLA COMUNICAZIONE</t>
  </si>
  <si>
    <t>2208</t>
  </si>
  <si>
    <t>DISCIPLINE CHIRURGICHE,ONCOLOGICHE E STOMATOLOGICHE</t>
  </si>
  <si>
    <t>IGIENE DENTALE</t>
  </si>
  <si>
    <t>2045</t>
  </si>
  <si>
    <t>ODONTOIATRIA E PROTESI DENTARIA</t>
  </si>
  <si>
    <t>LM-46</t>
  </si>
  <si>
    <t>TABELLE 3D - 3D BIS - 3E - 3E BIS - 3F - 3F BIS</t>
  </si>
  <si>
    <t>2124</t>
  </si>
  <si>
    <t>FISICA E CHIMICA</t>
  </si>
  <si>
    <t>SCIENZE FISICHE</t>
  </si>
  <si>
    <t>L-30</t>
  </si>
  <si>
    <t>2159</t>
  </si>
  <si>
    <t>CHIMICA</t>
  </si>
  <si>
    <t>LM-54</t>
  </si>
  <si>
    <t>L'INDICATORE E' SOTTOSOGLIA SE IL VALORE DI IQ E' MINORE DI 6</t>
  </si>
  <si>
    <t>2020</t>
  </si>
  <si>
    <t>FISICA</t>
  </si>
  <si>
    <t>LM-17</t>
  </si>
  <si>
    <t>2177</t>
  </si>
  <si>
    <t>CONSERVAZIONE E RESTAURO DEI BENI CULTURALI</t>
  </si>
  <si>
    <t>LMR/02</t>
  </si>
  <si>
    <t>2° e 3° anno</t>
  </si>
  <si>
    <t>2187</t>
  </si>
  <si>
    <t>TAB. 4 - SUGGERIMENTI</t>
  </si>
  <si>
    <t>2217</t>
  </si>
  <si>
    <t>N°</t>
  </si>
  <si>
    <t>Descrizione Domanda</t>
  </si>
  <si>
    <t>2146</t>
  </si>
  <si>
    <t>GIURISPRUDENZA</t>
  </si>
  <si>
    <t>CONSULENTE GIURIDICO D'IMPRESA</t>
  </si>
  <si>
    <t>L-14</t>
  </si>
  <si>
    <t xml:space="preserve">ALLEGGERIRE IL CARICO DIDATTICO COMPLESSIVO </t>
  </si>
  <si>
    <t>AUMENTARE L'ATTIVITA' DI SUPPORTO DIDATTICO</t>
  </si>
  <si>
    <t>470</t>
  </si>
  <si>
    <t>LMG/01</t>
  </si>
  <si>
    <t xml:space="preserve">FORNIRE PIU' CONOSCENZE DI BASE </t>
  </si>
  <si>
    <t>2017/18</t>
  </si>
  <si>
    <t>2018/19</t>
  </si>
  <si>
    <t>472</t>
  </si>
  <si>
    <t xml:space="preserve">ELIMINARE DAL PROGRAMMA ARGOMENTI GIA' TRATTATI IN ALTRI INSEGNAMENTI </t>
  </si>
  <si>
    <t>GIURISPRUDENZA (SEDE  AG)</t>
  </si>
  <si>
    <t xml:space="preserve">MIGLIORARE IL COORDINAMENTO CON ALTRI INSEGNAMENTI </t>
  </si>
  <si>
    <t>471</t>
  </si>
  <si>
    <t>GIURISPRUDENZA (SEDE TP)</t>
  </si>
  <si>
    <t xml:space="preserve">MIGLIORARE LA QUALITA' DEL MATERIALE DIDATTICO </t>
  </si>
  <si>
    <t>2096</t>
  </si>
  <si>
    <t>INGEGNERIA</t>
  </si>
  <si>
    <t>INGEGN. INFORMATICA E DELLE TELECOM.</t>
  </si>
  <si>
    <t>L-8</t>
  </si>
  <si>
    <t>MATEMATICA E INFORMATICA</t>
  </si>
  <si>
    <t>PROMOZIONE DELLA SALUTE "G.D'ALESSANDRO"</t>
  </si>
  <si>
    <t>SCIENZE AGRARIE, ALIMENTARI E FORESTALI</t>
  </si>
  <si>
    <t xml:space="preserve">FORNIRE IN ANTICIPO IL MATERIALE DIDATTICO </t>
  </si>
  <si>
    <t>2098</t>
  </si>
  <si>
    <t>SCIENZE DELLA TERRA E DEL MARE</t>
  </si>
  <si>
    <t>INGEGNERIA  AMBIENTE E TERRITORIO</t>
  </si>
  <si>
    <t>L-7</t>
  </si>
  <si>
    <t>SCIENZE E TECNOLOGIE BIOLOGICHE, CHIMICHE E FARMACEUTICHE</t>
  </si>
  <si>
    <t>SCIENZE ECONOMICHE,AZIENDALI E STATISTICHE</t>
  </si>
  <si>
    <t>SCIENZE POLITICHE E DELLE RELAZIONI INTERNAZIONALI</t>
  </si>
  <si>
    <t>SCIENZE PSICOLOGICHE, PEDAGOGICHE, DELL'ESERCIZIO FISICO E DELLA FORMAZIONE</t>
  </si>
  <si>
    <t>2179</t>
  </si>
  <si>
    <t xml:space="preserve">INSERIRE PROVE D’ESAME INTERMEDIE </t>
  </si>
  <si>
    <t>SCIENZE UMANISTICHE</t>
  </si>
  <si>
    <t>INGEGNERIA AMBIENTALE</t>
  </si>
  <si>
    <t>2140</t>
  </si>
  <si>
    <t>INGEGNERIA BIOMEDICA</t>
  </si>
  <si>
    <t>L-9</t>
  </si>
  <si>
    <t>ATTIVARE INSEGNAMENTI SERALI O NEL FINE SETTIMANA</t>
  </si>
  <si>
    <t>2087</t>
  </si>
  <si>
    <t>INGEGNERIA CHIMICA</t>
  </si>
  <si>
    <t>2211</t>
  </si>
  <si>
    <t>INGEGNERIA CHIMICA E BIOCHIMICA</t>
  </si>
  <si>
    <t>2188</t>
  </si>
  <si>
    <t>INGEGNERIA CIBERNETICA</t>
  </si>
  <si>
    <t>2022</t>
  </si>
  <si>
    <t>INGEGNERIA CIVILE ED EDILE</t>
  </si>
  <si>
    <t>Tab. 1a – Tasso di copertura degli insegnamenti rilevati - questionario n°1 frequentanti</t>
  </si>
  <si>
    <t>Tab. 1b – Tasso di copertura degli insegnamenti rilevati - questionario n° 3 non frequentanti</t>
  </si>
  <si>
    <t>2023</t>
  </si>
  <si>
    <t>Totale ins rilevati 2017/2018</t>
  </si>
  <si>
    <t>L-23</t>
  </si>
  <si>
    <t>2210</t>
  </si>
  <si>
    <t>INGEGNERIA DELLA SICUREZZA</t>
  </si>
  <si>
    <t>2189</t>
  </si>
  <si>
    <t>INGEGNERIA DELL'ENERGIA</t>
  </si>
  <si>
    <t>2193</t>
  </si>
  <si>
    <t>INGEGNERIA DELL'INNOVAZIONE PER LE IMPRESE DIGITALI</t>
  </si>
  <si>
    <t>2091</t>
  </si>
  <si>
    <t>INGEGNERIA ELETTRICA</t>
  </si>
  <si>
    <t>2092</t>
  </si>
  <si>
    <t>INGEGNERIA ELETTRONICA</t>
  </si>
  <si>
    <t>2094</t>
  </si>
  <si>
    <t>INGEGNERIA GESTIONALE</t>
  </si>
  <si>
    <t>2017</t>
  </si>
  <si>
    <t>INGEGNERIA GESTIONALE E INFORMATICA (SEDE PA)</t>
  </si>
  <si>
    <t>2178</t>
  </si>
  <si>
    <t>INGEGNERIA INFORMATICA</t>
  </si>
  <si>
    <t>2055</t>
  </si>
  <si>
    <t>INGEGNERIA MECCANICA</t>
  </si>
  <si>
    <t>2024</t>
  </si>
  <si>
    <t>INGEGNERIA AEROSPAZIALE</t>
  </si>
  <si>
    <t>LM-20</t>
  </si>
  <si>
    <t>2025</t>
  </si>
  <si>
    <t>LM-22</t>
  </si>
  <si>
    <t>2026</t>
  </si>
  <si>
    <t>INGEGNERIA CIVILE</t>
  </si>
  <si>
    <t>LM-23</t>
  </si>
  <si>
    <t>2216</t>
  </si>
  <si>
    <t>INGEGNERIA DEI BIOMATERIALI</t>
  </si>
  <si>
    <t>LM-53</t>
  </si>
  <si>
    <t>2135</t>
  </si>
  <si>
    <t>INGEGNERIA DEI MATERIALI</t>
  </si>
  <si>
    <t>2027</t>
  </si>
  <si>
    <t>INGEGNERIA DEI SISTEMI EDILIZI</t>
  </si>
  <si>
    <t>LM-24</t>
  </si>
  <si>
    <t>2202</t>
  </si>
  <si>
    <t>INGEGNERIA E TECNOLOGIE INNOVATIVE PER L'AMBIENTE</t>
  </si>
  <si>
    <t>LM-35</t>
  </si>
  <si>
    <t>2031</t>
  </si>
  <si>
    <t>LM-28</t>
  </si>
  <si>
    <t>2134</t>
  </si>
  <si>
    <t>LM-29</t>
  </si>
  <si>
    <t>2033</t>
  </si>
  <si>
    <t>INGEGNERIA ENERGETICA E NUCLEARE</t>
  </si>
  <si>
    <t>LM-30</t>
  </si>
  <si>
    <t>2034</t>
  </si>
  <si>
    <t>LM-31</t>
  </si>
  <si>
    <t>2035</t>
  </si>
  <si>
    <t>LM-32</t>
  </si>
  <si>
    <t>2036</t>
  </si>
  <si>
    <t>LM-33</t>
  </si>
  <si>
    <t>2086</t>
  </si>
  <si>
    <t>INFORMATICA</t>
  </si>
  <si>
    <t>L-31</t>
  </si>
  <si>
    <t>2102</t>
  </si>
  <si>
    <t>MATEMATICA</t>
  </si>
  <si>
    <t>L-35</t>
  </si>
  <si>
    <t>2010</t>
  </si>
  <si>
    <t>LM-18</t>
  </si>
  <si>
    <t>2158</t>
  </si>
  <si>
    <t>LM-40</t>
  </si>
  <si>
    <t>2176</t>
  </si>
  <si>
    <t>ASSISTENZA SANITARIA</t>
  </si>
  <si>
    <t>L/SNT4</t>
  </si>
  <si>
    <t>2209</t>
  </si>
  <si>
    <t>DIETISTICA</t>
  </si>
  <si>
    <t>2172</t>
  </si>
  <si>
    <t>INFERMIERISTICA</t>
  </si>
  <si>
    <t>L/SNT1</t>
  </si>
  <si>
    <t>2171</t>
  </si>
  <si>
    <t>OSTETRICIA</t>
  </si>
  <si>
    <t>2169</t>
  </si>
  <si>
    <t>TECN.PREVENZ.AMB.E LUOGHI LAVORO</t>
  </si>
  <si>
    <t>2153</t>
  </si>
  <si>
    <t>SCIENZE INFERMIERISTICHE E OSTETRICHE</t>
  </si>
  <si>
    <t>LM/SNT1</t>
  </si>
  <si>
    <t>2073</t>
  </si>
  <si>
    <t>AGRO-INGEGNERIA</t>
  </si>
  <si>
    <t>L-25</t>
  </si>
  <si>
    <t>2122</t>
  </si>
  <si>
    <t>SCIENZE E TECNOLOGIE AGRARIE</t>
  </si>
  <si>
    <t>2147</t>
  </si>
  <si>
    <t>SCIENZE E TECNOLOGIE AGROALIMENTARI</t>
  </si>
  <si>
    <t>L-26</t>
  </si>
  <si>
    <t>2125</t>
  </si>
  <si>
    <t>SCIENZE FORESTALI ED AMBIENTALI</t>
  </si>
  <si>
    <t>2138</t>
  </si>
  <si>
    <t>VITICOLTURA ED ENOLOGIA</t>
  </si>
  <si>
    <t>2150</t>
  </si>
  <si>
    <t>IMPRENDITORIALITA' E QUALITA' SIST. AGROALIM.</t>
  </si>
  <si>
    <t>LM-69</t>
  </si>
  <si>
    <t>2059</t>
  </si>
  <si>
    <t>SCIENZE  PRODUZIONI E  TECNOL.AGR.</t>
  </si>
  <si>
    <t>2148</t>
  </si>
  <si>
    <t>SCIENZE E TECNOLOGIE FORESTALI E AGRO-AMBIENTALI</t>
  </si>
  <si>
    <t>LM-73</t>
  </si>
  <si>
    <t>2180</t>
  </si>
  <si>
    <t>SCIENZE DELLA NATURA E DELL'AMBIENTE</t>
  </si>
  <si>
    <t>L-32</t>
  </si>
  <si>
    <t>2126</t>
  </si>
  <si>
    <t>SCIENZE GEOLOGICHE</t>
  </si>
  <si>
    <t>L-34</t>
  </si>
  <si>
    <t>2110</t>
  </si>
  <si>
    <t>ANALISI E GESTIONE AMBIENTALE</t>
  </si>
  <si>
    <t>LM-75</t>
  </si>
  <si>
    <t>2105</t>
  </si>
  <si>
    <t>BIOLOGIA MARINA</t>
  </si>
  <si>
    <t>LM-6</t>
  </si>
  <si>
    <t>2056</t>
  </si>
  <si>
    <t>SCIENZE DELLA NATURA</t>
  </si>
  <si>
    <t>LM-60</t>
  </si>
  <si>
    <t>2062</t>
  </si>
  <si>
    <t>SCIENZE E TECNOLOGIE GEOLOGICHE</t>
  </si>
  <si>
    <t>LM-74</t>
  </si>
  <si>
    <t>2075</t>
  </si>
  <si>
    <t>BIOTECNOLOGIE</t>
  </si>
  <si>
    <t>L-2</t>
  </si>
  <si>
    <t>2076</t>
  </si>
  <si>
    <t>L-27</t>
  </si>
  <si>
    <t>2108</t>
  </si>
  <si>
    <t>SCIENZE BIOLOGICHE</t>
  </si>
  <si>
    <t>L-13</t>
  </si>
  <si>
    <t>2196</t>
  </si>
  <si>
    <t>BIODIVERSITÀ E BIOLOGIA AMBIENTALE</t>
  </si>
  <si>
    <t>2195</t>
  </si>
  <si>
    <t>BIOLOGIA MOLECOLARE E DELLA SALUTE</t>
  </si>
  <si>
    <t>2012</t>
  </si>
  <si>
    <t>BIOTECNOLOGIE PER IND.E RIC.SCIENT.</t>
  </si>
  <si>
    <t>LM-8</t>
  </si>
  <si>
    <t>2013</t>
  </si>
  <si>
    <t>CHIMICA E TECNOLOGIA FARMACEUTICHE</t>
  </si>
  <si>
    <t>LM-13</t>
  </si>
  <si>
    <t>2018</t>
  </si>
  <si>
    <t>FARMACIA</t>
  </si>
  <si>
    <t>2077</t>
  </si>
  <si>
    <t>ECONOMIA E AMMINISTRAZIONE AZIENDALE</t>
  </si>
  <si>
    <t>L-18</t>
  </si>
  <si>
    <t>2081</t>
  </si>
  <si>
    <t>ECONOMIA E FINANZA</t>
  </si>
  <si>
    <t>L-33</t>
  </si>
  <si>
    <t>2112</t>
  </si>
  <si>
    <t>SCIENZE DEL TURISMO</t>
  </si>
  <si>
    <t>L-15</t>
  </si>
  <si>
    <t>2204</t>
  </si>
  <si>
    <t>SCIENZE DEL TURISMO (TP)</t>
  </si>
  <si>
    <t>2131</t>
  </si>
  <si>
    <t>STATISTICA PER L'ANALISI DEI DATI</t>
  </si>
  <si>
    <t>L-41</t>
  </si>
  <si>
    <t>2203</t>
  </si>
  <si>
    <t>SVILUPPO ECON.,COOPERAZIONE INTERN.E MIGRAZIONI</t>
  </si>
  <si>
    <t>L-37</t>
  </si>
  <si>
    <t>2133</t>
  </si>
  <si>
    <t>SVILUPPO ECON.E COOP.INTERNAZ.</t>
  </si>
  <si>
    <t>2063</t>
  </si>
  <si>
    <t>SCIENZE ECONOMICHE E FINANZIARIE</t>
  </si>
  <si>
    <t>LM-56</t>
  </si>
  <si>
    <t>2064</t>
  </si>
  <si>
    <t>SCIENZE ECONOMICO-AZIENDALI</t>
  </si>
  <si>
    <t>LM-77</t>
  </si>
  <si>
    <t>2068</t>
  </si>
  <si>
    <t>SCIENZE STATISTICHE</t>
  </si>
  <si>
    <t>LM-82</t>
  </si>
  <si>
    <t>2205</t>
  </si>
  <si>
    <t>TOURISM SYSTEMS AND HOSPITALITY MANAGEMENT</t>
  </si>
  <si>
    <t>LM-49</t>
  </si>
  <si>
    <t>2164</t>
  </si>
  <si>
    <t>SC.AMMINISTR.,ORGANIZZ.E CONSUL.LAVORO</t>
  </si>
  <si>
    <t>L-16</t>
  </si>
  <si>
    <t>2128</t>
  </si>
  <si>
    <t>SCIENZE POLITICHE E DELLE RELAZ.INTERNAZ.</t>
  </si>
  <si>
    <t>L-36</t>
  </si>
  <si>
    <t>2139</t>
  </si>
  <si>
    <t>INTERNATIONAL RELATIONS/RELAZIONI INTERNAZIONALI</t>
  </si>
  <si>
    <t>LM-52</t>
  </si>
  <si>
    <t>2040</t>
  </si>
  <si>
    <t>MANAGEMENT SPORT E ATTIVITÀ  MOTORIE</t>
  </si>
  <si>
    <t>LM-47</t>
  </si>
  <si>
    <t>2163</t>
  </si>
  <si>
    <t>SC.AMMINISTR.E ORGANIZZ.COMPLESSE</t>
  </si>
  <si>
    <t>LM-63</t>
  </si>
  <si>
    <t>2082</t>
  </si>
  <si>
    <t>EDUCAZIONE DI COMUNITÀ</t>
  </si>
  <si>
    <t>L-19</t>
  </si>
  <si>
    <t>2118</t>
  </si>
  <si>
    <t>SCIENZE DELLE ATTIVITÀ MOTORIE E SPORTIVE</t>
  </si>
  <si>
    <t>L-22</t>
  </si>
  <si>
    <t>2120</t>
  </si>
  <si>
    <t>SCIENZE DELL'EDUCAZIONE</t>
  </si>
  <si>
    <t>2121</t>
  </si>
  <si>
    <t>SCIENZE E TECNICHE PSICOLOGICHE</t>
  </si>
  <si>
    <t>L-24</t>
  </si>
  <si>
    <t>2050</t>
  </si>
  <si>
    <t>PSICOL. SOCIALE, LAVORO E ORGANIZZ.</t>
  </si>
  <si>
    <t>LM-51</t>
  </si>
  <si>
    <t>2048</t>
  </si>
  <si>
    <t>PSICOLOGIA CLINICA</t>
  </si>
  <si>
    <t>2149</t>
  </si>
  <si>
    <t>PSICOLOGIA DEL CICLO DI VITA</t>
  </si>
  <si>
    <t>2144</t>
  </si>
  <si>
    <t>SC.E TECN.ATTIV.MOT.PREVENT.E ADATT. E DELLE ATTIV.SPORT.</t>
  </si>
  <si>
    <t>LM-67</t>
  </si>
  <si>
    <t>2145</t>
  </si>
  <si>
    <t>LM-68</t>
  </si>
  <si>
    <t>2054</t>
  </si>
  <si>
    <t>SCIENZE DELLA FORMAZIONE CONTINUA</t>
  </si>
  <si>
    <t>LM-57</t>
  </si>
  <si>
    <t>2067</t>
  </si>
  <si>
    <t>SCIENZE PEDAGOGICHE</t>
  </si>
  <si>
    <t>LM-85</t>
  </si>
  <si>
    <t>2183</t>
  </si>
  <si>
    <t>SCIENZE DELLA FORMAZIONE PRIMARIA</t>
  </si>
  <si>
    <t>LM-85 BIS</t>
  </si>
  <si>
    <t>2199</t>
  </si>
  <si>
    <t>DISCIPLINE ARTI, MUSICA E SPETTACOLO</t>
  </si>
  <si>
    <t>L-3</t>
  </si>
  <si>
    <t>2099</t>
  </si>
  <si>
    <t>LETTERE</t>
  </si>
  <si>
    <t>L-10</t>
  </si>
  <si>
    <t>2197</t>
  </si>
  <si>
    <t>LINGUE E LETTERATURE - STUDI INTERCULTURALI</t>
  </si>
  <si>
    <t>L-11</t>
  </si>
  <si>
    <t>2198</t>
  </si>
  <si>
    <t>L-12</t>
  </si>
  <si>
    <t>2184</t>
  </si>
  <si>
    <t>STUDI FILOSOFICI E STORICI</t>
  </si>
  <si>
    <t>L-5</t>
  </si>
  <si>
    <t>2206</t>
  </si>
  <si>
    <t>ITALIANISTICA</t>
  </si>
  <si>
    <t>LM-14</t>
  </si>
  <si>
    <t>2141</t>
  </si>
  <si>
    <t>LINGUE E LETT.MOD.OCCID. E ORIENT.</t>
  </si>
  <si>
    <t>LM-36</t>
  </si>
  <si>
    <t>2142</t>
  </si>
  <si>
    <t>LM-37</t>
  </si>
  <si>
    <t>2213</t>
  </si>
  <si>
    <t>LINGUE E LETTERATURE:INTERCULTURALITÀ E DIDATTICA</t>
  </si>
  <si>
    <t>2214</t>
  </si>
  <si>
    <t>LM-39</t>
  </si>
  <si>
    <t>2039</t>
  </si>
  <si>
    <t>LINGUE MOD.E TRADUZ.PER LE REL.INTERN..</t>
  </si>
  <si>
    <t>LM-38</t>
  </si>
  <si>
    <t>2191</t>
  </si>
  <si>
    <t>MUSICOLOGIA E SCIENZE DELLO SPETTACOLO</t>
  </si>
  <si>
    <t>LM-45</t>
  </si>
  <si>
    <t>2192</t>
  </si>
  <si>
    <t>LM-65</t>
  </si>
  <si>
    <t>2207</t>
  </si>
  <si>
    <t>SCIENZE FILOSOFICHE E STORICHE</t>
  </si>
  <si>
    <t>LM-78</t>
  </si>
  <si>
    <t>TOTALI</t>
  </si>
  <si>
    <t>Tab. 1c – Tasso di copertura degli insegnamenti rilevati - questionario n° 7 docenti</t>
  </si>
  <si>
    <t>Totale ins rilevati 2018/2019</t>
  </si>
  <si>
    <t>Tab. 2a - Questionari raccolti, attesi e rapporto percentuale - questionario n°1 -  frequentanti</t>
  </si>
  <si>
    <t>COD_CORSO</t>
  </si>
  <si>
    <t>TOTALE QUEST.  ATTESI  2017/2018</t>
  </si>
  <si>
    <t>TOTALE QUEST.  RACCOLTI  2017/2018</t>
  </si>
  <si>
    <t>TOTALE QUEST.  ATTESI  2018/2019</t>
  </si>
  <si>
    <t>TOTALE QUEST.  RACCOLTI  2018/2019</t>
  </si>
  <si>
    <t>SCIENZE DELLA PIANIFICAZIONE TERRITORIALE, URBANISTICA ,PAESAGGISTICA E AMBIENTALE</t>
  </si>
  <si>
    <t>PIANIFICAZIONE TERRITORIALE,URBANISTICA E AMBIENTALE</t>
  </si>
  <si>
    <t>TECNICA DELLA RIABILITAZIONE PSICHIATRICA</t>
  </si>
  <si>
    <t>TECNICHE DI RADIOLOGIA MEDICA,PER IMMAGINI E RADIOTERAPIA</t>
  </si>
  <si>
    <t>BIOTECNOLOGIE MEDICHE E MEDICINA MOLECOLARE</t>
  </si>
  <si>
    <t>SCIENZE DELLA COMUNICAZIONE PER I MEDIA E LE ISTITUZIONI</t>
  </si>
  <si>
    <t>SCIENZE DELLA COMUNICAZIONE PER LE CULTURE E LE ARTI</t>
  </si>
  <si>
    <t>SCIENZE DELLA COMUNICAZIONE PUBBLICA, D'IMPRESA E PUBBLICITA'</t>
  </si>
  <si>
    <t>INGEGNERIA INFORMATICA E DELLE TELECOMUNICAZIONI</t>
  </si>
  <si>
    <t>INGEGNERIA PER L'AMBIENTE ED IL TERRITORIO</t>
  </si>
  <si>
    <t>TECNICHE DELLA PREVENZIONE NELL'AMBIENTE E NEI  LUOGHI DI  LAVORO</t>
  </si>
  <si>
    <t>IMPRENDITORIALITA' E QUALITA' PER IL SISTEMA AGROALIMENTARE</t>
  </si>
  <si>
    <t>SCIENZE DELLE PRODUZIONI E DELLE TECNOLOGIE AGRARIE</t>
  </si>
  <si>
    <t>BIOTECNOLOGIE PER L'INDUSTRIA E PER LA RICERCA SCIENTIFICA</t>
  </si>
  <si>
    <t>Tab. 2b - Questionari raccolti, attesi e rapporto percentuale - questionario n°3 - non frequentanti</t>
  </si>
  <si>
    <t>SVILUPPO ECONOMICO ,COOPERAZIONE INTERNAZIONALE E MIGRAZIONI</t>
  </si>
  <si>
    <t>SVILUPPO ECONOMICO E COOPERAZIONE INTERNAZIONALE</t>
  </si>
  <si>
    <t>SCIENZE DELL'AMMINISTRAZIONE, DELL'ORGANIZZAZIONE E CONSULENZA DEL LAVORO</t>
  </si>
  <si>
    <t>MANAGEMENT DELLO SPORT E DELLE ATTIVITA' MOTORIE</t>
  </si>
  <si>
    <t>SCIENZE DELLE AMMINISTRAZIONI E DELLE ORGANIZZAZIONI COMPLESSE</t>
  </si>
  <si>
    <t>PSICOLOGIA SOCIALE, DEL LAVORO E DELLE ORGANIZZAZIONI</t>
  </si>
  <si>
    <t>SCIENZE E TECNICHE DELLE ATTIVITA' MOTORIE PREVENTIVE E ADATTATE E DELLE ATTIVITA' SPORTIVE</t>
  </si>
  <si>
    <t>DISCIPLINE DELLE ARTI,DELLA MUSICA E DELLO SPETTACOLO</t>
  </si>
  <si>
    <t>LINGUE E LETTERATURE MODERNE DELL'OCCIDENTE E DELL'ORIENTE</t>
  </si>
  <si>
    <t>LINGUE MODERNE E TRADUZIONE PER LE RELAZIONI INTERNAZIONALI</t>
  </si>
  <si>
    <t>Tab. 2c - Questionari raccolti, attesi e rapporto percentuale - questionario n° 7 – docenti</t>
  </si>
  <si>
    <t>Tab. 3a - Indicatori per CdS - Frequentanti - Lauree Triennali</t>
  </si>
  <si>
    <t>CORSO DI STUDIO - LAUREE TRIENNALI</t>
  </si>
  <si>
    <t>celle rosse minori di</t>
  </si>
  <si>
    <t>celle verdi maggiori di</t>
  </si>
  <si>
    <t>Tab. 3a BIS - Indicatori per CdS - Frequentanti - Lauree Triennali - Confronto tra a.a. 2017/18 e 2018/19</t>
  </si>
  <si>
    <t>Tab. 3b - Indicatori per CdS - Frequentanti - Lauree Magistrali</t>
  </si>
  <si>
    <t>CORSO DI STUDIO - LAUREE MAGISTRALI</t>
  </si>
  <si>
    <t>Tab. 3b BIS - Indicatori per CdS - Frequentanti - Lauree Magistrali - Confronto tra a.a. 2017/18 e 2018/19</t>
  </si>
  <si>
    <t>Tab. 3c - Indicatori per CdS - Frequentanti - Lauree Magistrali A Ciclo Unico</t>
  </si>
  <si>
    <t>CORSO DI STUDIO - LAUREE MAGISTRALI A CICLO UNICO</t>
  </si>
  <si>
    <t>Tab. 3c BIS - Indicatori per CdS - Frequentanti - Lauree Magistrali a Ciclo Unico - Confronto tra a.a. 2017/18 e 2018/19</t>
  </si>
  <si>
    <t>Tab. 3d – Numero di insegnamenti con indicatori sotto soglia – Lauree Triennali - a.a. 2018/19</t>
  </si>
  <si>
    <t>Tab. 3d BIS – Numero di insegnamenti con indicatori sotto soglia – Lauree Triennali - Confronto tra a.a. 2017/18 e a.a. 2018/19</t>
  </si>
  <si>
    <t>COD. CORSO</t>
  </si>
  <si>
    <t>iQ10</t>
  </si>
  <si>
    <t xml:space="preserve">SCIENZE DELLA TERRA E DEL MARE </t>
  </si>
  <si>
    <t>Tab. 3e – Numero di insegnamenti con indicatori sotto soglia – Lauree Magistrali - a.a. 2018/19</t>
  </si>
  <si>
    <t xml:space="preserve"> CORSO DI STUDIO - LAUREE MAGISTRALI</t>
  </si>
  <si>
    <t>Tab. 3e BIS – Numero di insegnamenti con indicatori sotto soglia – Lauree Magistrali - Confronto tra a.a. 2017/18 e a.a. 2018/19</t>
  </si>
  <si>
    <t>CORSI DI LAUREA MAGISTRALI</t>
  </si>
  <si>
    <t>LINGUE E LETTERATURE MODERNE DELL'OCCIDENTE E DELL'ORIENTE - LM 36</t>
  </si>
  <si>
    <t>LINGUE E LETTERATURE MODERNE DELL'OCCIDENTE E DELL'ORIENTE - LM 37</t>
  </si>
  <si>
    <t>MUSICOLOGIA E SCIENZE DELLO SPETTACOLO - 45</t>
  </si>
  <si>
    <t>MUSICOLOGIA E SCIENZE DELLO SPETTACOLO - 65</t>
  </si>
  <si>
    <t>Tab. 3f – Numero di insegnamenti con indicatori sotto soglia – Lauree Magistrali a Ciclo Unico - a.a. 2018/19</t>
  </si>
  <si>
    <t xml:space="preserve"> CORSO DI STUDIO - LAUREE MAGISTRALI A CICLO UNICO</t>
  </si>
  <si>
    <t>GIURISPRUDENZA (SEDE AG)</t>
  </si>
  <si>
    <t>Tab. 3f BIS – Numero di insegnamenti con indicatori sotto soglia – Lauree Magistrali a Ciclo Unico- Confronto tra a.a. 2017/18 e a.a. 2018/19</t>
  </si>
  <si>
    <t>Tab. 3g - Percentuale di insegnamenti con indicatore IQ 12 sotto soglia</t>
  </si>
  <si>
    <t>INSEGNAMENTI ATTIVI</t>
  </si>
  <si>
    <t>INSEGNAMENTI SOTTO SOGLIA IQ12</t>
  </si>
  <si>
    <t>% INSEGNAMENTI SOTTOSOGLIA</t>
  </si>
  <si>
    <t>PROMOZIONE DELLA SALUTE, MATERNO-INFANTILE, MEDICINA INT. E SPECIAL. DI ECCELL. "G.D'ALESSANDRO"</t>
  </si>
  <si>
    <t>TOTALE</t>
  </si>
  <si>
    <t>Tab. 3h - Percentuale di insegnamenti con indicatori IQ 6, IQ7 e IQ 12 sotto soglia</t>
  </si>
  <si>
    <t>INS. SOTTO SOGLIA IQ6, IQ7, IQ12</t>
  </si>
  <si>
    <t>Tab. 4 - Distribuzione percentuale dei suggerimenti opinione studenti a.a. 2018-2019 – questionari 1 e 3</t>
  </si>
  <si>
    <t>N. QUEST</t>
  </si>
  <si>
    <t>Tab. 5a - Indicatori per CdS - Non frequentanti - Lauree Triennali</t>
  </si>
  <si>
    <t>Celle rosse minori di</t>
  </si>
  <si>
    <t>Celle verdi maggiori di</t>
  </si>
  <si>
    <t>Numero di questionari minori di 5</t>
  </si>
  <si>
    <t>Tab. 5a bis - Indicatori per CdS - Non frequentanti - Lauree Triennali - Confronto tra a.a. 2017/18 e a.a. 2018/19</t>
  </si>
  <si>
    <t>Tab. 5b - Indicatori per CdS - Non frequentanti - Lauree Magistrali</t>
  </si>
  <si>
    <t>Numero di questionari minori di 5 - a.a. 2018/19</t>
  </si>
  <si>
    <t>Numero di questionari minori di 5 - a.a. 2017/18</t>
  </si>
  <si>
    <t>Tab. 5b bis - Indicatori per CdS - Non frequentanti - Lauree Magistrali - Confronto tra a.a. 2017/18 e a.a. 2018/19</t>
  </si>
  <si>
    <t>Tab. 5c - Indicatori per CdS - Non frequentanti - Lauree Magistrali a Ciclo Unico</t>
  </si>
  <si>
    <t xml:space="preserve"> </t>
  </si>
  <si>
    <t>Tab. 5c - Indicatori per CdS - Non frequentanti - Lauree Magistrali a Ciclo Unico - Confronto tra a.a. 2017/18 e a.a. 2018/19</t>
  </si>
  <si>
    <t>Numero di questionari minori di 5 - a.a. 2017/18 e 2018/19</t>
  </si>
  <si>
    <t>D_COR</t>
  </si>
  <si>
    <t>TIPO</t>
  </si>
  <si>
    <t>DIPART</t>
  </si>
  <si>
    <t/>
  </si>
  <si>
    <t>Totale complessivo</t>
  </si>
  <si>
    <t>Tab. 1a bis – Tasso di copertura degli insegnamenti rilevati per dipartimento - questionario n° 1  frequentanti</t>
  </si>
  <si>
    <t>Tab. 1b bis – Tasso di copertura degli insegnamenti rilevati per dipartimento - questionario n° 3 non frequentanti</t>
  </si>
  <si>
    <t>Tab. 2a bis - Questionari raccolti, attesi e rapporto percentuale per dipartimento - questionario n°1 -  frequentanti</t>
  </si>
  <si>
    <t>Tab. 1c bis – Tasso di copertura degli insegnamenti rilevati per dipartimento - questionario n° 7 docenti</t>
  </si>
  <si>
    <t>Tab. 2c bis - Questionari raccolti, attesi e rapporto percentuale per dipartimento - questionario n°7 -  docenti</t>
  </si>
  <si>
    <t>Tab. 2b bis - Questionari raccolti, attesi e rapporto percentuale per dipartimento - questionario n°3 -  non frequentanti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</si>
</sst>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_ ;[Red]\-0.0\ "/>
    <numFmt numFmtId="166" formatCode="0.0"/>
  </numFmts>
  <fonts count="30">
    <font>
      <sz val="11"/>
      <color rgb="FF000000"/>
      <name val="Calibri"/>
    </font>
    <font>
      <b/>
      <sz val="18"/>
      <color theme="1"/>
      <name val="Calibri"/>
    </font>
    <font>
      <sz val="11"/>
      <name val="Calibri"/>
    </font>
    <font>
      <i/>
      <sz val="18"/>
      <color theme="1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8"/>
      <color rgb="FF000000"/>
      <name val="Calibri"/>
    </font>
    <font>
      <sz val="10"/>
      <color rgb="FF000000"/>
      <name val="Calibri"/>
    </font>
    <font>
      <b/>
      <sz val="14"/>
      <color theme="1"/>
      <name val="Calibri"/>
    </font>
    <font>
      <i/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sz val="14"/>
      <color theme="1"/>
      <name val="Calibri"/>
    </font>
    <font>
      <sz val="14"/>
      <color rgb="FF000000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rgb="FF000000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Arial"/>
    </font>
    <font>
      <sz val="10"/>
      <color rgb="FF000000"/>
      <name val="Arial"/>
    </font>
    <font>
      <b/>
      <sz val="9"/>
      <color theme="1"/>
      <name val="Quattrocento Sans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rgb="FFB7DEE8"/>
        <bgColor rgb="FFB7DEE8"/>
      </patternFill>
    </fill>
    <fill>
      <patternFill patternType="solid">
        <fgColor rgb="FF93CDDD"/>
        <bgColor rgb="FF93CDDD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</fills>
  <borders count="43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thin">
        <color rgb="FF00000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thin">
        <color rgb="FF000000"/>
      </top>
      <bottom/>
      <diagonal/>
    </border>
    <border>
      <left/>
      <right style="medium">
        <color rgb="FF002060"/>
      </right>
      <top style="thin">
        <color rgb="FF000000"/>
      </top>
      <bottom/>
      <diagonal/>
    </border>
    <border>
      <left style="medium">
        <color rgb="FF002060"/>
      </left>
      <right style="thin">
        <color rgb="FF000000"/>
      </right>
      <top style="thin">
        <color rgb="FF000000"/>
      </top>
      <bottom style="medium">
        <color rgb="FF002060"/>
      </bottom>
      <diagonal/>
    </border>
    <border>
      <left style="thin">
        <color rgb="FF000000"/>
      </left>
      <right style="medium">
        <color rgb="FF002060"/>
      </right>
      <top style="thin">
        <color rgb="FF000000"/>
      </top>
      <bottom style="medium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/>
    </xf>
    <xf numFmtId="0" fontId="5" fillId="4" borderId="3" xfId="0" applyFont="1" applyFill="1" applyBorder="1"/>
    <xf numFmtId="0" fontId="6" fillId="3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5" xfId="0" applyFont="1" applyBorder="1"/>
    <xf numFmtId="0" fontId="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0" fillId="3" borderId="3" xfId="0" applyFont="1" applyFill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0" fillId="0" borderId="10" xfId="0" applyFont="1" applyBorder="1"/>
    <xf numFmtId="0" fontId="0" fillId="0" borderId="11" xfId="0" applyFont="1" applyBorder="1"/>
    <xf numFmtId="0" fontId="0" fillId="3" borderId="3" xfId="0" applyFont="1" applyFill="1" applyBorder="1"/>
    <xf numFmtId="0" fontId="10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14" fillId="0" borderId="11" xfId="0" applyFont="1" applyBorder="1"/>
    <xf numFmtId="0" fontId="12" fillId="3" borderId="3" xfId="0" applyFont="1" applyFill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0" fillId="0" borderId="15" xfId="0" applyFont="1" applyBorder="1"/>
    <xf numFmtId="0" fontId="4" fillId="0" borderId="4" xfId="0" applyFont="1" applyBorder="1" applyAlignment="1">
      <alignment vertical="center"/>
    </xf>
    <xf numFmtId="0" fontId="7" fillId="0" borderId="0" xfId="0" applyFont="1"/>
    <xf numFmtId="0" fontId="0" fillId="0" borderId="5" xfId="0" applyFont="1" applyBorder="1"/>
    <xf numFmtId="0" fontId="5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5" fillId="0" borderId="0" xfId="0" applyFont="1"/>
    <xf numFmtId="1" fontId="0" fillId="0" borderId="0" xfId="0" applyNumberFormat="1" applyFont="1" applyAlignment="1">
      <alignment horizontal="center"/>
    </xf>
    <xf numFmtId="164" fontId="0" fillId="0" borderId="0" xfId="0" applyNumberFormat="1" applyFont="1"/>
    <xf numFmtId="165" fontId="0" fillId="0" borderId="0" xfId="0" applyNumberFormat="1" applyFont="1" applyAlignment="1">
      <alignment horizontal="center"/>
    </xf>
    <xf numFmtId="9" fontId="0" fillId="0" borderId="5" xfId="0" applyNumberFormat="1" applyFont="1" applyBorder="1" applyAlignment="1">
      <alignment horizontal="center"/>
    </xf>
    <xf numFmtId="9" fontId="16" fillId="0" borderId="5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5" xfId="0" applyFont="1" applyBorder="1"/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6" fontId="0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6" fontId="21" fillId="2" borderId="5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center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0" fillId="0" borderId="16" xfId="0" applyFont="1" applyBorder="1"/>
    <xf numFmtId="0" fontId="0" fillId="0" borderId="1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6" xfId="0" applyFont="1" applyBorder="1" applyAlignment="1">
      <alignment vertical="center" wrapText="1"/>
    </xf>
    <xf numFmtId="0" fontId="0" fillId="0" borderId="18" xfId="0" applyFont="1" applyBorder="1"/>
    <xf numFmtId="0" fontId="0" fillId="0" borderId="2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6" xfId="0" applyFont="1" applyBorder="1"/>
    <xf numFmtId="0" fontId="16" fillId="2" borderId="5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16" xfId="0" applyFont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0" fillId="2" borderId="23" xfId="0" applyFont="1" applyFill="1" applyBorder="1"/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16" xfId="0" applyFont="1" applyBorder="1" applyAlignment="1">
      <alignment wrapText="1"/>
    </xf>
    <xf numFmtId="0" fontId="5" fillId="2" borderId="5" xfId="0" applyFont="1" applyFill="1" applyBorder="1" applyAlignment="1">
      <alignment horizontal="center"/>
    </xf>
    <xf numFmtId="0" fontId="0" fillId="0" borderId="3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0" fontId="5" fillId="0" borderId="0" xfId="0" applyFont="1" applyAlignment="1">
      <alignment horizontal="center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center" vertical="center" wrapText="1"/>
    </xf>
    <xf numFmtId="164" fontId="5" fillId="2" borderId="39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22" fillId="2" borderId="5" xfId="0" applyFont="1" applyFill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4" fillId="0" borderId="0" xfId="0" applyFont="1"/>
    <xf numFmtId="0" fontId="0" fillId="7" borderId="5" xfId="0" applyFont="1" applyFill="1" applyBorder="1"/>
    <xf numFmtId="0" fontId="24" fillId="0" borderId="5" xfId="0" applyFont="1" applyBorder="1"/>
    <xf numFmtId="0" fontId="0" fillId="0" borderId="0" xfId="0" applyFont="1" applyAlignment="1">
      <alignment vertical="center"/>
    </xf>
    <xf numFmtId="0" fontId="5" fillId="7" borderId="3" xfId="0" applyFont="1" applyFill="1" applyBorder="1"/>
    <xf numFmtId="0" fontId="24" fillId="0" borderId="0" xfId="0" applyFont="1" applyAlignment="1">
      <alignment horizontal="center"/>
    </xf>
    <xf numFmtId="0" fontId="18" fillId="8" borderId="3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/>
    </xf>
    <xf numFmtId="0" fontId="0" fillId="9" borderId="5" xfId="0" applyFont="1" applyFill="1" applyBorder="1"/>
    <xf numFmtId="0" fontId="0" fillId="7" borderId="3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5" fillId="9" borderId="3" xfId="0" applyFont="1" applyFill="1" applyBorder="1"/>
    <xf numFmtId="166" fontId="0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0" fontId="5" fillId="8" borderId="5" xfId="0" applyFont="1" applyFill="1" applyBorder="1" applyAlignment="1">
      <alignment horizontal="center" vertical="center" wrapText="1"/>
    </xf>
    <xf numFmtId="0" fontId="0" fillId="10" borderId="5" xfId="0" applyFont="1" applyFill="1" applyBorder="1"/>
    <xf numFmtId="0" fontId="5" fillId="10" borderId="3" xfId="0" applyFont="1" applyFill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0" fillId="0" borderId="0" xfId="0" applyFont="1" applyAlignment="1"/>
    <xf numFmtId="1" fontId="5" fillId="2" borderId="23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165" fontId="5" fillId="2" borderId="23" xfId="0" applyNumberFormat="1" applyFont="1" applyFill="1" applyBorder="1" applyAlignment="1">
      <alignment horizontal="center" vertical="center" wrapText="1"/>
    </xf>
    <xf numFmtId="0" fontId="0" fillId="0" borderId="42" xfId="0" applyFont="1" applyBorder="1" applyAlignment="1"/>
    <xf numFmtId="0" fontId="0" fillId="0" borderId="42" xfId="0" applyFont="1" applyBorder="1" applyAlignment="1">
      <alignment horizontal="center" vertical="center"/>
    </xf>
    <xf numFmtId="166" fontId="0" fillId="0" borderId="42" xfId="0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right"/>
    </xf>
    <xf numFmtId="0" fontId="26" fillId="0" borderId="42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164" fontId="5" fillId="2" borderId="42" xfId="0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165" fontId="5" fillId="2" borderId="42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/>
    <xf numFmtId="0" fontId="0" fillId="0" borderId="2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166" fontId="15" fillId="0" borderId="42" xfId="0" applyNumberFormat="1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166" fontId="15" fillId="0" borderId="42" xfId="0" applyNumberFormat="1" applyFont="1" applyBorder="1" applyAlignment="1">
      <alignment horizontal="center" vertical="center"/>
    </xf>
    <xf numFmtId="166" fontId="28" fillId="0" borderId="42" xfId="0" applyNumberFormat="1" applyFont="1" applyBorder="1" applyAlignment="1">
      <alignment horizontal="center" vertical="center"/>
    </xf>
    <xf numFmtId="166" fontId="29" fillId="0" borderId="42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26" fillId="0" borderId="42" xfId="0" applyFont="1" applyBorder="1" applyAlignment="1">
      <alignment horizontal="right" vertical="center"/>
    </xf>
    <xf numFmtId="166" fontId="29" fillId="0" borderId="42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10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/>
    <xf numFmtId="0" fontId="16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27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1" fillId="2" borderId="21" xfId="0" applyFont="1" applyFill="1" applyBorder="1" applyAlignment="1">
      <alignment horizontal="right"/>
    </xf>
    <xf numFmtId="0" fontId="2" fillId="0" borderId="22" xfId="0" applyFont="1" applyBorder="1"/>
    <xf numFmtId="1" fontId="5" fillId="2" borderId="16" xfId="0" applyNumberFormat="1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18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2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35" xfId="0" applyFont="1" applyBorder="1"/>
    <xf numFmtId="0" fontId="5" fillId="2" borderId="1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0" borderId="41" xfId="0" applyFont="1" applyBorder="1"/>
  </cellXfs>
  <cellStyles count="1">
    <cellStyle name="Normale" xfId="0" builtinId="0"/>
  </cellStyles>
  <dxfs count="464"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66602"/>
          <bgColor rgb="FFF66602"/>
        </patternFill>
      </fill>
    </dxf>
    <dxf>
      <fill>
        <patternFill patternType="solid">
          <fgColor rgb="FF42CC33"/>
          <bgColor rgb="FF42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33CC33"/>
          <bgColor rgb="FF33CC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5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view="pageBreakPreview" topLeftCell="A8" zoomScale="60" zoomScaleNormal="70" workbookViewId="0">
      <selection sqref="A1:B54"/>
    </sheetView>
  </sheetViews>
  <sheetFormatPr baseColWidth="10" defaultColWidth="14.5" defaultRowHeight="15" customHeight="1"/>
  <cols>
    <col min="1" max="1" width="6" customWidth="1"/>
    <col min="2" max="2" width="229.1640625" customWidth="1"/>
    <col min="3" max="26" width="11.5" customWidth="1"/>
  </cols>
  <sheetData>
    <row r="1" spans="1:26" ht="22.5" customHeight="1">
      <c r="A1" s="211" t="s">
        <v>0</v>
      </c>
      <c r="B1" s="2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0.5" customHeight="1">
      <c r="A2" s="6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>
      <c r="A3" s="213" t="s">
        <v>19</v>
      </c>
      <c r="B3" s="21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>
      <c r="A4" s="19"/>
      <c r="B4" s="2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21" t="s">
        <v>25</v>
      </c>
      <c r="B5" s="22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" customHeight="1">
      <c r="A6" s="21" t="s">
        <v>37</v>
      </c>
      <c r="B6" s="22" t="s">
        <v>38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" customHeight="1">
      <c r="A7" s="21" t="s">
        <v>45</v>
      </c>
      <c r="B7" s="22" t="s">
        <v>46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" customHeight="1">
      <c r="A8" s="21" t="s">
        <v>50</v>
      </c>
      <c r="B8" s="22" t="s">
        <v>51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" customHeight="1">
      <c r="A9" s="21" t="s">
        <v>55</v>
      </c>
      <c r="B9" s="22" t="s">
        <v>56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" customHeight="1">
      <c r="A10" s="21" t="s">
        <v>61</v>
      </c>
      <c r="B10" s="22" t="s">
        <v>62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" customHeight="1">
      <c r="A11" s="21" t="s">
        <v>65</v>
      </c>
      <c r="B11" s="22" t="s">
        <v>66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" customHeight="1">
      <c r="A12" s="21" t="s">
        <v>69</v>
      </c>
      <c r="B12" s="22" t="s">
        <v>70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" customHeight="1">
      <c r="A13" s="21" t="s">
        <v>72</v>
      </c>
      <c r="B13" s="22" t="s">
        <v>73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" customHeight="1">
      <c r="A14" s="21" t="s">
        <v>78</v>
      </c>
      <c r="B14" s="22" t="s">
        <v>79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>
      <c r="A15" s="21" t="s">
        <v>81</v>
      </c>
      <c r="B15" s="22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" customHeight="1">
      <c r="A16" s="21" t="s">
        <v>84</v>
      </c>
      <c r="B16" s="22" t="s">
        <v>85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>
      <c r="A17" s="25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9">
      <c r="A18" s="213" t="s">
        <v>93</v>
      </c>
      <c r="B18" s="21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6">
      <c r="A19" s="19"/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6">
      <c r="A20" s="21" t="s">
        <v>25</v>
      </c>
      <c r="B20" s="28" t="s">
        <v>28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21" t="s">
        <v>37</v>
      </c>
      <c r="B21" s="22" t="s">
        <v>38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21" t="s">
        <v>45</v>
      </c>
      <c r="B22" s="22" t="s">
        <v>46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A23" s="21" t="s">
        <v>50</v>
      </c>
      <c r="B23" s="22" t="s">
        <v>51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>
      <c r="A24" s="21" t="s">
        <v>55</v>
      </c>
      <c r="B24" s="22" t="s">
        <v>66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>
      <c r="A25" s="21" t="s">
        <v>61</v>
      </c>
      <c r="B25" s="22" t="s">
        <v>83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21" t="s">
        <v>65</v>
      </c>
      <c r="B26" s="22" t="s">
        <v>85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>
      <c r="A27" s="25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29"/>
      <c r="B28" s="3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9.5" customHeight="1">
      <c r="A29" s="215" t="s">
        <v>125</v>
      </c>
      <c r="B29" s="2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>
      <c r="A30" s="25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" customHeight="1">
      <c r="A31" s="217" t="s">
        <v>133</v>
      </c>
      <c r="B31" s="21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" customHeight="1">
      <c r="A32" s="217" t="s">
        <v>139</v>
      </c>
      <c r="B32" s="21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" customHeight="1">
      <c r="A33" s="217" t="s">
        <v>143</v>
      </c>
      <c r="B33" s="21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>
      <c r="A34" s="218" t="s">
        <v>145</v>
      </c>
      <c r="B34" s="2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" customHeight="1">
      <c r="A35" s="32"/>
      <c r="B35" s="3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8.75" customHeight="1">
      <c r="A36" s="215" t="s">
        <v>153</v>
      </c>
      <c r="B36" s="21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5" customHeight="1">
      <c r="A37" s="34"/>
      <c r="B37" s="3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" customHeight="1">
      <c r="A38" s="220" t="s">
        <v>161</v>
      </c>
      <c r="B38" s="2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" customHeight="1">
      <c r="A40" s="213" t="s">
        <v>170</v>
      </c>
      <c r="B40" s="2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" customHeight="1">
      <c r="A41" s="19" t="s">
        <v>172</v>
      </c>
      <c r="B41" s="20" t="s">
        <v>173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" customHeight="1">
      <c r="A42" s="21">
        <v>1</v>
      </c>
      <c r="B42" s="22" t="s">
        <v>178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" customHeight="1">
      <c r="A43" s="21">
        <v>2</v>
      </c>
      <c r="B43" s="28" t="s">
        <v>179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" customHeight="1">
      <c r="A44" s="21">
        <v>3</v>
      </c>
      <c r="B44" s="28" t="s">
        <v>182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" customHeight="1">
      <c r="A45" s="21">
        <v>4</v>
      </c>
      <c r="B45" s="28" t="s">
        <v>186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" customHeight="1">
      <c r="A46" s="21">
        <v>5</v>
      </c>
      <c r="B46" s="28" t="s">
        <v>188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" customHeight="1">
      <c r="A47" s="21">
        <v>6</v>
      </c>
      <c r="B47" s="28" t="s">
        <v>191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" customHeight="1">
      <c r="A48" s="21">
        <v>7</v>
      </c>
      <c r="B48" s="28" t="s">
        <v>199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" customHeight="1">
      <c r="A49" s="21">
        <v>8</v>
      </c>
      <c r="B49" s="28" t="s">
        <v>209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" customHeight="1">
      <c r="A50" s="36">
        <v>9</v>
      </c>
      <c r="B50" s="37" t="s">
        <v>215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215" t="s">
        <v>125</v>
      </c>
      <c r="B52" s="21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25"/>
      <c r="B53" s="2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209" t="s">
        <v>145</v>
      </c>
      <c r="B54" s="2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</sheetData>
  <mergeCells count="13">
    <mergeCell ref="A54:B54"/>
    <mergeCell ref="A1:B1"/>
    <mergeCell ref="A3:B3"/>
    <mergeCell ref="A18:B18"/>
    <mergeCell ref="A29:B29"/>
    <mergeCell ref="A31:B31"/>
    <mergeCell ref="A32:B32"/>
    <mergeCell ref="A33:B33"/>
    <mergeCell ref="A34:B34"/>
    <mergeCell ref="A36:B36"/>
    <mergeCell ref="A38:B38"/>
    <mergeCell ref="A40:B40"/>
    <mergeCell ref="A52:B52"/>
  </mergeCells>
  <printOptions horizontalCentered="1" verticalCentered="1"/>
  <pageMargins left="0.25" right="0.25" top="0.75" bottom="0.75" header="0.3" footer="0.3"/>
  <pageSetup paperSize="8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B1" zoomScaleNormal="100" workbookViewId="0">
      <selection activeCell="N21" sqref="N21"/>
    </sheetView>
  </sheetViews>
  <sheetFormatPr baseColWidth="10" defaultColWidth="14.5" defaultRowHeight="15" customHeight="1"/>
  <cols>
    <col min="1" max="1" width="6.5" hidden="1" customWidth="1"/>
    <col min="2" max="2" width="61.5" customWidth="1"/>
    <col min="3" max="3" width="8.5" customWidth="1"/>
    <col min="4" max="4" width="44.5" customWidth="1"/>
    <col min="5" max="5" width="10.83203125" customWidth="1"/>
    <col min="6" max="6" width="15.33203125" customWidth="1"/>
    <col min="7" max="7" width="14.1640625" customWidth="1"/>
    <col min="8" max="8" width="8.1640625" customWidth="1"/>
    <col min="9" max="9" width="15.1640625" customWidth="1"/>
    <col min="10" max="10" width="15" customWidth="1"/>
    <col min="11" max="11" width="8.1640625" customWidth="1"/>
    <col min="12" max="12" width="8.5" customWidth="1"/>
    <col min="13" max="13" width="14.1640625" customWidth="1"/>
    <col min="14" max="25" width="8.6640625" customWidth="1"/>
  </cols>
  <sheetData>
    <row r="1" spans="1:26" ht="30" customHeight="1">
      <c r="B1" s="221" t="s">
        <v>1</v>
      </c>
      <c r="C1" s="222"/>
      <c r="D1" s="222"/>
      <c r="E1" s="222"/>
    </row>
    <row r="2" spans="1:26" ht="48" customHeight="1">
      <c r="A2" s="2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7" t="s">
        <v>9</v>
      </c>
      <c r="I2" s="4" t="s">
        <v>10</v>
      </c>
      <c r="J2" s="4" t="s">
        <v>11</v>
      </c>
      <c r="K2" s="7" t="s">
        <v>9</v>
      </c>
      <c r="L2" s="9" t="s">
        <v>12</v>
      </c>
      <c r="M2" s="9" t="s">
        <v>13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1" t="s">
        <v>14</v>
      </c>
      <c r="B3" s="12" t="s">
        <v>15</v>
      </c>
      <c r="C3" s="13" t="s">
        <v>16</v>
      </c>
      <c r="D3" s="12" t="s">
        <v>17</v>
      </c>
      <c r="E3" s="14" t="s">
        <v>18</v>
      </c>
      <c r="F3" s="13">
        <v>7</v>
      </c>
      <c r="G3" s="15">
        <v>6</v>
      </c>
      <c r="H3" s="17">
        <f t="shared" ref="H3:H6" si="0">IF(F3=0,"",G3/F3)</f>
        <v>0.8571428571428571</v>
      </c>
      <c r="I3" s="13">
        <v>13</v>
      </c>
      <c r="J3" s="13">
        <v>13</v>
      </c>
      <c r="K3" s="17">
        <f t="shared" ref="K3:K154" si="1">J3/I3</f>
        <v>1</v>
      </c>
      <c r="L3" s="17">
        <f t="shared" ref="L3:L153" si="2">IF(H3="-","-",(K3-H3))</f>
        <v>0.1428571428571429</v>
      </c>
      <c r="M3" s="12" t="s">
        <v>20</v>
      </c>
    </row>
    <row r="4" spans="1:26">
      <c r="A4" s="11" t="s">
        <v>21</v>
      </c>
      <c r="B4" s="12" t="s">
        <v>15</v>
      </c>
      <c r="C4" s="13" t="s">
        <v>16</v>
      </c>
      <c r="D4" s="12" t="s">
        <v>22</v>
      </c>
      <c r="E4" s="14" t="s">
        <v>23</v>
      </c>
      <c r="F4" s="13">
        <v>29</v>
      </c>
      <c r="G4" s="15">
        <v>28</v>
      </c>
      <c r="H4" s="17">
        <f t="shared" si="0"/>
        <v>0.96551724137931039</v>
      </c>
      <c r="I4" s="13">
        <v>16</v>
      </c>
      <c r="J4" s="13">
        <v>14</v>
      </c>
      <c r="K4" s="17">
        <f t="shared" si="1"/>
        <v>0.875</v>
      </c>
      <c r="L4" s="17">
        <f t="shared" si="2"/>
        <v>-9.0517241379310387E-2</v>
      </c>
      <c r="M4" s="12"/>
    </row>
    <row r="5" spans="1:26">
      <c r="A5" s="11" t="s">
        <v>24</v>
      </c>
      <c r="B5" s="12" t="s">
        <v>15</v>
      </c>
      <c r="C5" s="13" t="s">
        <v>16</v>
      </c>
      <c r="D5" s="12" t="s">
        <v>26</v>
      </c>
      <c r="E5" s="14" t="s">
        <v>27</v>
      </c>
      <c r="F5" s="13">
        <v>9</v>
      </c>
      <c r="G5" s="15">
        <v>9</v>
      </c>
      <c r="H5" s="17">
        <f t="shared" si="0"/>
        <v>1</v>
      </c>
      <c r="I5" s="13">
        <v>5</v>
      </c>
      <c r="J5" s="13">
        <v>5</v>
      </c>
      <c r="K5" s="17">
        <f t="shared" si="1"/>
        <v>1</v>
      </c>
      <c r="L5" s="17">
        <f t="shared" si="2"/>
        <v>0</v>
      </c>
      <c r="M5" s="12" t="s">
        <v>29</v>
      </c>
    </row>
    <row r="6" spans="1:26">
      <c r="A6" s="11" t="s">
        <v>30</v>
      </c>
      <c r="B6" s="12" t="s">
        <v>15</v>
      </c>
      <c r="C6" s="13" t="s">
        <v>16</v>
      </c>
      <c r="D6" s="12" t="s">
        <v>31</v>
      </c>
      <c r="E6" s="14" t="s">
        <v>27</v>
      </c>
      <c r="F6" s="13">
        <v>8</v>
      </c>
      <c r="G6" s="15">
        <v>7</v>
      </c>
      <c r="H6" s="17">
        <f t="shared" si="0"/>
        <v>0.875</v>
      </c>
      <c r="I6" s="13">
        <v>12</v>
      </c>
      <c r="J6" s="13">
        <v>12</v>
      </c>
      <c r="K6" s="17">
        <f t="shared" si="1"/>
        <v>1</v>
      </c>
      <c r="L6" s="17">
        <f t="shared" si="2"/>
        <v>0.125</v>
      </c>
      <c r="M6" s="12"/>
    </row>
    <row r="7" spans="1:26">
      <c r="A7" s="11" t="s">
        <v>32</v>
      </c>
      <c r="B7" s="12" t="s">
        <v>15</v>
      </c>
      <c r="C7" s="13" t="s">
        <v>33</v>
      </c>
      <c r="D7" s="12" t="s">
        <v>34</v>
      </c>
      <c r="E7" s="14" t="s">
        <v>35</v>
      </c>
      <c r="F7" s="13">
        <v>0</v>
      </c>
      <c r="G7" s="15">
        <v>0</v>
      </c>
      <c r="H7" s="17" t="s">
        <v>36</v>
      </c>
      <c r="I7" s="13">
        <v>6</v>
      </c>
      <c r="J7" s="13">
        <v>6</v>
      </c>
      <c r="K7" s="17">
        <f t="shared" si="1"/>
        <v>1</v>
      </c>
      <c r="L7" s="17" t="str">
        <f t="shared" si="2"/>
        <v>-</v>
      </c>
      <c r="M7" s="12" t="s">
        <v>39</v>
      </c>
    </row>
    <row r="8" spans="1:26">
      <c r="A8" s="11" t="s">
        <v>40</v>
      </c>
      <c r="B8" s="12" t="s">
        <v>15</v>
      </c>
      <c r="C8" s="13" t="s">
        <v>33</v>
      </c>
      <c r="D8" s="12" t="s">
        <v>41</v>
      </c>
      <c r="E8" s="14" t="s">
        <v>42</v>
      </c>
      <c r="F8" s="13">
        <v>10</v>
      </c>
      <c r="G8" s="15">
        <v>8</v>
      </c>
      <c r="H8" s="17">
        <f t="shared" ref="H8:H27" si="3">IF(F8=0,"",G8/F8)</f>
        <v>0.8</v>
      </c>
      <c r="I8" s="13">
        <v>11</v>
      </c>
      <c r="J8" s="13">
        <v>11</v>
      </c>
      <c r="K8" s="17">
        <f t="shared" si="1"/>
        <v>1</v>
      </c>
      <c r="L8" s="17">
        <f t="shared" si="2"/>
        <v>0.19999999999999996</v>
      </c>
      <c r="M8" s="12"/>
    </row>
    <row r="9" spans="1:26">
      <c r="A9" s="11" t="s">
        <v>43</v>
      </c>
      <c r="B9" s="12" t="s">
        <v>15</v>
      </c>
      <c r="C9" s="13" t="s">
        <v>44</v>
      </c>
      <c r="D9" s="12" t="s">
        <v>15</v>
      </c>
      <c r="E9" s="14" t="s">
        <v>47</v>
      </c>
      <c r="F9" s="13">
        <v>53</v>
      </c>
      <c r="G9" s="15">
        <v>52</v>
      </c>
      <c r="H9" s="17">
        <f t="shared" si="3"/>
        <v>0.98113207547169812</v>
      </c>
      <c r="I9" s="13">
        <v>29</v>
      </c>
      <c r="J9" s="13">
        <v>29</v>
      </c>
      <c r="K9" s="17">
        <f t="shared" si="1"/>
        <v>1</v>
      </c>
      <c r="L9" s="17">
        <f t="shared" si="2"/>
        <v>1.8867924528301883E-2</v>
      </c>
      <c r="M9" s="12"/>
    </row>
    <row r="10" spans="1:26">
      <c r="A10" s="11" t="s">
        <v>48</v>
      </c>
      <c r="B10" s="12" t="s">
        <v>15</v>
      </c>
      <c r="C10" s="13" t="s">
        <v>44</v>
      </c>
      <c r="D10" s="12" t="s">
        <v>49</v>
      </c>
      <c r="E10" s="14" t="s">
        <v>47</v>
      </c>
      <c r="F10" s="13">
        <v>16</v>
      </c>
      <c r="G10" s="15">
        <v>16</v>
      </c>
      <c r="H10" s="17">
        <f t="shared" si="3"/>
        <v>1</v>
      </c>
      <c r="I10" s="13">
        <v>8</v>
      </c>
      <c r="J10" s="13">
        <v>8</v>
      </c>
      <c r="K10" s="17">
        <f t="shared" si="1"/>
        <v>1</v>
      </c>
      <c r="L10" s="17">
        <f t="shared" si="2"/>
        <v>0</v>
      </c>
      <c r="M10" s="12" t="s">
        <v>52</v>
      </c>
    </row>
    <row r="11" spans="1:26">
      <c r="A11" s="11" t="s">
        <v>53</v>
      </c>
      <c r="B11" s="12" t="s">
        <v>15</v>
      </c>
      <c r="C11" s="13" t="s">
        <v>44</v>
      </c>
      <c r="D11" s="12" t="s">
        <v>54</v>
      </c>
      <c r="E11" s="14" t="s">
        <v>47</v>
      </c>
      <c r="F11" s="13">
        <v>24</v>
      </c>
      <c r="G11" s="15">
        <v>23</v>
      </c>
      <c r="H11" s="17">
        <f t="shared" si="3"/>
        <v>0.95833333333333337</v>
      </c>
      <c r="I11" s="13">
        <v>21</v>
      </c>
      <c r="J11" s="13">
        <v>20</v>
      </c>
      <c r="K11" s="17">
        <f t="shared" si="1"/>
        <v>0.95238095238095233</v>
      </c>
      <c r="L11" s="17">
        <f t="shared" si="2"/>
        <v>-5.9523809523810423E-3</v>
      </c>
      <c r="M11" s="12"/>
    </row>
    <row r="12" spans="1:26">
      <c r="A12" s="11" t="s">
        <v>57</v>
      </c>
      <c r="B12" s="12" t="s">
        <v>58</v>
      </c>
      <c r="C12" s="13" t="s">
        <v>16</v>
      </c>
      <c r="D12" s="12" t="s">
        <v>59</v>
      </c>
      <c r="E12" s="14" t="s">
        <v>60</v>
      </c>
      <c r="F12" s="13">
        <v>17</v>
      </c>
      <c r="G12" s="15">
        <v>16</v>
      </c>
      <c r="H12" s="17">
        <f t="shared" si="3"/>
        <v>0.94117647058823528</v>
      </c>
      <c r="I12" s="13">
        <v>16</v>
      </c>
      <c r="J12" s="13">
        <v>16</v>
      </c>
      <c r="K12" s="17">
        <f t="shared" si="1"/>
        <v>1</v>
      </c>
      <c r="L12" s="17">
        <f t="shared" si="2"/>
        <v>5.8823529411764719E-2</v>
      </c>
      <c r="M12" s="12"/>
    </row>
    <row r="13" spans="1:26">
      <c r="A13" s="11" t="s">
        <v>63</v>
      </c>
      <c r="B13" s="12" t="s">
        <v>58</v>
      </c>
      <c r="C13" s="13" t="s">
        <v>16</v>
      </c>
      <c r="D13" s="12" t="s">
        <v>64</v>
      </c>
      <c r="E13" s="14" t="s">
        <v>60</v>
      </c>
      <c r="F13" s="13">
        <v>14</v>
      </c>
      <c r="G13" s="15">
        <v>14</v>
      </c>
      <c r="H13" s="17">
        <f t="shared" si="3"/>
        <v>1</v>
      </c>
      <c r="I13" s="13">
        <v>15</v>
      </c>
      <c r="J13" s="13">
        <v>15</v>
      </c>
      <c r="K13" s="17">
        <f t="shared" si="1"/>
        <v>1</v>
      </c>
      <c r="L13" s="17">
        <f t="shared" si="2"/>
        <v>0</v>
      </c>
      <c r="M13" s="12"/>
    </row>
    <row r="14" spans="1:26">
      <c r="A14" s="11" t="s">
        <v>67</v>
      </c>
      <c r="B14" s="12" t="s">
        <v>58</v>
      </c>
      <c r="C14" s="13" t="s">
        <v>16</v>
      </c>
      <c r="D14" s="12" t="s">
        <v>68</v>
      </c>
      <c r="E14" s="14" t="s">
        <v>60</v>
      </c>
      <c r="F14" s="13">
        <v>14</v>
      </c>
      <c r="G14" s="15">
        <v>13</v>
      </c>
      <c r="H14" s="17">
        <f t="shared" si="3"/>
        <v>0.9285714285714286</v>
      </c>
      <c r="I14" s="13">
        <v>14</v>
      </c>
      <c r="J14" s="13">
        <v>13</v>
      </c>
      <c r="K14" s="17">
        <f t="shared" si="1"/>
        <v>0.9285714285714286</v>
      </c>
      <c r="L14" s="17">
        <f t="shared" si="2"/>
        <v>0</v>
      </c>
      <c r="M14" s="12"/>
    </row>
    <row r="15" spans="1:26">
      <c r="A15" s="11" t="s">
        <v>71</v>
      </c>
      <c r="B15" s="12" t="s">
        <v>58</v>
      </c>
      <c r="C15" s="13" t="s">
        <v>16</v>
      </c>
      <c r="D15" s="12" t="s">
        <v>74</v>
      </c>
      <c r="E15" s="14" t="s">
        <v>75</v>
      </c>
      <c r="F15" s="13">
        <v>12</v>
      </c>
      <c r="G15" s="15">
        <v>10</v>
      </c>
      <c r="H15" s="17">
        <f t="shared" si="3"/>
        <v>0.83333333333333337</v>
      </c>
      <c r="I15" s="13">
        <v>10</v>
      </c>
      <c r="J15" s="13">
        <v>10</v>
      </c>
      <c r="K15" s="17">
        <f t="shared" si="1"/>
        <v>1</v>
      </c>
      <c r="L15" s="17">
        <f t="shared" si="2"/>
        <v>0.16666666666666663</v>
      </c>
      <c r="M15" s="12"/>
    </row>
    <row r="16" spans="1:26">
      <c r="A16" s="11" t="s">
        <v>76</v>
      </c>
      <c r="B16" s="12" t="s">
        <v>58</v>
      </c>
      <c r="C16" s="13" t="s">
        <v>16</v>
      </c>
      <c r="D16" s="12" t="s">
        <v>77</v>
      </c>
      <c r="E16" s="14" t="s">
        <v>60</v>
      </c>
      <c r="F16" s="13">
        <v>12</v>
      </c>
      <c r="G16" s="15">
        <v>12</v>
      </c>
      <c r="H16" s="17">
        <f t="shared" si="3"/>
        <v>1</v>
      </c>
      <c r="I16" s="13">
        <v>12</v>
      </c>
      <c r="J16" s="13">
        <v>12</v>
      </c>
      <c r="K16" s="17">
        <f t="shared" si="1"/>
        <v>1</v>
      </c>
      <c r="L16" s="17">
        <f t="shared" si="2"/>
        <v>0</v>
      </c>
      <c r="M16" s="12"/>
    </row>
    <row r="17" spans="1:13">
      <c r="A17" s="11" t="s">
        <v>80</v>
      </c>
      <c r="B17" s="12" t="s">
        <v>58</v>
      </c>
      <c r="C17" s="13" t="s">
        <v>16</v>
      </c>
      <c r="D17" s="12" t="s">
        <v>82</v>
      </c>
      <c r="E17" s="14" t="s">
        <v>75</v>
      </c>
      <c r="F17" s="13">
        <v>13</v>
      </c>
      <c r="G17" s="15">
        <v>13</v>
      </c>
      <c r="H17" s="17">
        <f t="shared" si="3"/>
        <v>1</v>
      </c>
      <c r="I17" s="13">
        <v>15</v>
      </c>
      <c r="J17" s="13">
        <v>15</v>
      </c>
      <c r="K17" s="17">
        <f t="shared" si="1"/>
        <v>1</v>
      </c>
      <c r="L17" s="17">
        <f t="shared" si="2"/>
        <v>0</v>
      </c>
      <c r="M17" s="12"/>
    </row>
    <row r="18" spans="1:13">
      <c r="A18" s="11" t="s">
        <v>86</v>
      </c>
      <c r="B18" s="12" t="s">
        <v>58</v>
      </c>
      <c r="C18" s="13" t="s">
        <v>33</v>
      </c>
      <c r="D18" s="12" t="s">
        <v>87</v>
      </c>
      <c r="E18" s="14" t="s">
        <v>88</v>
      </c>
      <c r="F18" s="13">
        <v>12</v>
      </c>
      <c r="G18" s="15">
        <v>11</v>
      </c>
      <c r="H18" s="17">
        <f t="shared" si="3"/>
        <v>0.91666666666666663</v>
      </c>
      <c r="I18" s="13">
        <v>11</v>
      </c>
      <c r="J18" s="13">
        <v>11</v>
      </c>
      <c r="K18" s="17">
        <f t="shared" si="1"/>
        <v>1</v>
      </c>
      <c r="L18" s="17">
        <f t="shared" si="2"/>
        <v>8.333333333333337E-2</v>
      </c>
      <c r="M18" s="12"/>
    </row>
    <row r="19" spans="1:13">
      <c r="A19" s="11" t="s">
        <v>89</v>
      </c>
      <c r="B19" s="12" t="s">
        <v>58</v>
      </c>
      <c r="C19" s="13" t="s">
        <v>33</v>
      </c>
      <c r="D19" s="12" t="s">
        <v>90</v>
      </c>
      <c r="E19" s="14" t="s">
        <v>91</v>
      </c>
      <c r="F19" s="13">
        <v>8</v>
      </c>
      <c r="G19" s="15">
        <v>8</v>
      </c>
      <c r="H19" s="17">
        <f t="shared" si="3"/>
        <v>1</v>
      </c>
      <c r="I19" s="13">
        <v>8</v>
      </c>
      <c r="J19" s="13">
        <v>8</v>
      </c>
      <c r="K19" s="17">
        <f t="shared" si="1"/>
        <v>1</v>
      </c>
      <c r="L19" s="17">
        <f t="shared" si="2"/>
        <v>0</v>
      </c>
      <c r="M19" s="12"/>
    </row>
    <row r="20" spans="1:13">
      <c r="A20" s="11" t="s">
        <v>92</v>
      </c>
      <c r="B20" s="12" t="s">
        <v>58</v>
      </c>
      <c r="C20" s="13" t="s">
        <v>44</v>
      </c>
      <c r="D20" s="12" t="s">
        <v>94</v>
      </c>
      <c r="E20" s="14" t="s">
        <v>95</v>
      </c>
      <c r="F20" s="13">
        <v>84</v>
      </c>
      <c r="G20" s="15">
        <v>84</v>
      </c>
      <c r="H20" s="17">
        <f t="shared" si="3"/>
        <v>1</v>
      </c>
      <c r="I20" s="13">
        <v>99</v>
      </c>
      <c r="J20" s="13">
        <v>99</v>
      </c>
      <c r="K20" s="17">
        <f t="shared" si="1"/>
        <v>1</v>
      </c>
      <c r="L20" s="17">
        <f t="shared" si="2"/>
        <v>0</v>
      </c>
      <c r="M20" s="12"/>
    </row>
    <row r="21" spans="1:13">
      <c r="A21" s="11" t="s">
        <v>96</v>
      </c>
      <c r="B21" s="12" t="s">
        <v>58</v>
      </c>
      <c r="C21" s="13" t="s">
        <v>44</v>
      </c>
      <c r="D21" s="12" t="s">
        <v>97</v>
      </c>
      <c r="E21" s="14" t="s">
        <v>95</v>
      </c>
      <c r="F21" s="13">
        <v>20</v>
      </c>
      <c r="G21" s="15">
        <v>20</v>
      </c>
      <c r="H21" s="17">
        <f t="shared" si="3"/>
        <v>1</v>
      </c>
      <c r="I21" s="13">
        <v>12</v>
      </c>
      <c r="J21" s="13">
        <v>12</v>
      </c>
      <c r="K21" s="17">
        <f t="shared" si="1"/>
        <v>1</v>
      </c>
      <c r="L21" s="17">
        <f t="shared" si="2"/>
        <v>0</v>
      </c>
      <c r="M21" s="12" t="s">
        <v>98</v>
      </c>
    </row>
    <row r="22" spans="1:13" ht="15.75" customHeight="1">
      <c r="A22" s="11" t="s">
        <v>99</v>
      </c>
      <c r="B22" s="12" t="s">
        <v>100</v>
      </c>
      <c r="C22" s="13" t="s">
        <v>16</v>
      </c>
      <c r="D22" s="12" t="s">
        <v>101</v>
      </c>
      <c r="E22" s="14" t="s">
        <v>102</v>
      </c>
      <c r="F22" s="13">
        <v>22</v>
      </c>
      <c r="G22" s="15">
        <v>19</v>
      </c>
      <c r="H22" s="17">
        <f t="shared" si="3"/>
        <v>0.86363636363636365</v>
      </c>
      <c r="I22" s="13">
        <v>25</v>
      </c>
      <c r="J22" s="13">
        <v>25</v>
      </c>
      <c r="K22" s="17">
        <f t="shared" si="1"/>
        <v>1</v>
      </c>
      <c r="L22" s="17">
        <f t="shared" si="2"/>
        <v>0.13636363636363635</v>
      </c>
      <c r="M22" s="12"/>
    </row>
    <row r="23" spans="1:13" ht="15.75" customHeight="1">
      <c r="A23" s="11" t="s">
        <v>103</v>
      </c>
      <c r="B23" s="12" t="s">
        <v>100</v>
      </c>
      <c r="C23" s="13" t="s">
        <v>16</v>
      </c>
      <c r="D23" s="12" t="s">
        <v>104</v>
      </c>
      <c r="E23" s="14" t="s">
        <v>105</v>
      </c>
      <c r="F23" s="13">
        <v>26</v>
      </c>
      <c r="G23" s="15">
        <v>22</v>
      </c>
      <c r="H23" s="17">
        <f t="shared" si="3"/>
        <v>0.84615384615384615</v>
      </c>
      <c r="I23" s="13">
        <v>27</v>
      </c>
      <c r="J23" s="13">
        <v>23</v>
      </c>
      <c r="K23" s="17">
        <f t="shared" si="1"/>
        <v>0.85185185185185186</v>
      </c>
      <c r="L23" s="17">
        <f t="shared" si="2"/>
        <v>5.6980056980057148E-3</v>
      </c>
      <c r="M23" s="12"/>
    </row>
    <row r="24" spans="1:13" ht="15.75" customHeight="1">
      <c r="A24" s="11" t="s">
        <v>106</v>
      </c>
      <c r="B24" s="12" t="s">
        <v>100</v>
      </c>
      <c r="C24" s="13" t="s">
        <v>16</v>
      </c>
      <c r="D24" s="12" t="s">
        <v>107</v>
      </c>
      <c r="E24" s="14" t="s">
        <v>105</v>
      </c>
      <c r="F24" s="13">
        <v>26</v>
      </c>
      <c r="G24" s="15">
        <v>22</v>
      </c>
      <c r="H24" s="17">
        <f t="shared" si="3"/>
        <v>0.84615384615384615</v>
      </c>
      <c r="I24" s="13">
        <v>26</v>
      </c>
      <c r="J24" s="13">
        <v>26</v>
      </c>
      <c r="K24" s="17">
        <f t="shared" si="1"/>
        <v>1</v>
      </c>
      <c r="L24" s="17">
        <f t="shared" si="2"/>
        <v>0.15384615384615385</v>
      </c>
      <c r="M24" s="12"/>
    </row>
    <row r="25" spans="1:13" ht="15.75" customHeight="1">
      <c r="A25" s="11" t="s">
        <v>108</v>
      </c>
      <c r="B25" s="12" t="s">
        <v>100</v>
      </c>
      <c r="C25" s="13" t="s">
        <v>16</v>
      </c>
      <c r="D25" s="12" t="s">
        <v>109</v>
      </c>
      <c r="E25" s="14" t="s">
        <v>110</v>
      </c>
      <c r="F25" s="13">
        <v>25</v>
      </c>
      <c r="G25" s="15">
        <v>25</v>
      </c>
      <c r="H25" s="17">
        <f t="shared" si="3"/>
        <v>1</v>
      </c>
      <c r="I25" s="13">
        <v>22</v>
      </c>
      <c r="J25" s="13">
        <v>21</v>
      </c>
      <c r="K25" s="17">
        <f t="shared" si="1"/>
        <v>0.95454545454545459</v>
      </c>
      <c r="L25" s="17">
        <f t="shared" si="2"/>
        <v>-4.5454545454545414E-2</v>
      </c>
      <c r="M25" s="12"/>
    </row>
    <row r="26" spans="1:13" ht="15.75" customHeight="1">
      <c r="A26" s="11" t="s">
        <v>111</v>
      </c>
      <c r="B26" s="12" t="s">
        <v>100</v>
      </c>
      <c r="C26" s="13" t="s">
        <v>16</v>
      </c>
      <c r="D26" s="12" t="s">
        <v>112</v>
      </c>
      <c r="E26" s="14" t="s">
        <v>110</v>
      </c>
      <c r="F26" s="13">
        <v>21</v>
      </c>
      <c r="G26" s="15">
        <v>19</v>
      </c>
      <c r="H26" s="17">
        <f t="shared" si="3"/>
        <v>0.90476190476190477</v>
      </c>
      <c r="I26" s="13">
        <v>19</v>
      </c>
      <c r="J26" s="13">
        <v>19</v>
      </c>
      <c r="K26" s="17">
        <f t="shared" si="1"/>
        <v>1</v>
      </c>
      <c r="L26" s="17">
        <f t="shared" si="2"/>
        <v>9.5238095238095233E-2</v>
      </c>
      <c r="M26" s="12"/>
    </row>
    <row r="27" spans="1:13" ht="15.75" customHeight="1">
      <c r="A27" s="11" t="s">
        <v>113</v>
      </c>
      <c r="B27" s="12" t="s">
        <v>100</v>
      </c>
      <c r="C27" s="13" t="s">
        <v>33</v>
      </c>
      <c r="D27" s="12" t="s">
        <v>114</v>
      </c>
      <c r="E27" s="14" t="s">
        <v>115</v>
      </c>
      <c r="F27" s="13">
        <v>15</v>
      </c>
      <c r="G27" s="15">
        <v>12</v>
      </c>
      <c r="H27" s="17">
        <f t="shared" si="3"/>
        <v>0.8</v>
      </c>
      <c r="I27" s="13">
        <v>3</v>
      </c>
      <c r="J27" s="13">
        <v>3</v>
      </c>
      <c r="K27" s="17">
        <f t="shared" si="1"/>
        <v>1</v>
      </c>
      <c r="L27" s="17">
        <f t="shared" si="2"/>
        <v>0.19999999999999996</v>
      </c>
      <c r="M27" s="12" t="s">
        <v>116</v>
      </c>
    </row>
    <row r="28" spans="1:13" ht="15.75" customHeight="1">
      <c r="A28" s="11" t="s">
        <v>117</v>
      </c>
      <c r="B28" s="12" t="s">
        <v>100</v>
      </c>
      <c r="C28" s="13" t="s">
        <v>33</v>
      </c>
      <c r="D28" s="12" t="s">
        <v>118</v>
      </c>
      <c r="E28" s="14" t="s">
        <v>115</v>
      </c>
      <c r="F28" s="13">
        <v>0</v>
      </c>
      <c r="G28" s="15">
        <v>0</v>
      </c>
      <c r="H28" s="17" t="s">
        <v>36</v>
      </c>
      <c r="I28" s="13">
        <v>11</v>
      </c>
      <c r="J28" s="13">
        <v>9</v>
      </c>
      <c r="K28" s="17">
        <f t="shared" si="1"/>
        <v>0.81818181818181823</v>
      </c>
      <c r="L28" s="17" t="str">
        <f t="shared" si="2"/>
        <v>-</v>
      </c>
      <c r="M28" s="12" t="s">
        <v>39</v>
      </c>
    </row>
    <row r="29" spans="1:13" ht="15.75" customHeight="1">
      <c r="A29" s="11" t="s">
        <v>119</v>
      </c>
      <c r="B29" s="12" t="s">
        <v>100</v>
      </c>
      <c r="C29" s="13" t="s">
        <v>33</v>
      </c>
      <c r="D29" s="12" t="s">
        <v>120</v>
      </c>
      <c r="E29" s="14" t="s">
        <v>121</v>
      </c>
      <c r="F29" s="13">
        <v>0</v>
      </c>
      <c r="G29" s="15">
        <v>0</v>
      </c>
      <c r="H29" s="17" t="s">
        <v>36</v>
      </c>
      <c r="I29" s="13">
        <v>1</v>
      </c>
      <c r="J29" s="13">
        <v>1</v>
      </c>
      <c r="K29" s="17">
        <f t="shared" si="1"/>
        <v>1</v>
      </c>
      <c r="L29" s="17" t="str">
        <f t="shared" si="2"/>
        <v>-</v>
      </c>
      <c r="M29" s="12" t="s">
        <v>39</v>
      </c>
    </row>
    <row r="30" spans="1:13" ht="15.75" customHeight="1">
      <c r="A30" s="11" t="s">
        <v>122</v>
      </c>
      <c r="B30" s="12" t="s">
        <v>100</v>
      </c>
      <c r="C30" s="13" t="s">
        <v>33</v>
      </c>
      <c r="D30" s="12" t="s">
        <v>123</v>
      </c>
      <c r="E30" s="14" t="s">
        <v>124</v>
      </c>
      <c r="F30" s="13">
        <v>15</v>
      </c>
      <c r="G30" s="15">
        <v>14</v>
      </c>
      <c r="H30" s="17">
        <f t="shared" ref="H30:H43" si="4">IF(F30=0,"",G30/F30)</f>
        <v>0.93333333333333335</v>
      </c>
      <c r="I30" s="13">
        <v>16</v>
      </c>
      <c r="J30" s="13">
        <v>11</v>
      </c>
      <c r="K30" s="17">
        <f t="shared" si="1"/>
        <v>0.6875</v>
      </c>
      <c r="L30" s="17">
        <f t="shared" si="2"/>
        <v>-0.24583333333333335</v>
      </c>
      <c r="M30" s="12"/>
    </row>
    <row r="31" spans="1:13" ht="15.75" customHeight="1">
      <c r="A31" s="11" t="s">
        <v>126</v>
      </c>
      <c r="B31" s="12" t="s">
        <v>100</v>
      </c>
      <c r="C31" s="13" t="s">
        <v>33</v>
      </c>
      <c r="D31" s="12" t="s">
        <v>127</v>
      </c>
      <c r="E31" s="14" t="s">
        <v>128</v>
      </c>
      <c r="F31" s="13">
        <v>12</v>
      </c>
      <c r="G31" s="15">
        <v>11</v>
      </c>
      <c r="H31" s="17">
        <f t="shared" si="4"/>
        <v>0.91666666666666663</v>
      </c>
      <c r="I31" s="13">
        <v>11</v>
      </c>
      <c r="J31" s="13">
        <v>11</v>
      </c>
      <c r="K31" s="17">
        <f t="shared" si="1"/>
        <v>1</v>
      </c>
      <c r="L31" s="17">
        <f t="shared" si="2"/>
        <v>8.333333333333337E-2</v>
      </c>
      <c r="M31" s="12"/>
    </row>
    <row r="32" spans="1:13" ht="15.75" customHeight="1">
      <c r="A32" s="11" t="s">
        <v>129</v>
      </c>
      <c r="B32" s="12" t="s">
        <v>100</v>
      </c>
      <c r="C32" s="13" t="s">
        <v>33</v>
      </c>
      <c r="D32" s="12" t="s">
        <v>130</v>
      </c>
      <c r="E32" s="14" t="s">
        <v>131</v>
      </c>
      <c r="F32" s="13">
        <v>20</v>
      </c>
      <c r="G32" s="15">
        <v>19</v>
      </c>
      <c r="H32" s="17">
        <f t="shared" si="4"/>
        <v>0.95</v>
      </c>
      <c r="I32" s="13">
        <v>22</v>
      </c>
      <c r="J32" s="13">
        <v>19</v>
      </c>
      <c r="K32" s="17">
        <f t="shared" si="1"/>
        <v>0.86363636363636365</v>
      </c>
      <c r="L32" s="17">
        <f t="shared" si="2"/>
        <v>-8.6363636363636309E-2</v>
      </c>
      <c r="M32" s="12"/>
    </row>
    <row r="33" spans="1:13" ht="15.75" customHeight="1">
      <c r="A33" s="11" t="s">
        <v>132</v>
      </c>
      <c r="B33" s="12" t="s">
        <v>100</v>
      </c>
      <c r="C33" s="13" t="s">
        <v>33</v>
      </c>
      <c r="D33" s="12" t="s">
        <v>134</v>
      </c>
      <c r="E33" s="14" t="s">
        <v>135</v>
      </c>
      <c r="F33" s="13">
        <v>13</v>
      </c>
      <c r="G33" s="15">
        <v>13</v>
      </c>
      <c r="H33" s="17">
        <f t="shared" si="4"/>
        <v>1</v>
      </c>
      <c r="I33" s="13">
        <v>10</v>
      </c>
      <c r="J33" s="13">
        <v>9</v>
      </c>
      <c r="K33" s="17">
        <f t="shared" si="1"/>
        <v>0.9</v>
      </c>
      <c r="L33" s="17">
        <f t="shared" si="2"/>
        <v>-9.9999999999999978E-2</v>
      </c>
      <c r="M33" s="12"/>
    </row>
    <row r="34" spans="1:13" ht="15.75" customHeight="1">
      <c r="A34" s="11" t="s">
        <v>136</v>
      </c>
      <c r="B34" s="12" t="s">
        <v>100</v>
      </c>
      <c r="C34" s="13" t="s">
        <v>33</v>
      </c>
      <c r="D34" s="12" t="s">
        <v>137</v>
      </c>
      <c r="E34" s="14" t="s">
        <v>138</v>
      </c>
      <c r="F34" s="13">
        <v>10</v>
      </c>
      <c r="G34" s="15">
        <v>9</v>
      </c>
      <c r="H34" s="17">
        <f t="shared" si="4"/>
        <v>0.9</v>
      </c>
      <c r="I34" s="13">
        <v>11</v>
      </c>
      <c r="J34" s="13">
        <v>11</v>
      </c>
      <c r="K34" s="17">
        <f t="shared" si="1"/>
        <v>1</v>
      </c>
      <c r="L34" s="17">
        <f t="shared" si="2"/>
        <v>9.9999999999999978E-2</v>
      </c>
      <c r="M34" s="12"/>
    </row>
    <row r="35" spans="1:13" ht="15.75" customHeight="1">
      <c r="A35" s="11" t="s">
        <v>140</v>
      </c>
      <c r="B35" s="12" t="s">
        <v>100</v>
      </c>
      <c r="C35" s="13" t="s">
        <v>33</v>
      </c>
      <c r="D35" s="12" t="s">
        <v>141</v>
      </c>
      <c r="E35" s="14" t="s">
        <v>142</v>
      </c>
      <c r="F35" s="13">
        <v>22</v>
      </c>
      <c r="G35" s="15">
        <v>19</v>
      </c>
      <c r="H35" s="17">
        <f t="shared" si="4"/>
        <v>0.86363636363636365</v>
      </c>
      <c r="I35" s="13">
        <v>21</v>
      </c>
      <c r="J35" s="13">
        <v>21</v>
      </c>
      <c r="K35" s="17">
        <f t="shared" si="1"/>
        <v>1</v>
      </c>
      <c r="L35" s="17">
        <f t="shared" si="2"/>
        <v>0.13636363636363635</v>
      </c>
      <c r="M35" s="12"/>
    </row>
    <row r="36" spans="1:13" ht="15.75" customHeight="1">
      <c r="A36" s="11" t="s">
        <v>144</v>
      </c>
      <c r="B36" s="12" t="s">
        <v>100</v>
      </c>
      <c r="C36" s="13" t="s">
        <v>33</v>
      </c>
      <c r="D36" s="12" t="s">
        <v>146</v>
      </c>
      <c r="E36" s="14" t="s">
        <v>121</v>
      </c>
      <c r="F36" s="13">
        <v>12</v>
      </c>
      <c r="G36" s="15">
        <v>10</v>
      </c>
      <c r="H36" s="17">
        <f t="shared" si="4"/>
        <v>0.83333333333333337</v>
      </c>
      <c r="I36" s="13">
        <v>10</v>
      </c>
      <c r="J36" s="13">
        <v>7</v>
      </c>
      <c r="K36" s="17">
        <f t="shared" si="1"/>
        <v>0.7</v>
      </c>
      <c r="L36" s="17">
        <f t="shared" si="2"/>
        <v>-0.13333333333333341</v>
      </c>
      <c r="M36" s="12" t="s">
        <v>116</v>
      </c>
    </row>
    <row r="37" spans="1:13" ht="15.75" customHeight="1">
      <c r="A37" s="11" t="s">
        <v>147</v>
      </c>
      <c r="B37" s="12" t="s">
        <v>148</v>
      </c>
      <c r="C37" s="13" t="s">
        <v>16</v>
      </c>
      <c r="D37" s="12" t="s">
        <v>149</v>
      </c>
      <c r="E37" s="14" t="s">
        <v>75</v>
      </c>
      <c r="F37" s="13">
        <v>6</v>
      </c>
      <c r="G37" s="15">
        <v>6</v>
      </c>
      <c r="H37" s="17">
        <f t="shared" si="4"/>
        <v>1</v>
      </c>
      <c r="I37" s="13">
        <v>11</v>
      </c>
      <c r="J37" s="13">
        <v>11</v>
      </c>
      <c r="K37" s="17">
        <f t="shared" si="1"/>
        <v>1</v>
      </c>
      <c r="L37" s="17">
        <f t="shared" si="2"/>
        <v>0</v>
      </c>
      <c r="M37" s="12" t="s">
        <v>20</v>
      </c>
    </row>
    <row r="38" spans="1:13" ht="15.75" customHeight="1">
      <c r="A38" s="11" t="s">
        <v>150</v>
      </c>
      <c r="B38" s="12" t="s">
        <v>148</v>
      </c>
      <c r="C38" s="13" t="s">
        <v>44</v>
      </c>
      <c r="D38" s="12" t="s">
        <v>151</v>
      </c>
      <c r="E38" s="14" t="s">
        <v>152</v>
      </c>
      <c r="F38" s="13">
        <v>42</v>
      </c>
      <c r="G38" s="15">
        <v>42</v>
      </c>
      <c r="H38" s="17">
        <f t="shared" si="4"/>
        <v>1</v>
      </c>
      <c r="I38" s="13">
        <v>49</v>
      </c>
      <c r="J38" s="13">
        <v>47</v>
      </c>
      <c r="K38" s="17">
        <f t="shared" si="1"/>
        <v>0.95918367346938771</v>
      </c>
      <c r="L38" s="17">
        <f t="shared" si="2"/>
        <v>-4.081632653061229E-2</v>
      </c>
      <c r="M38" s="12"/>
    </row>
    <row r="39" spans="1:13" ht="15.75" customHeight="1">
      <c r="A39" s="11" t="s">
        <v>154</v>
      </c>
      <c r="B39" s="12" t="s">
        <v>155</v>
      </c>
      <c r="C39" s="13" t="s">
        <v>16</v>
      </c>
      <c r="D39" s="12" t="s">
        <v>156</v>
      </c>
      <c r="E39" s="14" t="s">
        <v>157</v>
      </c>
      <c r="F39" s="13">
        <v>19</v>
      </c>
      <c r="G39" s="15">
        <v>18</v>
      </c>
      <c r="H39" s="17">
        <f t="shared" si="4"/>
        <v>0.94736842105263153</v>
      </c>
      <c r="I39" s="13">
        <v>18</v>
      </c>
      <c r="J39" s="13">
        <v>18</v>
      </c>
      <c r="K39" s="17">
        <f t="shared" si="1"/>
        <v>1</v>
      </c>
      <c r="L39" s="17">
        <f t="shared" si="2"/>
        <v>5.2631578947368474E-2</v>
      </c>
      <c r="M39" s="12"/>
    </row>
    <row r="40" spans="1:13" ht="15.75" customHeight="1">
      <c r="A40" s="11" t="s">
        <v>158</v>
      </c>
      <c r="B40" s="12" t="s">
        <v>155</v>
      </c>
      <c r="C40" s="13" t="s">
        <v>33</v>
      </c>
      <c r="D40" s="12" t="s">
        <v>159</v>
      </c>
      <c r="E40" s="14" t="s">
        <v>160</v>
      </c>
      <c r="F40" s="13">
        <v>18</v>
      </c>
      <c r="G40" s="15">
        <v>18</v>
      </c>
      <c r="H40" s="17">
        <f t="shared" si="4"/>
        <v>1</v>
      </c>
      <c r="I40" s="13">
        <v>15</v>
      </c>
      <c r="J40" s="13">
        <v>11</v>
      </c>
      <c r="K40" s="17">
        <f t="shared" si="1"/>
        <v>0.73333333333333328</v>
      </c>
      <c r="L40" s="17">
        <f t="shared" si="2"/>
        <v>-0.26666666666666672</v>
      </c>
      <c r="M40" s="12"/>
    </row>
    <row r="41" spans="1:13" ht="15.75" customHeight="1">
      <c r="A41" s="11" t="s">
        <v>162</v>
      </c>
      <c r="B41" s="12" t="s">
        <v>155</v>
      </c>
      <c r="C41" s="13" t="s">
        <v>33</v>
      </c>
      <c r="D41" s="12" t="s">
        <v>163</v>
      </c>
      <c r="E41" s="14" t="s">
        <v>164</v>
      </c>
      <c r="F41" s="13">
        <v>20</v>
      </c>
      <c r="G41" s="15">
        <v>19</v>
      </c>
      <c r="H41" s="17">
        <f t="shared" si="4"/>
        <v>0.95</v>
      </c>
      <c r="I41" s="13">
        <v>23</v>
      </c>
      <c r="J41" s="13">
        <v>23</v>
      </c>
      <c r="K41" s="17">
        <f t="shared" si="1"/>
        <v>1</v>
      </c>
      <c r="L41" s="17">
        <f t="shared" si="2"/>
        <v>5.0000000000000044E-2</v>
      </c>
      <c r="M41" s="12"/>
    </row>
    <row r="42" spans="1:13" ht="15.75" customHeight="1">
      <c r="A42" s="11" t="s">
        <v>165</v>
      </c>
      <c r="B42" s="12" t="s">
        <v>155</v>
      </c>
      <c r="C42" s="13" t="s">
        <v>44</v>
      </c>
      <c r="D42" s="12" t="s">
        <v>166</v>
      </c>
      <c r="E42" s="14" t="s">
        <v>167</v>
      </c>
      <c r="F42" s="13">
        <v>12</v>
      </c>
      <c r="G42" s="15">
        <v>11</v>
      </c>
      <c r="H42" s="17">
        <f t="shared" si="4"/>
        <v>0.91666666666666663</v>
      </c>
      <c r="I42" s="13">
        <v>10</v>
      </c>
      <c r="J42" s="13">
        <v>9</v>
      </c>
      <c r="K42" s="17">
        <f t="shared" si="1"/>
        <v>0.9</v>
      </c>
      <c r="L42" s="17">
        <f t="shared" si="2"/>
        <v>-1.6666666666666607E-2</v>
      </c>
      <c r="M42" s="12" t="s">
        <v>168</v>
      </c>
    </row>
    <row r="43" spans="1:13" ht="15.75" customHeight="1">
      <c r="A43" s="11" t="s">
        <v>169</v>
      </c>
      <c r="B43" s="12" t="s">
        <v>155</v>
      </c>
      <c r="C43" s="13" t="s">
        <v>44</v>
      </c>
      <c r="D43" s="12" t="s">
        <v>166</v>
      </c>
      <c r="E43" s="14" t="s">
        <v>167</v>
      </c>
      <c r="F43" s="13">
        <v>13</v>
      </c>
      <c r="G43" s="15">
        <v>13</v>
      </c>
      <c r="H43" s="17">
        <f t="shared" si="4"/>
        <v>1</v>
      </c>
      <c r="I43" s="13">
        <v>8</v>
      </c>
      <c r="J43" s="13">
        <v>8</v>
      </c>
      <c r="K43" s="17">
        <f t="shared" si="1"/>
        <v>1</v>
      </c>
      <c r="L43" s="17">
        <f t="shared" si="2"/>
        <v>0</v>
      </c>
      <c r="M43" s="12" t="s">
        <v>52</v>
      </c>
    </row>
    <row r="44" spans="1:13" ht="15.75" customHeight="1">
      <c r="A44" s="11" t="s">
        <v>171</v>
      </c>
      <c r="B44" s="12" t="s">
        <v>155</v>
      </c>
      <c r="C44" s="13" t="s">
        <v>44</v>
      </c>
      <c r="D44" s="12" t="s">
        <v>166</v>
      </c>
      <c r="E44" s="14" t="s">
        <v>167</v>
      </c>
      <c r="F44" s="13">
        <v>0</v>
      </c>
      <c r="G44" s="15">
        <v>0</v>
      </c>
      <c r="H44" s="17" t="s">
        <v>36</v>
      </c>
      <c r="I44" s="13">
        <v>6</v>
      </c>
      <c r="J44" s="13">
        <v>6</v>
      </c>
      <c r="K44" s="17">
        <f t="shared" si="1"/>
        <v>1</v>
      </c>
      <c r="L44" s="17" t="str">
        <f t="shared" si="2"/>
        <v>-</v>
      </c>
      <c r="M44" s="12" t="s">
        <v>39</v>
      </c>
    </row>
    <row r="45" spans="1:13" ht="15.75" customHeight="1">
      <c r="A45" s="11" t="s">
        <v>174</v>
      </c>
      <c r="B45" s="12" t="s">
        <v>175</v>
      </c>
      <c r="C45" s="13" t="s">
        <v>16</v>
      </c>
      <c r="D45" s="12" t="s">
        <v>176</v>
      </c>
      <c r="E45" s="14" t="s">
        <v>177</v>
      </c>
      <c r="F45" s="13">
        <v>16</v>
      </c>
      <c r="G45" s="15">
        <v>15</v>
      </c>
      <c r="H45" s="17">
        <f t="shared" ref="H45:H53" si="5">IF(F45=0,"",G45/F45)</f>
        <v>0.9375</v>
      </c>
      <c r="I45" s="13">
        <v>21</v>
      </c>
      <c r="J45" s="13">
        <v>21</v>
      </c>
      <c r="K45" s="17">
        <f t="shared" si="1"/>
        <v>1</v>
      </c>
      <c r="L45" s="17">
        <f t="shared" si="2"/>
        <v>6.25E-2</v>
      </c>
      <c r="M45" s="12"/>
    </row>
    <row r="46" spans="1:13" ht="15.75" customHeight="1">
      <c r="A46" s="11" t="s">
        <v>180</v>
      </c>
      <c r="B46" s="12" t="s">
        <v>175</v>
      </c>
      <c r="C46" s="13" t="s">
        <v>44</v>
      </c>
      <c r="D46" s="12" t="s">
        <v>175</v>
      </c>
      <c r="E46" s="14" t="s">
        <v>181</v>
      </c>
      <c r="F46" s="13">
        <v>86</v>
      </c>
      <c r="G46" s="15">
        <v>86</v>
      </c>
      <c r="H46" s="17">
        <f t="shared" si="5"/>
        <v>1</v>
      </c>
      <c r="I46" s="13">
        <v>101</v>
      </c>
      <c r="J46" s="13">
        <v>89</v>
      </c>
      <c r="K46" s="17">
        <f t="shared" si="1"/>
        <v>0.88118811881188119</v>
      </c>
      <c r="L46" s="17">
        <f t="shared" si="2"/>
        <v>-0.11881188118811881</v>
      </c>
      <c r="M46" s="12"/>
    </row>
    <row r="47" spans="1:13" ht="15.75" customHeight="1">
      <c r="A47" s="11" t="s">
        <v>185</v>
      </c>
      <c r="B47" s="12" t="s">
        <v>175</v>
      </c>
      <c r="C47" s="13" t="s">
        <v>44</v>
      </c>
      <c r="D47" s="12" t="s">
        <v>187</v>
      </c>
      <c r="E47" s="14" t="s">
        <v>181</v>
      </c>
      <c r="F47" s="13">
        <v>19</v>
      </c>
      <c r="G47" s="15">
        <v>19</v>
      </c>
      <c r="H47" s="17">
        <f t="shared" si="5"/>
        <v>1</v>
      </c>
      <c r="I47" s="13">
        <v>18</v>
      </c>
      <c r="J47" s="13">
        <v>12</v>
      </c>
      <c r="K47" s="17">
        <f t="shared" si="1"/>
        <v>0.66666666666666663</v>
      </c>
      <c r="L47" s="17">
        <f t="shared" si="2"/>
        <v>-0.33333333333333337</v>
      </c>
      <c r="M47" s="12" t="s">
        <v>52</v>
      </c>
    </row>
    <row r="48" spans="1:13" ht="15.75" customHeight="1">
      <c r="A48" s="11" t="s">
        <v>189</v>
      </c>
      <c r="B48" s="12" t="s">
        <v>175</v>
      </c>
      <c r="C48" s="13" t="s">
        <v>44</v>
      </c>
      <c r="D48" s="12" t="s">
        <v>190</v>
      </c>
      <c r="E48" s="14" t="s">
        <v>181</v>
      </c>
      <c r="F48" s="13">
        <v>32</v>
      </c>
      <c r="G48" s="15">
        <v>30</v>
      </c>
      <c r="H48" s="17">
        <f t="shared" si="5"/>
        <v>0.9375</v>
      </c>
      <c r="I48" s="13">
        <v>44</v>
      </c>
      <c r="J48" s="13">
        <v>33</v>
      </c>
      <c r="K48" s="17">
        <f t="shared" si="1"/>
        <v>0.75</v>
      </c>
      <c r="L48" s="17">
        <f t="shared" si="2"/>
        <v>-0.1875</v>
      </c>
      <c r="M48" s="12"/>
    </row>
    <row r="49" spans="1:13" ht="15.75" customHeight="1">
      <c r="A49" s="11" t="s">
        <v>192</v>
      </c>
      <c r="B49" s="12" t="s">
        <v>193</v>
      </c>
      <c r="C49" s="13" t="s">
        <v>16</v>
      </c>
      <c r="D49" s="12" t="s">
        <v>194</v>
      </c>
      <c r="E49" s="14" t="s">
        <v>195</v>
      </c>
      <c r="F49" s="13">
        <v>15</v>
      </c>
      <c r="G49" s="15">
        <v>15</v>
      </c>
      <c r="H49" s="17">
        <f t="shared" si="5"/>
        <v>1</v>
      </c>
      <c r="I49" s="13">
        <v>8</v>
      </c>
      <c r="J49" s="13">
        <v>8</v>
      </c>
      <c r="K49" s="17">
        <f t="shared" si="1"/>
        <v>1</v>
      </c>
      <c r="L49" s="17">
        <f t="shared" si="2"/>
        <v>0</v>
      </c>
      <c r="M49" s="12" t="s">
        <v>29</v>
      </c>
    </row>
    <row r="50" spans="1:13" ht="15.75" customHeight="1">
      <c r="A50" s="11" t="s">
        <v>200</v>
      </c>
      <c r="B50" s="12" t="s">
        <v>193</v>
      </c>
      <c r="C50" s="13" t="s">
        <v>16</v>
      </c>
      <c r="D50" s="12" t="s">
        <v>202</v>
      </c>
      <c r="E50" s="14" t="s">
        <v>203</v>
      </c>
      <c r="F50" s="13">
        <v>21</v>
      </c>
      <c r="G50" s="15">
        <v>20</v>
      </c>
      <c r="H50" s="17">
        <f t="shared" si="5"/>
        <v>0.95238095238095233</v>
      </c>
      <c r="I50" s="13">
        <v>13</v>
      </c>
      <c r="J50" s="13">
        <v>10</v>
      </c>
      <c r="K50" s="17">
        <f t="shared" si="1"/>
        <v>0.76923076923076927</v>
      </c>
      <c r="L50" s="17">
        <f t="shared" si="2"/>
        <v>-0.18315018315018305</v>
      </c>
      <c r="M50" s="12" t="s">
        <v>29</v>
      </c>
    </row>
    <row r="51" spans="1:13" ht="15.75" customHeight="1">
      <c r="A51" s="11" t="s">
        <v>208</v>
      </c>
      <c r="B51" s="12" t="s">
        <v>193</v>
      </c>
      <c r="C51" s="13" t="s">
        <v>16</v>
      </c>
      <c r="D51" s="12" t="s">
        <v>211</v>
      </c>
      <c r="E51" s="14" t="s">
        <v>203</v>
      </c>
      <c r="F51" s="13">
        <v>7</v>
      </c>
      <c r="G51" s="15">
        <v>6</v>
      </c>
      <c r="H51" s="17">
        <f t="shared" si="5"/>
        <v>0.8571428571428571</v>
      </c>
      <c r="I51" s="13">
        <v>13</v>
      </c>
      <c r="J51" s="13">
        <v>13</v>
      </c>
      <c r="K51" s="17">
        <f t="shared" si="1"/>
        <v>1</v>
      </c>
      <c r="L51" s="17">
        <f t="shared" si="2"/>
        <v>0.1428571428571429</v>
      </c>
      <c r="M51" s="12"/>
    </row>
    <row r="52" spans="1:13" ht="15.75" customHeight="1">
      <c r="A52" s="11" t="s">
        <v>212</v>
      </c>
      <c r="B52" s="12" t="s">
        <v>193</v>
      </c>
      <c r="C52" s="13" t="s">
        <v>16</v>
      </c>
      <c r="D52" s="12" t="s">
        <v>213</v>
      </c>
      <c r="E52" s="14" t="s">
        <v>214</v>
      </c>
      <c r="F52" s="13">
        <v>14</v>
      </c>
      <c r="G52" s="15">
        <v>14</v>
      </c>
      <c r="H52" s="17">
        <f t="shared" si="5"/>
        <v>1</v>
      </c>
      <c r="I52" s="13">
        <v>27</v>
      </c>
      <c r="J52" s="13">
        <v>25</v>
      </c>
      <c r="K52" s="17">
        <f t="shared" si="1"/>
        <v>0.92592592592592593</v>
      </c>
      <c r="L52" s="17">
        <f t="shared" si="2"/>
        <v>-7.407407407407407E-2</v>
      </c>
      <c r="M52" s="12"/>
    </row>
    <row r="53" spans="1:13" ht="15.75" customHeight="1">
      <c r="A53" s="11" t="s">
        <v>216</v>
      </c>
      <c r="B53" s="12" t="s">
        <v>193</v>
      </c>
      <c r="C53" s="13" t="s">
        <v>16</v>
      </c>
      <c r="D53" s="12" t="s">
        <v>217</v>
      </c>
      <c r="E53" s="14" t="s">
        <v>214</v>
      </c>
      <c r="F53" s="13">
        <v>24</v>
      </c>
      <c r="G53" s="15">
        <v>21</v>
      </c>
      <c r="H53" s="17">
        <f t="shared" si="5"/>
        <v>0.875</v>
      </c>
      <c r="I53" s="13">
        <v>13</v>
      </c>
      <c r="J53" s="13">
        <v>13</v>
      </c>
      <c r="K53" s="17">
        <f t="shared" si="1"/>
        <v>1</v>
      </c>
      <c r="L53" s="17">
        <f t="shared" si="2"/>
        <v>0.125</v>
      </c>
      <c r="M53" s="12" t="s">
        <v>168</v>
      </c>
    </row>
    <row r="54" spans="1:13" ht="15.75" customHeight="1">
      <c r="A54" s="11" t="s">
        <v>218</v>
      </c>
      <c r="B54" s="12" t="s">
        <v>193</v>
      </c>
      <c r="C54" s="13" t="s">
        <v>16</v>
      </c>
      <c r="D54" s="12" t="s">
        <v>219</v>
      </c>
      <c r="E54" s="14" t="s">
        <v>214</v>
      </c>
      <c r="F54" s="13">
        <v>0</v>
      </c>
      <c r="G54" s="15">
        <v>0</v>
      </c>
      <c r="H54" s="17" t="s">
        <v>36</v>
      </c>
      <c r="I54" s="13">
        <v>5</v>
      </c>
      <c r="J54" s="13">
        <v>5</v>
      </c>
      <c r="K54" s="17">
        <f t="shared" si="1"/>
        <v>1</v>
      </c>
      <c r="L54" s="17" t="str">
        <f t="shared" si="2"/>
        <v>-</v>
      </c>
      <c r="M54" s="12" t="s">
        <v>39</v>
      </c>
    </row>
    <row r="55" spans="1:13" ht="15.75" customHeight="1">
      <c r="A55" s="11" t="s">
        <v>220</v>
      </c>
      <c r="B55" s="12" t="s">
        <v>193</v>
      </c>
      <c r="C55" s="13" t="s">
        <v>16</v>
      </c>
      <c r="D55" s="12" t="s">
        <v>221</v>
      </c>
      <c r="E55" s="14" t="s">
        <v>195</v>
      </c>
      <c r="F55" s="13">
        <v>25</v>
      </c>
      <c r="G55" s="15">
        <v>22</v>
      </c>
      <c r="H55" s="17">
        <f t="shared" ref="H55:H57" si="6">IF(F55=0,"",G55/F55)</f>
        <v>0.88</v>
      </c>
      <c r="I55" s="13">
        <v>23</v>
      </c>
      <c r="J55" s="13">
        <v>23</v>
      </c>
      <c r="K55" s="17">
        <f t="shared" si="1"/>
        <v>1</v>
      </c>
      <c r="L55" s="17">
        <f t="shared" si="2"/>
        <v>0.12</v>
      </c>
      <c r="M55" s="12"/>
    </row>
    <row r="56" spans="1:13" ht="15.75" customHeight="1">
      <c r="A56" s="11" t="s">
        <v>222</v>
      </c>
      <c r="B56" s="12" t="s">
        <v>193</v>
      </c>
      <c r="C56" s="13" t="s">
        <v>16</v>
      </c>
      <c r="D56" s="12" t="s">
        <v>223</v>
      </c>
      <c r="E56" s="14" t="s">
        <v>203</v>
      </c>
      <c r="F56" s="13">
        <v>23</v>
      </c>
      <c r="G56" s="15">
        <v>22</v>
      </c>
      <c r="H56" s="17">
        <f t="shared" si="6"/>
        <v>0.95652173913043481</v>
      </c>
      <c r="I56" s="13">
        <v>20</v>
      </c>
      <c r="J56" s="13">
        <v>20</v>
      </c>
      <c r="K56" s="17">
        <f t="shared" si="1"/>
        <v>1</v>
      </c>
      <c r="L56" s="17">
        <f t="shared" si="2"/>
        <v>4.3478260869565188E-2</v>
      </c>
      <c r="M56" s="12"/>
    </row>
    <row r="57" spans="1:13" ht="15.75" customHeight="1">
      <c r="A57" s="11" t="s">
        <v>226</v>
      </c>
      <c r="B57" s="12" t="s">
        <v>193</v>
      </c>
      <c r="C57" s="13" t="s">
        <v>16</v>
      </c>
      <c r="D57" s="12" t="s">
        <v>223</v>
      </c>
      <c r="E57" s="14" t="s">
        <v>228</v>
      </c>
      <c r="F57" s="13">
        <v>23</v>
      </c>
      <c r="G57" s="15">
        <v>22</v>
      </c>
      <c r="H57" s="17">
        <f t="shared" si="6"/>
        <v>0.95652173913043481</v>
      </c>
      <c r="I57" s="13">
        <v>20</v>
      </c>
      <c r="J57" s="13">
        <v>20</v>
      </c>
      <c r="K57" s="17">
        <f t="shared" si="1"/>
        <v>1</v>
      </c>
      <c r="L57" s="17">
        <f t="shared" si="2"/>
        <v>4.3478260869565188E-2</v>
      </c>
      <c r="M57" s="12"/>
    </row>
    <row r="58" spans="1:13" ht="15.75" customHeight="1">
      <c r="A58" s="11" t="s">
        <v>229</v>
      </c>
      <c r="B58" s="12" t="s">
        <v>193</v>
      </c>
      <c r="C58" s="13" t="s">
        <v>16</v>
      </c>
      <c r="D58" s="12" t="s">
        <v>230</v>
      </c>
      <c r="E58" s="14" t="s">
        <v>214</v>
      </c>
      <c r="F58" s="13">
        <v>0</v>
      </c>
      <c r="G58" s="15">
        <v>0</v>
      </c>
      <c r="H58" s="17" t="s">
        <v>36</v>
      </c>
      <c r="I58" s="13">
        <v>7</v>
      </c>
      <c r="J58" s="13">
        <v>7</v>
      </c>
      <c r="K58" s="17">
        <f t="shared" si="1"/>
        <v>1</v>
      </c>
      <c r="L58" s="17" t="str">
        <f t="shared" si="2"/>
        <v>-</v>
      </c>
      <c r="M58" s="12" t="s">
        <v>39</v>
      </c>
    </row>
    <row r="59" spans="1:13" ht="15.75" customHeight="1">
      <c r="A59" s="11" t="s">
        <v>231</v>
      </c>
      <c r="B59" s="12" t="s">
        <v>193</v>
      </c>
      <c r="C59" s="13" t="s">
        <v>16</v>
      </c>
      <c r="D59" s="12" t="s">
        <v>232</v>
      </c>
      <c r="E59" s="14" t="s">
        <v>214</v>
      </c>
      <c r="F59" s="13">
        <v>25</v>
      </c>
      <c r="G59" s="15">
        <v>24</v>
      </c>
      <c r="H59" s="17">
        <f t="shared" ref="H59:H69" si="7">IF(F59=0,"",G59/F59)</f>
        <v>0.96</v>
      </c>
      <c r="I59" s="13">
        <v>23</v>
      </c>
      <c r="J59" s="13">
        <v>23</v>
      </c>
      <c r="K59" s="17">
        <f t="shared" si="1"/>
        <v>1</v>
      </c>
      <c r="L59" s="17">
        <f t="shared" si="2"/>
        <v>4.0000000000000036E-2</v>
      </c>
      <c r="M59" s="12"/>
    </row>
    <row r="60" spans="1:13" ht="15.75" customHeight="1">
      <c r="A60" s="11" t="s">
        <v>233</v>
      </c>
      <c r="B60" s="12" t="s">
        <v>193</v>
      </c>
      <c r="C60" s="13" t="s">
        <v>16</v>
      </c>
      <c r="D60" s="12" t="s">
        <v>234</v>
      </c>
      <c r="E60" s="14" t="s">
        <v>195</v>
      </c>
      <c r="F60" s="13">
        <v>7</v>
      </c>
      <c r="G60" s="15">
        <v>6</v>
      </c>
      <c r="H60" s="17">
        <f t="shared" si="7"/>
        <v>0.8571428571428571</v>
      </c>
      <c r="I60" s="13">
        <v>14</v>
      </c>
      <c r="J60" s="13">
        <v>14</v>
      </c>
      <c r="K60" s="17">
        <f t="shared" si="1"/>
        <v>1</v>
      </c>
      <c r="L60" s="17">
        <f t="shared" si="2"/>
        <v>0.1428571428571429</v>
      </c>
      <c r="M60" s="12"/>
    </row>
    <row r="61" spans="1:13" ht="15.75" customHeight="1">
      <c r="A61" s="11" t="s">
        <v>235</v>
      </c>
      <c r="B61" s="12" t="s">
        <v>193</v>
      </c>
      <c r="C61" s="13" t="s">
        <v>16</v>
      </c>
      <c r="D61" s="12" t="s">
        <v>236</v>
      </c>
      <c r="E61" s="14" t="s">
        <v>214</v>
      </c>
      <c r="F61" s="13">
        <v>22</v>
      </c>
      <c r="G61" s="15">
        <v>20</v>
      </c>
      <c r="H61" s="17">
        <f t="shared" si="7"/>
        <v>0.90909090909090906</v>
      </c>
      <c r="I61" s="13">
        <v>19</v>
      </c>
      <c r="J61" s="13">
        <v>19</v>
      </c>
      <c r="K61" s="17">
        <f t="shared" si="1"/>
        <v>1</v>
      </c>
      <c r="L61" s="17">
        <f t="shared" si="2"/>
        <v>9.0909090909090939E-2</v>
      </c>
      <c r="M61" s="12"/>
    </row>
    <row r="62" spans="1:13" ht="15.75" customHeight="1">
      <c r="A62" s="11" t="s">
        <v>237</v>
      </c>
      <c r="B62" s="12" t="s">
        <v>193</v>
      </c>
      <c r="C62" s="13" t="s">
        <v>16</v>
      </c>
      <c r="D62" s="12" t="s">
        <v>238</v>
      </c>
      <c r="E62" s="14" t="s">
        <v>195</v>
      </c>
      <c r="F62" s="13">
        <v>20</v>
      </c>
      <c r="G62" s="15">
        <v>19</v>
      </c>
      <c r="H62" s="17">
        <f t="shared" si="7"/>
        <v>0.95</v>
      </c>
      <c r="I62" s="13">
        <v>18</v>
      </c>
      <c r="J62" s="13">
        <v>18</v>
      </c>
      <c r="K62" s="17">
        <f t="shared" si="1"/>
        <v>1</v>
      </c>
      <c r="L62" s="17">
        <f t="shared" si="2"/>
        <v>5.0000000000000044E-2</v>
      </c>
      <c r="M62" s="12"/>
    </row>
    <row r="63" spans="1:13" ht="15.75" customHeight="1">
      <c r="A63" s="11" t="s">
        <v>239</v>
      </c>
      <c r="B63" s="12" t="s">
        <v>193</v>
      </c>
      <c r="C63" s="13" t="s">
        <v>16</v>
      </c>
      <c r="D63" s="12" t="s">
        <v>240</v>
      </c>
      <c r="E63" s="14" t="s">
        <v>214</v>
      </c>
      <c r="F63" s="13">
        <v>20</v>
      </c>
      <c r="G63" s="15">
        <v>19</v>
      </c>
      <c r="H63" s="17">
        <f t="shared" si="7"/>
        <v>0.95</v>
      </c>
      <c r="I63" s="13">
        <v>18</v>
      </c>
      <c r="J63" s="13">
        <v>18</v>
      </c>
      <c r="K63" s="17">
        <f t="shared" si="1"/>
        <v>1</v>
      </c>
      <c r="L63" s="17">
        <f t="shared" si="2"/>
        <v>5.0000000000000044E-2</v>
      </c>
      <c r="M63" s="12"/>
    </row>
    <row r="64" spans="1:13" ht="15.75" customHeight="1">
      <c r="A64" s="11" t="s">
        <v>241</v>
      </c>
      <c r="B64" s="12" t="s">
        <v>193</v>
      </c>
      <c r="C64" s="13" t="s">
        <v>16</v>
      </c>
      <c r="D64" s="12" t="s">
        <v>242</v>
      </c>
      <c r="E64" s="14" t="s">
        <v>195</v>
      </c>
      <c r="F64" s="13">
        <v>16</v>
      </c>
      <c r="G64" s="15">
        <v>16</v>
      </c>
      <c r="H64" s="17">
        <f t="shared" si="7"/>
        <v>1</v>
      </c>
      <c r="I64" s="13">
        <v>7</v>
      </c>
      <c r="J64" s="13">
        <v>7</v>
      </c>
      <c r="K64" s="17">
        <f t="shared" si="1"/>
        <v>1</v>
      </c>
      <c r="L64" s="17">
        <f t="shared" si="2"/>
        <v>0</v>
      </c>
      <c r="M64" s="12" t="s">
        <v>29</v>
      </c>
    </row>
    <row r="65" spans="1:13" ht="15.75" customHeight="1">
      <c r="A65" s="11" t="s">
        <v>243</v>
      </c>
      <c r="B65" s="12" t="s">
        <v>193</v>
      </c>
      <c r="C65" s="13" t="s">
        <v>16</v>
      </c>
      <c r="D65" s="12" t="s">
        <v>244</v>
      </c>
      <c r="E65" s="14" t="s">
        <v>195</v>
      </c>
      <c r="F65" s="13">
        <v>5</v>
      </c>
      <c r="G65" s="15">
        <v>4</v>
      </c>
      <c r="H65" s="17">
        <f t="shared" si="7"/>
        <v>0.8</v>
      </c>
      <c r="I65" s="13">
        <v>11</v>
      </c>
      <c r="J65" s="13">
        <v>11</v>
      </c>
      <c r="K65" s="17">
        <f t="shared" si="1"/>
        <v>1</v>
      </c>
      <c r="L65" s="17">
        <f t="shared" si="2"/>
        <v>0.19999999999999996</v>
      </c>
      <c r="M65" s="12"/>
    </row>
    <row r="66" spans="1:13" ht="15.75" customHeight="1">
      <c r="A66" s="11" t="s">
        <v>245</v>
      </c>
      <c r="B66" s="12" t="s">
        <v>193</v>
      </c>
      <c r="C66" s="13" t="s">
        <v>16</v>
      </c>
      <c r="D66" s="12" t="s">
        <v>246</v>
      </c>
      <c r="E66" s="14" t="s">
        <v>214</v>
      </c>
      <c r="F66" s="13">
        <v>24</v>
      </c>
      <c r="G66" s="15">
        <v>21</v>
      </c>
      <c r="H66" s="17">
        <f t="shared" si="7"/>
        <v>0.875</v>
      </c>
      <c r="I66" s="13">
        <v>23</v>
      </c>
      <c r="J66" s="13">
        <v>22</v>
      </c>
      <c r="K66" s="17">
        <f t="shared" si="1"/>
        <v>0.95652173913043481</v>
      </c>
      <c r="L66" s="17">
        <f t="shared" si="2"/>
        <v>8.1521739130434812E-2</v>
      </c>
      <c r="M66" s="12"/>
    </row>
    <row r="67" spans="1:13" ht="15.75" customHeight="1">
      <c r="A67" s="11" t="s">
        <v>247</v>
      </c>
      <c r="B67" s="12" t="s">
        <v>193</v>
      </c>
      <c r="C67" s="13" t="s">
        <v>33</v>
      </c>
      <c r="D67" s="12" t="s">
        <v>248</v>
      </c>
      <c r="E67" s="14" t="s">
        <v>249</v>
      </c>
      <c r="F67" s="13">
        <v>11</v>
      </c>
      <c r="G67" s="15">
        <v>11</v>
      </c>
      <c r="H67" s="17">
        <f t="shared" si="7"/>
        <v>1</v>
      </c>
      <c r="I67" s="13">
        <v>12</v>
      </c>
      <c r="J67" s="13">
        <v>12</v>
      </c>
      <c r="K67" s="17">
        <f t="shared" si="1"/>
        <v>1</v>
      </c>
      <c r="L67" s="17">
        <f t="shared" si="2"/>
        <v>0</v>
      </c>
      <c r="M67" s="12"/>
    </row>
    <row r="68" spans="1:13" ht="15.75" customHeight="1">
      <c r="A68" s="11" t="s">
        <v>250</v>
      </c>
      <c r="B68" s="12" t="s">
        <v>193</v>
      </c>
      <c r="C68" s="13" t="s">
        <v>33</v>
      </c>
      <c r="D68" s="12" t="s">
        <v>217</v>
      </c>
      <c r="E68" s="14" t="s">
        <v>251</v>
      </c>
      <c r="F68" s="13">
        <v>22</v>
      </c>
      <c r="G68" s="15">
        <v>20</v>
      </c>
      <c r="H68" s="17">
        <f t="shared" si="7"/>
        <v>0.90909090909090906</v>
      </c>
      <c r="I68" s="13">
        <v>20</v>
      </c>
      <c r="J68" s="13">
        <v>18</v>
      </c>
      <c r="K68" s="17">
        <f t="shared" si="1"/>
        <v>0.9</v>
      </c>
      <c r="L68" s="17">
        <f t="shared" si="2"/>
        <v>-9.0909090909090384E-3</v>
      </c>
      <c r="M68" s="12"/>
    </row>
    <row r="69" spans="1:13" ht="15.75" customHeight="1">
      <c r="A69" s="11" t="s">
        <v>252</v>
      </c>
      <c r="B69" s="12" t="s">
        <v>193</v>
      </c>
      <c r="C69" s="13" t="s">
        <v>33</v>
      </c>
      <c r="D69" s="12" t="s">
        <v>253</v>
      </c>
      <c r="E69" s="14" t="s">
        <v>254</v>
      </c>
      <c r="F69" s="13">
        <v>21</v>
      </c>
      <c r="G69" s="15">
        <v>20</v>
      </c>
      <c r="H69" s="17">
        <f t="shared" si="7"/>
        <v>0.95238095238095233</v>
      </c>
      <c r="I69" s="13">
        <v>20</v>
      </c>
      <c r="J69" s="13">
        <v>19</v>
      </c>
      <c r="K69" s="17">
        <f t="shared" si="1"/>
        <v>0.95</v>
      </c>
      <c r="L69" s="17">
        <f t="shared" si="2"/>
        <v>-2.3809523809523725E-3</v>
      </c>
      <c r="M69" s="12"/>
    </row>
    <row r="70" spans="1:13" ht="15.75" customHeight="1">
      <c r="A70" s="11" t="s">
        <v>255</v>
      </c>
      <c r="B70" s="12" t="s">
        <v>193</v>
      </c>
      <c r="C70" s="13" t="s">
        <v>33</v>
      </c>
      <c r="D70" s="12" t="s">
        <v>256</v>
      </c>
      <c r="E70" s="14" t="s">
        <v>257</v>
      </c>
      <c r="F70" s="13">
        <v>0</v>
      </c>
      <c r="G70" s="15">
        <v>0</v>
      </c>
      <c r="H70" s="17" t="s">
        <v>36</v>
      </c>
      <c r="I70" s="13">
        <v>11</v>
      </c>
      <c r="J70" s="13">
        <v>11</v>
      </c>
      <c r="K70" s="17">
        <f t="shared" si="1"/>
        <v>1</v>
      </c>
      <c r="L70" s="17" t="str">
        <f t="shared" si="2"/>
        <v>-</v>
      </c>
      <c r="M70" s="12" t="s">
        <v>39</v>
      </c>
    </row>
    <row r="71" spans="1:13" ht="15.75" customHeight="1">
      <c r="A71" s="11" t="s">
        <v>258</v>
      </c>
      <c r="B71" s="12" t="s">
        <v>193</v>
      </c>
      <c r="C71" s="13" t="s">
        <v>33</v>
      </c>
      <c r="D71" s="12" t="s">
        <v>259</v>
      </c>
      <c r="E71" s="14" t="s">
        <v>257</v>
      </c>
      <c r="F71" s="13">
        <v>12</v>
      </c>
      <c r="G71" s="15">
        <v>8</v>
      </c>
      <c r="H71" s="17">
        <f t="shared" ref="H71:H147" si="8">IF(F71=0,"",G71/F71)</f>
        <v>0.66666666666666663</v>
      </c>
      <c r="I71" s="13">
        <v>2</v>
      </c>
      <c r="J71" s="13">
        <v>2</v>
      </c>
      <c r="K71" s="17">
        <f t="shared" si="1"/>
        <v>1</v>
      </c>
      <c r="L71" s="17">
        <f t="shared" si="2"/>
        <v>0.33333333333333337</v>
      </c>
      <c r="M71" s="12" t="s">
        <v>116</v>
      </c>
    </row>
    <row r="72" spans="1:13" ht="15.75" customHeight="1">
      <c r="A72" s="11" t="s">
        <v>260</v>
      </c>
      <c r="B72" s="12" t="s">
        <v>193</v>
      </c>
      <c r="C72" s="13" t="s">
        <v>33</v>
      </c>
      <c r="D72" s="12" t="s">
        <v>261</v>
      </c>
      <c r="E72" s="14" t="s">
        <v>262</v>
      </c>
      <c r="F72" s="13">
        <v>12</v>
      </c>
      <c r="G72" s="15">
        <v>12</v>
      </c>
      <c r="H72" s="17">
        <f t="shared" si="8"/>
        <v>1</v>
      </c>
      <c r="I72" s="13">
        <v>13</v>
      </c>
      <c r="J72" s="13">
        <v>13</v>
      </c>
      <c r="K72" s="17">
        <f t="shared" si="1"/>
        <v>1</v>
      </c>
      <c r="L72" s="17">
        <f t="shared" si="2"/>
        <v>0</v>
      </c>
      <c r="M72" s="12"/>
    </row>
    <row r="73" spans="1:13" ht="15.75" customHeight="1">
      <c r="A73" s="11" t="s">
        <v>263</v>
      </c>
      <c r="B73" s="12" t="s">
        <v>193</v>
      </c>
      <c r="C73" s="13" t="s">
        <v>33</v>
      </c>
      <c r="D73" s="12" t="s">
        <v>264</v>
      </c>
      <c r="E73" s="14" t="s">
        <v>265</v>
      </c>
      <c r="F73" s="13">
        <v>11</v>
      </c>
      <c r="G73" s="15">
        <v>10</v>
      </c>
      <c r="H73" s="17">
        <f t="shared" si="8"/>
        <v>0.90909090909090906</v>
      </c>
      <c r="I73" s="13">
        <v>22</v>
      </c>
      <c r="J73" s="13">
        <v>19</v>
      </c>
      <c r="K73" s="17">
        <f t="shared" si="1"/>
        <v>0.86363636363636365</v>
      </c>
      <c r="L73" s="17">
        <f t="shared" si="2"/>
        <v>-4.5454545454545414E-2</v>
      </c>
      <c r="M73" s="12"/>
    </row>
    <row r="74" spans="1:13" ht="15.75" customHeight="1">
      <c r="A74" s="11" t="s">
        <v>266</v>
      </c>
      <c r="B74" s="12" t="s">
        <v>193</v>
      </c>
      <c r="C74" s="13" t="s">
        <v>33</v>
      </c>
      <c r="D74" s="12" t="s">
        <v>236</v>
      </c>
      <c r="E74" s="14" t="s">
        <v>267</v>
      </c>
      <c r="F74" s="13">
        <v>15</v>
      </c>
      <c r="G74" s="15">
        <v>15</v>
      </c>
      <c r="H74" s="17">
        <f t="shared" si="8"/>
        <v>1</v>
      </c>
      <c r="I74" s="13">
        <v>16</v>
      </c>
      <c r="J74" s="13">
        <v>15</v>
      </c>
      <c r="K74" s="17">
        <f t="shared" si="1"/>
        <v>0.9375</v>
      </c>
      <c r="L74" s="17">
        <f t="shared" si="2"/>
        <v>-6.25E-2</v>
      </c>
      <c r="M74" s="12"/>
    </row>
    <row r="75" spans="1:13" ht="15.75" customHeight="1">
      <c r="A75" s="11" t="s">
        <v>268</v>
      </c>
      <c r="B75" s="12" t="s">
        <v>193</v>
      </c>
      <c r="C75" s="13" t="s">
        <v>33</v>
      </c>
      <c r="D75" s="12" t="s">
        <v>238</v>
      </c>
      <c r="E75" s="14" t="s">
        <v>269</v>
      </c>
      <c r="F75" s="13">
        <v>25</v>
      </c>
      <c r="G75" s="15">
        <v>22</v>
      </c>
      <c r="H75" s="17">
        <f t="shared" si="8"/>
        <v>0.88</v>
      </c>
      <c r="I75" s="13">
        <v>13</v>
      </c>
      <c r="J75" s="13">
        <v>13</v>
      </c>
      <c r="K75" s="17">
        <f t="shared" si="1"/>
        <v>1</v>
      </c>
      <c r="L75" s="17">
        <f t="shared" si="2"/>
        <v>0.12</v>
      </c>
      <c r="M75" s="12"/>
    </row>
    <row r="76" spans="1:13" ht="15.75" customHeight="1">
      <c r="A76" s="11" t="s">
        <v>270</v>
      </c>
      <c r="B76" s="12" t="s">
        <v>193</v>
      </c>
      <c r="C76" s="13" t="s">
        <v>33</v>
      </c>
      <c r="D76" s="12" t="s">
        <v>271</v>
      </c>
      <c r="E76" s="14" t="s">
        <v>272</v>
      </c>
      <c r="F76" s="13">
        <v>15</v>
      </c>
      <c r="G76" s="15">
        <v>14</v>
      </c>
      <c r="H76" s="17">
        <f t="shared" si="8"/>
        <v>0.93333333333333335</v>
      </c>
      <c r="I76" s="13">
        <v>15</v>
      </c>
      <c r="J76" s="13">
        <v>15</v>
      </c>
      <c r="K76" s="17">
        <f t="shared" si="1"/>
        <v>1</v>
      </c>
      <c r="L76" s="17">
        <f t="shared" si="2"/>
        <v>6.6666666666666652E-2</v>
      </c>
      <c r="M76" s="12"/>
    </row>
    <row r="77" spans="1:13" ht="15.75" customHeight="1">
      <c r="A77" s="11" t="s">
        <v>273</v>
      </c>
      <c r="B77" s="12" t="s">
        <v>193</v>
      </c>
      <c r="C77" s="13" t="s">
        <v>33</v>
      </c>
      <c r="D77" s="12" t="s">
        <v>240</v>
      </c>
      <c r="E77" s="14" t="s">
        <v>274</v>
      </c>
      <c r="F77" s="13">
        <v>19</v>
      </c>
      <c r="G77" s="15">
        <v>15</v>
      </c>
      <c r="H77" s="17">
        <f t="shared" si="8"/>
        <v>0.78947368421052633</v>
      </c>
      <c r="I77" s="13">
        <v>18</v>
      </c>
      <c r="J77" s="13">
        <v>18</v>
      </c>
      <c r="K77" s="17">
        <f t="shared" si="1"/>
        <v>1</v>
      </c>
      <c r="L77" s="17">
        <f t="shared" si="2"/>
        <v>0.21052631578947367</v>
      </c>
      <c r="M77" s="12"/>
    </row>
    <row r="78" spans="1:13" ht="15.75" customHeight="1">
      <c r="A78" s="11" t="s">
        <v>275</v>
      </c>
      <c r="B78" s="12" t="s">
        <v>193</v>
      </c>
      <c r="C78" s="13" t="s">
        <v>33</v>
      </c>
      <c r="D78" s="12" t="s">
        <v>244</v>
      </c>
      <c r="E78" s="14" t="s">
        <v>276</v>
      </c>
      <c r="F78" s="13">
        <v>12</v>
      </c>
      <c r="G78" s="15">
        <v>9</v>
      </c>
      <c r="H78" s="17">
        <f t="shared" si="8"/>
        <v>0.75</v>
      </c>
      <c r="I78" s="13">
        <v>10</v>
      </c>
      <c r="J78" s="13">
        <v>10</v>
      </c>
      <c r="K78" s="17">
        <f t="shared" si="1"/>
        <v>1</v>
      </c>
      <c r="L78" s="17">
        <f t="shared" si="2"/>
        <v>0.25</v>
      </c>
      <c r="M78" s="12"/>
    </row>
    <row r="79" spans="1:13" ht="15.75" customHeight="1">
      <c r="A79" s="11" t="s">
        <v>277</v>
      </c>
      <c r="B79" s="12" t="s">
        <v>193</v>
      </c>
      <c r="C79" s="13" t="s">
        <v>33</v>
      </c>
      <c r="D79" s="12" t="s">
        <v>246</v>
      </c>
      <c r="E79" s="14" t="s">
        <v>278</v>
      </c>
      <c r="F79" s="13">
        <v>24</v>
      </c>
      <c r="G79" s="15">
        <v>20</v>
      </c>
      <c r="H79" s="17">
        <f t="shared" si="8"/>
        <v>0.83333333333333337</v>
      </c>
      <c r="I79" s="13">
        <v>18</v>
      </c>
      <c r="J79" s="13">
        <v>17</v>
      </c>
      <c r="K79" s="17">
        <f t="shared" si="1"/>
        <v>0.94444444444444442</v>
      </c>
      <c r="L79" s="17">
        <f t="shared" si="2"/>
        <v>0.11111111111111105</v>
      </c>
      <c r="M79" s="12"/>
    </row>
    <row r="80" spans="1:13" ht="15.75" customHeight="1">
      <c r="A80" s="11" t="s">
        <v>279</v>
      </c>
      <c r="B80" s="12" t="s">
        <v>196</v>
      </c>
      <c r="C80" s="13" t="s">
        <v>16</v>
      </c>
      <c r="D80" s="12" t="s">
        <v>280</v>
      </c>
      <c r="E80" s="14" t="s">
        <v>281</v>
      </c>
      <c r="F80" s="13">
        <v>19</v>
      </c>
      <c r="G80" s="15">
        <v>18</v>
      </c>
      <c r="H80" s="17">
        <f t="shared" si="8"/>
        <v>0.94736842105263153</v>
      </c>
      <c r="I80" s="13">
        <v>18</v>
      </c>
      <c r="J80" s="13">
        <v>17</v>
      </c>
      <c r="K80" s="17">
        <f t="shared" si="1"/>
        <v>0.94444444444444442</v>
      </c>
      <c r="L80" s="17">
        <f t="shared" si="2"/>
        <v>-2.9239766081871066E-3</v>
      </c>
      <c r="M80" s="12"/>
    </row>
    <row r="81" spans="1:13" ht="15.75" customHeight="1">
      <c r="A81" s="11" t="s">
        <v>282</v>
      </c>
      <c r="B81" s="12" t="s">
        <v>196</v>
      </c>
      <c r="C81" s="13" t="s">
        <v>16</v>
      </c>
      <c r="D81" s="12" t="s">
        <v>283</v>
      </c>
      <c r="E81" s="14" t="s">
        <v>284</v>
      </c>
      <c r="F81" s="13">
        <v>20</v>
      </c>
      <c r="G81" s="15">
        <v>19</v>
      </c>
      <c r="H81" s="17">
        <f t="shared" si="8"/>
        <v>0.95</v>
      </c>
      <c r="I81" s="13">
        <v>20</v>
      </c>
      <c r="J81" s="13">
        <v>19</v>
      </c>
      <c r="K81" s="17">
        <f t="shared" si="1"/>
        <v>0.95</v>
      </c>
      <c r="L81" s="17">
        <f t="shared" si="2"/>
        <v>0</v>
      </c>
      <c r="M81" s="12"/>
    </row>
    <row r="82" spans="1:13" ht="15.75" customHeight="1">
      <c r="A82" s="11" t="s">
        <v>285</v>
      </c>
      <c r="B82" s="12" t="s">
        <v>196</v>
      </c>
      <c r="C82" s="13" t="s">
        <v>33</v>
      </c>
      <c r="D82" s="12" t="s">
        <v>280</v>
      </c>
      <c r="E82" s="14" t="s">
        <v>286</v>
      </c>
      <c r="F82" s="13">
        <v>12</v>
      </c>
      <c r="G82" s="15">
        <v>9</v>
      </c>
      <c r="H82" s="17">
        <f t="shared" si="8"/>
        <v>0.75</v>
      </c>
      <c r="I82" s="13">
        <v>11</v>
      </c>
      <c r="J82" s="13">
        <v>11</v>
      </c>
      <c r="K82" s="17">
        <f t="shared" si="1"/>
        <v>1</v>
      </c>
      <c r="L82" s="17">
        <f t="shared" si="2"/>
        <v>0.25</v>
      </c>
      <c r="M82" s="12"/>
    </row>
    <row r="83" spans="1:13" ht="15.75" customHeight="1">
      <c r="A83" s="11" t="s">
        <v>287</v>
      </c>
      <c r="B83" s="12" t="s">
        <v>196</v>
      </c>
      <c r="C83" s="13" t="s">
        <v>33</v>
      </c>
      <c r="D83" s="12" t="s">
        <v>283</v>
      </c>
      <c r="E83" s="14" t="s">
        <v>288</v>
      </c>
      <c r="F83" s="13">
        <v>11</v>
      </c>
      <c r="G83" s="15">
        <v>10</v>
      </c>
      <c r="H83" s="17">
        <f t="shared" si="8"/>
        <v>0.90909090909090906</v>
      </c>
      <c r="I83" s="13">
        <v>13</v>
      </c>
      <c r="J83" s="13">
        <v>11</v>
      </c>
      <c r="K83" s="17">
        <f t="shared" si="1"/>
        <v>0.84615384615384615</v>
      </c>
      <c r="L83" s="17">
        <f t="shared" si="2"/>
        <v>-6.2937062937062915E-2</v>
      </c>
      <c r="M83" s="12"/>
    </row>
    <row r="84" spans="1:13" ht="15.75" customHeight="1">
      <c r="A84" s="11" t="s">
        <v>289</v>
      </c>
      <c r="B84" s="12" t="s">
        <v>197</v>
      </c>
      <c r="C84" s="13" t="s">
        <v>16</v>
      </c>
      <c r="D84" s="12" t="s">
        <v>290</v>
      </c>
      <c r="E84" s="14" t="s">
        <v>291</v>
      </c>
      <c r="F84" s="13">
        <v>13</v>
      </c>
      <c r="G84" s="15">
        <v>12</v>
      </c>
      <c r="H84" s="17">
        <f t="shared" si="8"/>
        <v>0.92307692307692313</v>
      </c>
      <c r="I84" s="13">
        <v>12</v>
      </c>
      <c r="J84" s="13">
        <v>12</v>
      </c>
      <c r="K84" s="17">
        <f t="shared" si="1"/>
        <v>1</v>
      </c>
      <c r="L84" s="17">
        <f t="shared" si="2"/>
        <v>7.6923076923076872E-2</v>
      </c>
      <c r="M84" s="12"/>
    </row>
    <row r="85" spans="1:13" ht="15.75" customHeight="1">
      <c r="A85" s="11" t="s">
        <v>292</v>
      </c>
      <c r="B85" s="12" t="s">
        <v>197</v>
      </c>
      <c r="C85" s="13" t="s">
        <v>16</v>
      </c>
      <c r="D85" s="12" t="s">
        <v>293</v>
      </c>
      <c r="E85" s="14" t="s">
        <v>75</v>
      </c>
      <c r="F85" s="13">
        <v>5</v>
      </c>
      <c r="G85" s="15">
        <v>5</v>
      </c>
      <c r="H85" s="17">
        <f t="shared" si="8"/>
        <v>1</v>
      </c>
      <c r="I85" s="13">
        <v>10</v>
      </c>
      <c r="J85" s="13">
        <v>10</v>
      </c>
      <c r="K85" s="17">
        <f t="shared" si="1"/>
        <v>1</v>
      </c>
      <c r="L85" s="17">
        <f t="shared" si="2"/>
        <v>0</v>
      </c>
      <c r="M85" s="12" t="s">
        <v>20</v>
      </c>
    </row>
    <row r="86" spans="1:13" ht="15.75" customHeight="1">
      <c r="A86" s="11" t="s">
        <v>294</v>
      </c>
      <c r="B86" s="12" t="s">
        <v>197</v>
      </c>
      <c r="C86" s="13" t="s">
        <v>16</v>
      </c>
      <c r="D86" s="12" t="s">
        <v>295</v>
      </c>
      <c r="E86" s="14" t="s">
        <v>296</v>
      </c>
      <c r="F86" s="13">
        <v>15</v>
      </c>
      <c r="G86" s="15">
        <v>14</v>
      </c>
      <c r="H86" s="17">
        <f t="shared" si="8"/>
        <v>0.93333333333333335</v>
      </c>
      <c r="I86" s="13">
        <v>14</v>
      </c>
      <c r="J86" s="13">
        <v>14</v>
      </c>
      <c r="K86" s="17">
        <f t="shared" si="1"/>
        <v>1</v>
      </c>
      <c r="L86" s="17">
        <f t="shared" si="2"/>
        <v>6.6666666666666652E-2</v>
      </c>
      <c r="M86" s="12"/>
    </row>
    <row r="87" spans="1:13" ht="15.75" customHeight="1">
      <c r="A87" s="11" t="s">
        <v>297</v>
      </c>
      <c r="B87" s="12" t="s">
        <v>197</v>
      </c>
      <c r="C87" s="13" t="s">
        <v>16</v>
      </c>
      <c r="D87" s="12" t="s">
        <v>298</v>
      </c>
      <c r="E87" s="14" t="s">
        <v>296</v>
      </c>
      <c r="F87" s="13">
        <v>14</v>
      </c>
      <c r="G87" s="15">
        <v>13</v>
      </c>
      <c r="H87" s="17">
        <f t="shared" si="8"/>
        <v>0.9285714285714286</v>
      </c>
      <c r="I87" s="13">
        <v>14</v>
      </c>
      <c r="J87" s="13">
        <v>14</v>
      </c>
      <c r="K87" s="17">
        <f t="shared" si="1"/>
        <v>1</v>
      </c>
      <c r="L87" s="17">
        <f t="shared" si="2"/>
        <v>7.1428571428571397E-2</v>
      </c>
      <c r="M87" s="12"/>
    </row>
    <row r="88" spans="1:13" ht="15.75" customHeight="1">
      <c r="A88" s="11" t="s">
        <v>299</v>
      </c>
      <c r="B88" s="12" t="s">
        <v>197</v>
      </c>
      <c r="C88" s="13" t="s">
        <v>16</v>
      </c>
      <c r="D88" s="12" t="s">
        <v>300</v>
      </c>
      <c r="E88" s="14" t="s">
        <v>291</v>
      </c>
      <c r="F88" s="13">
        <v>13</v>
      </c>
      <c r="G88" s="15">
        <v>12</v>
      </c>
      <c r="H88" s="17">
        <f t="shared" si="8"/>
        <v>0.92307692307692313</v>
      </c>
      <c r="I88" s="13">
        <v>12</v>
      </c>
      <c r="J88" s="13">
        <v>12</v>
      </c>
      <c r="K88" s="17">
        <f t="shared" si="1"/>
        <v>1</v>
      </c>
      <c r="L88" s="17">
        <f t="shared" si="2"/>
        <v>7.6923076923076872E-2</v>
      </c>
      <c r="M88" s="12"/>
    </row>
    <row r="89" spans="1:13" ht="15.75" customHeight="1">
      <c r="A89" s="11" t="s">
        <v>301</v>
      </c>
      <c r="B89" s="12" t="s">
        <v>197</v>
      </c>
      <c r="C89" s="13" t="s">
        <v>33</v>
      </c>
      <c r="D89" s="12" t="s">
        <v>302</v>
      </c>
      <c r="E89" s="14" t="s">
        <v>303</v>
      </c>
      <c r="F89" s="13">
        <v>8</v>
      </c>
      <c r="G89" s="15">
        <v>8</v>
      </c>
      <c r="H89" s="17">
        <f t="shared" si="8"/>
        <v>1</v>
      </c>
      <c r="I89" s="13">
        <v>8</v>
      </c>
      <c r="J89" s="13">
        <v>8</v>
      </c>
      <c r="K89" s="17">
        <f t="shared" si="1"/>
        <v>1</v>
      </c>
      <c r="L89" s="17">
        <f t="shared" si="2"/>
        <v>0</v>
      </c>
      <c r="M89" s="12"/>
    </row>
    <row r="90" spans="1:13" ht="15.75" customHeight="1">
      <c r="A90" s="11" t="s">
        <v>304</v>
      </c>
      <c r="B90" s="12" t="s">
        <v>198</v>
      </c>
      <c r="C90" s="13" t="s">
        <v>16</v>
      </c>
      <c r="D90" s="12" t="s">
        <v>305</v>
      </c>
      <c r="E90" s="14" t="s">
        <v>306</v>
      </c>
      <c r="F90" s="13">
        <v>18</v>
      </c>
      <c r="G90" s="15">
        <v>17</v>
      </c>
      <c r="H90" s="17">
        <f t="shared" si="8"/>
        <v>0.94444444444444442</v>
      </c>
      <c r="I90" s="13">
        <v>17</v>
      </c>
      <c r="J90" s="13">
        <v>17</v>
      </c>
      <c r="K90" s="17">
        <f t="shared" si="1"/>
        <v>1</v>
      </c>
      <c r="L90" s="17">
        <f t="shared" si="2"/>
        <v>5.555555555555558E-2</v>
      </c>
      <c r="M90" s="12"/>
    </row>
    <row r="91" spans="1:13" ht="15.75" customHeight="1">
      <c r="A91" s="11" t="s">
        <v>307</v>
      </c>
      <c r="B91" s="12" t="s">
        <v>198</v>
      </c>
      <c r="C91" s="13" t="s">
        <v>16</v>
      </c>
      <c r="D91" s="12" t="s">
        <v>308</v>
      </c>
      <c r="E91" s="14" t="s">
        <v>306</v>
      </c>
      <c r="F91" s="13">
        <v>22</v>
      </c>
      <c r="G91" s="15">
        <v>20</v>
      </c>
      <c r="H91" s="17">
        <f t="shared" si="8"/>
        <v>0.90909090909090906</v>
      </c>
      <c r="I91" s="13">
        <v>16</v>
      </c>
      <c r="J91" s="13">
        <v>16</v>
      </c>
      <c r="K91" s="17">
        <f t="shared" si="1"/>
        <v>1</v>
      </c>
      <c r="L91" s="17">
        <f t="shared" si="2"/>
        <v>9.0909090909090939E-2</v>
      </c>
      <c r="M91" s="12"/>
    </row>
    <row r="92" spans="1:13" ht="15.75" customHeight="1">
      <c r="A92" s="11" t="s">
        <v>309</v>
      </c>
      <c r="B92" s="12" t="s">
        <v>198</v>
      </c>
      <c r="C92" s="13" t="s">
        <v>16</v>
      </c>
      <c r="D92" s="12" t="s">
        <v>310</v>
      </c>
      <c r="E92" s="14" t="s">
        <v>311</v>
      </c>
      <c r="F92" s="13">
        <v>16</v>
      </c>
      <c r="G92" s="15">
        <v>14</v>
      </c>
      <c r="H92" s="17">
        <f t="shared" si="8"/>
        <v>0.875</v>
      </c>
      <c r="I92" s="13">
        <v>19</v>
      </c>
      <c r="J92" s="13">
        <v>19</v>
      </c>
      <c r="K92" s="17">
        <f t="shared" si="1"/>
        <v>1</v>
      </c>
      <c r="L92" s="17">
        <f t="shared" si="2"/>
        <v>0.125</v>
      </c>
      <c r="M92" s="12"/>
    </row>
    <row r="93" spans="1:13" ht="15.75" customHeight="1">
      <c r="A93" s="11" t="s">
        <v>312</v>
      </c>
      <c r="B93" s="12" t="s">
        <v>198</v>
      </c>
      <c r="C93" s="13" t="s">
        <v>16</v>
      </c>
      <c r="D93" s="12" t="s">
        <v>313</v>
      </c>
      <c r="E93" s="14" t="s">
        <v>306</v>
      </c>
      <c r="F93" s="13">
        <v>18</v>
      </c>
      <c r="G93" s="15">
        <v>17</v>
      </c>
      <c r="H93" s="17">
        <f t="shared" si="8"/>
        <v>0.94444444444444442</v>
      </c>
      <c r="I93" s="13">
        <v>19</v>
      </c>
      <c r="J93" s="13">
        <v>18</v>
      </c>
      <c r="K93" s="17">
        <f t="shared" si="1"/>
        <v>0.94736842105263153</v>
      </c>
      <c r="L93" s="17">
        <f t="shared" si="2"/>
        <v>2.9239766081871066E-3</v>
      </c>
      <c r="M93" s="12"/>
    </row>
    <row r="94" spans="1:13" ht="15.75" customHeight="1">
      <c r="A94" s="11" t="s">
        <v>314</v>
      </c>
      <c r="B94" s="12" t="s">
        <v>198</v>
      </c>
      <c r="C94" s="13" t="s">
        <v>16</v>
      </c>
      <c r="D94" s="12" t="s">
        <v>315</v>
      </c>
      <c r="E94" s="14" t="s">
        <v>306</v>
      </c>
      <c r="F94" s="13">
        <v>30</v>
      </c>
      <c r="G94" s="15">
        <v>28</v>
      </c>
      <c r="H94" s="17">
        <f t="shared" si="8"/>
        <v>0.93333333333333335</v>
      </c>
      <c r="I94" s="13">
        <v>24</v>
      </c>
      <c r="J94" s="13">
        <v>24</v>
      </c>
      <c r="K94" s="17">
        <f t="shared" si="1"/>
        <v>1</v>
      </c>
      <c r="L94" s="17">
        <f t="shared" si="2"/>
        <v>6.6666666666666652E-2</v>
      </c>
      <c r="M94" s="12"/>
    </row>
    <row r="95" spans="1:13" ht="15.75" customHeight="1">
      <c r="A95" s="11" t="s">
        <v>316</v>
      </c>
      <c r="B95" s="12" t="s">
        <v>198</v>
      </c>
      <c r="C95" s="13" t="s">
        <v>33</v>
      </c>
      <c r="D95" s="12" t="s">
        <v>317</v>
      </c>
      <c r="E95" s="14" t="s">
        <v>318</v>
      </c>
      <c r="F95" s="13">
        <v>23</v>
      </c>
      <c r="G95" s="15">
        <v>18</v>
      </c>
      <c r="H95" s="17">
        <f t="shared" si="8"/>
        <v>0.78260869565217395</v>
      </c>
      <c r="I95" s="13">
        <v>21</v>
      </c>
      <c r="J95" s="13">
        <v>21</v>
      </c>
      <c r="K95" s="17">
        <f t="shared" si="1"/>
        <v>1</v>
      </c>
      <c r="L95" s="17">
        <f t="shared" si="2"/>
        <v>0.21739130434782605</v>
      </c>
      <c r="M95" s="12"/>
    </row>
    <row r="96" spans="1:13" ht="15.75" customHeight="1">
      <c r="A96" s="11" t="s">
        <v>319</v>
      </c>
      <c r="B96" s="12" t="s">
        <v>198</v>
      </c>
      <c r="C96" s="13" t="s">
        <v>33</v>
      </c>
      <c r="D96" s="12" t="s">
        <v>320</v>
      </c>
      <c r="E96" s="14" t="s">
        <v>318</v>
      </c>
      <c r="F96" s="13">
        <v>30</v>
      </c>
      <c r="G96" s="15">
        <v>24</v>
      </c>
      <c r="H96" s="17">
        <f t="shared" si="8"/>
        <v>0.8</v>
      </c>
      <c r="I96" s="13">
        <v>24</v>
      </c>
      <c r="J96" s="13">
        <v>24</v>
      </c>
      <c r="K96" s="17">
        <f t="shared" si="1"/>
        <v>1</v>
      </c>
      <c r="L96" s="17">
        <f t="shared" si="2"/>
        <v>0.19999999999999996</v>
      </c>
      <c r="M96" s="12"/>
    </row>
    <row r="97" spans="1:13" ht="15.75" customHeight="1">
      <c r="A97" s="11" t="s">
        <v>321</v>
      </c>
      <c r="B97" s="12" t="s">
        <v>198</v>
      </c>
      <c r="C97" s="13" t="s">
        <v>33</v>
      </c>
      <c r="D97" s="12" t="s">
        <v>322</v>
      </c>
      <c r="E97" s="14" t="s">
        <v>323</v>
      </c>
      <c r="F97" s="13">
        <v>27</v>
      </c>
      <c r="G97" s="15">
        <v>22</v>
      </c>
      <c r="H97" s="17">
        <f t="shared" si="8"/>
        <v>0.81481481481481477</v>
      </c>
      <c r="I97" s="13">
        <v>23</v>
      </c>
      <c r="J97" s="13">
        <v>23</v>
      </c>
      <c r="K97" s="17">
        <f t="shared" si="1"/>
        <v>1</v>
      </c>
      <c r="L97" s="17">
        <f t="shared" si="2"/>
        <v>0.18518518518518523</v>
      </c>
      <c r="M97" s="12"/>
    </row>
    <row r="98" spans="1:13" ht="15.75" customHeight="1">
      <c r="A98" s="11" t="s">
        <v>324</v>
      </c>
      <c r="B98" s="12" t="s">
        <v>201</v>
      </c>
      <c r="C98" s="13" t="s">
        <v>16</v>
      </c>
      <c r="D98" s="12" t="s">
        <v>325</v>
      </c>
      <c r="E98" s="14" t="s">
        <v>326</v>
      </c>
      <c r="F98" s="13">
        <v>29</v>
      </c>
      <c r="G98" s="15">
        <v>28</v>
      </c>
      <c r="H98" s="17">
        <f t="shared" si="8"/>
        <v>0.96551724137931039</v>
      </c>
      <c r="I98" s="13">
        <v>20</v>
      </c>
      <c r="J98" s="13">
        <v>20</v>
      </c>
      <c r="K98" s="17">
        <f t="shared" si="1"/>
        <v>1</v>
      </c>
      <c r="L98" s="17">
        <f t="shared" si="2"/>
        <v>3.4482758620689613E-2</v>
      </c>
      <c r="M98" s="40"/>
    </row>
    <row r="99" spans="1:13" ht="15.75" customHeight="1">
      <c r="A99" s="11" t="s">
        <v>327</v>
      </c>
      <c r="B99" s="12" t="s">
        <v>201</v>
      </c>
      <c r="C99" s="13" t="s">
        <v>16</v>
      </c>
      <c r="D99" s="12" t="s">
        <v>328</v>
      </c>
      <c r="E99" s="14" t="s">
        <v>329</v>
      </c>
      <c r="F99" s="13">
        <v>20</v>
      </c>
      <c r="G99" s="15">
        <v>19</v>
      </c>
      <c r="H99" s="17">
        <f t="shared" si="8"/>
        <v>0.95</v>
      </c>
      <c r="I99" s="13">
        <v>15</v>
      </c>
      <c r="J99" s="13">
        <v>14</v>
      </c>
      <c r="K99" s="17">
        <f t="shared" si="1"/>
        <v>0.93333333333333335</v>
      </c>
      <c r="L99" s="17">
        <f t="shared" si="2"/>
        <v>-1.6666666666666607E-2</v>
      </c>
      <c r="M99" s="40"/>
    </row>
    <row r="100" spans="1:13" ht="15.75" customHeight="1">
      <c r="A100" s="11" t="s">
        <v>330</v>
      </c>
      <c r="B100" s="12" t="s">
        <v>201</v>
      </c>
      <c r="C100" s="13" t="s">
        <v>33</v>
      </c>
      <c r="D100" s="12" t="s">
        <v>331</v>
      </c>
      <c r="E100" s="14" t="s">
        <v>332</v>
      </c>
      <c r="F100" s="13">
        <v>12</v>
      </c>
      <c r="G100" s="15">
        <v>11</v>
      </c>
      <c r="H100" s="17">
        <f t="shared" si="8"/>
        <v>0.91666666666666663</v>
      </c>
      <c r="I100" s="13">
        <v>11</v>
      </c>
      <c r="J100" s="13">
        <v>11</v>
      </c>
      <c r="K100" s="17">
        <f t="shared" si="1"/>
        <v>1</v>
      </c>
      <c r="L100" s="17">
        <f t="shared" si="2"/>
        <v>8.333333333333337E-2</v>
      </c>
      <c r="M100" s="40"/>
    </row>
    <row r="101" spans="1:13" ht="15.75" customHeight="1">
      <c r="A101" s="11" t="s">
        <v>333</v>
      </c>
      <c r="B101" s="12" t="s">
        <v>201</v>
      </c>
      <c r="C101" s="13" t="s">
        <v>33</v>
      </c>
      <c r="D101" s="12" t="s">
        <v>334</v>
      </c>
      <c r="E101" s="14" t="s">
        <v>335</v>
      </c>
      <c r="F101" s="13">
        <v>12</v>
      </c>
      <c r="G101" s="15">
        <v>11</v>
      </c>
      <c r="H101" s="17">
        <f t="shared" si="8"/>
        <v>0.91666666666666663</v>
      </c>
      <c r="I101" s="13">
        <v>11</v>
      </c>
      <c r="J101" s="13">
        <v>11</v>
      </c>
      <c r="K101" s="17">
        <f t="shared" si="1"/>
        <v>1</v>
      </c>
      <c r="L101" s="17">
        <f t="shared" si="2"/>
        <v>8.333333333333337E-2</v>
      </c>
      <c r="M101" s="40"/>
    </row>
    <row r="102" spans="1:13" ht="15.75" customHeight="1">
      <c r="A102" s="11" t="s">
        <v>336</v>
      </c>
      <c r="B102" s="12" t="s">
        <v>201</v>
      </c>
      <c r="C102" s="13" t="s">
        <v>33</v>
      </c>
      <c r="D102" s="12" t="s">
        <v>337</v>
      </c>
      <c r="E102" s="14" t="s">
        <v>338</v>
      </c>
      <c r="F102" s="13">
        <v>10</v>
      </c>
      <c r="G102" s="15">
        <v>10</v>
      </c>
      <c r="H102" s="17">
        <f t="shared" si="8"/>
        <v>1</v>
      </c>
      <c r="I102" s="13">
        <v>9</v>
      </c>
      <c r="J102" s="13">
        <v>9</v>
      </c>
      <c r="K102" s="17">
        <f t="shared" si="1"/>
        <v>1</v>
      </c>
      <c r="L102" s="17">
        <f t="shared" si="2"/>
        <v>0</v>
      </c>
      <c r="M102" s="40"/>
    </row>
    <row r="103" spans="1:13" ht="15.75" customHeight="1">
      <c r="A103" s="11" t="s">
        <v>339</v>
      </c>
      <c r="B103" s="12" t="s">
        <v>201</v>
      </c>
      <c r="C103" s="13" t="s">
        <v>33</v>
      </c>
      <c r="D103" s="12" t="s">
        <v>340</v>
      </c>
      <c r="E103" s="14" t="s">
        <v>341</v>
      </c>
      <c r="F103" s="13">
        <v>26</v>
      </c>
      <c r="G103" s="15">
        <v>23</v>
      </c>
      <c r="H103" s="17">
        <f t="shared" si="8"/>
        <v>0.88461538461538458</v>
      </c>
      <c r="I103" s="13">
        <v>27</v>
      </c>
      <c r="J103" s="13">
        <v>23</v>
      </c>
      <c r="K103" s="17">
        <f t="shared" si="1"/>
        <v>0.85185185185185186</v>
      </c>
      <c r="L103" s="17">
        <f t="shared" si="2"/>
        <v>-3.2763532763532721E-2</v>
      </c>
      <c r="M103" s="40"/>
    </row>
    <row r="104" spans="1:13" ht="15.75" customHeight="1">
      <c r="A104" s="11" t="s">
        <v>342</v>
      </c>
      <c r="B104" s="12" t="s">
        <v>204</v>
      </c>
      <c r="C104" s="13" t="s">
        <v>16</v>
      </c>
      <c r="D104" s="12" t="s">
        <v>343</v>
      </c>
      <c r="E104" s="14" t="s">
        <v>344</v>
      </c>
      <c r="F104" s="13">
        <v>20</v>
      </c>
      <c r="G104" s="15">
        <v>18</v>
      </c>
      <c r="H104" s="17">
        <f t="shared" si="8"/>
        <v>0.9</v>
      </c>
      <c r="I104" s="13">
        <v>19</v>
      </c>
      <c r="J104" s="13">
        <v>19</v>
      </c>
      <c r="K104" s="17">
        <f t="shared" si="1"/>
        <v>1</v>
      </c>
      <c r="L104" s="17">
        <f t="shared" si="2"/>
        <v>9.9999999999999978E-2</v>
      </c>
      <c r="M104" s="40"/>
    </row>
    <row r="105" spans="1:13" ht="15.75" customHeight="1">
      <c r="A105" s="11" t="s">
        <v>345</v>
      </c>
      <c r="B105" s="12" t="s">
        <v>204</v>
      </c>
      <c r="C105" s="13" t="s">
        <v>16</v>
      </c>
      <c r="D105" s="12" t="s">
        <v>159</v>
      </c>
      <c r="E105" s="14" t="s">
        <v>346</v>
      </c>
      <c r="F105" s="13">
        <v>21</v>
      </c>
      <c r="G105" s="15">
        <v>20</v>
      </c>
      <c r="H105" s="17">
        <f t="shared" si="8"/>
        <v>0.95238095238095233</v>
      </c>
      <c r="I105" s="13">
        <v>20</v>
      </c>
      <c r="J105" s="13">
        <v>20</v>
      </c>
      <c r="K105" s="17">
        <f t="shared" si="1"/>
        <v>1</v>
      </c>
      <c r="L105" s="17">
        <f t="shared" si="2"/>
        <v>4.7619047619047672E-2</v>
      </c>
      <c r="M105" s="40"/>
    </row>
    <row r="106" spans="1:13" ht="15.75" customHeight="1">
      <c r="A106" s="11" t="s">
        <v>347</v>
      </c>
      <c r="B106" s="12" t="s">
        <v>204</v>
      </c>
      <c r="C106" s="13" t="s">
        <v>16</v>
      </c>
      <c r="D106" s="12" t="s">
        <v>348</v>
      </c>
      <c r="E106" s="14" t="s">
        <v>349</v>
      </c>
      <c r="F106" s="13">
        <v>32</v>
      </c>
      <c r="G106" s="15">
        <v>31</v>
      </c>
      <c r="H106" s="17">
        <f t="shared" si="8"/>
        <v>0.96875</v>
      </c>
      <c r="I106" s="13">
        <v>24</v>
      </c>
      <c r="J106" s="13">
        <v>23</v>
      </c>
      <c r="K106" s="17">
        <f t="shared" si="1"/>
        <v>0.95833333333333337</v>
      </c>
      <c r="L106" s="17">
        <f t="shared" si="2"/>
        <v>-1.041666666666663E-2</v>
      </c>
      <c r="M106" s="40"/>
    </row>
    <row r="107" spans="1:13" ht="15.75" customHeight="1">
      <c r="A107" s="11" t="s">
        <v>350</v>
      </c>
      <c r="B107" s="12" t="s">
        <v>204</v>
      </c>
      <c r="C107" s="13" t="s">
        <v>33</v>
      </c>
      <c r="D107" s="12" t="s">
        <v>351</v>
      </c>
      <c r="E107" s="14" t="s">
        <v>335</v>
      </c>
      <c r="F107" s="13">
        <v>15</v>
      </c>
      <c r="G107" s="15">
        <v>12</v>
      </c>
      <c r="H107" s="17">
        <f t="shared" si="8"/>
        <v>0.8</v>
      </c>
      <c r="I107" s="13">
        <v>13</v>
      </c>
      <c r="J107" s="13">
        <v>13</v>
      </c>
      <c r="K107" s="17">
        <f t="shared" si="1"/>
        <v>1</v>
      </c>
      <c r="L107" s="17">
        <f t="shared" si="2"/>
        <v>0.19999999999999996</v>
      </c>
      <c r="M107" s="40"/>
    </row>
    <row r="108" spans="1:13" ht="15.75" customHeight="1">
      <c r="A108" s="11" t="s">
        <v>352</v>
      </c>
      <c r="B108" s="12" t="s">
        <v>204</v>
      </c>
      <c r="C108" s="13" t="s">
        <v>33</v>
      </c>
      <c r="D108" s="12" t="s">
        <v>353</v>
      </c>
      <c r="E108" s="14" t="s">
        <v>335</v>
      </c>
      <c r="F108" s="13">
        <v>17</v>
      </c>
      <c r="G108" s="15">
        <v>17</v>
      </c>
      <c r="H108" s="17">
        <f t="shared" si="8"/>
        <v>1</v>
      </c>
      <c r="I108" s="13">
        <v>17</v>
      </c>
      <c r="J108" s="13">
        <v>17</v>
      </c>
      <c r="K108" s="17">
        <f t="shared" si="1"/>
        <v>1</v>
      </c>
      <c r="L108" s="17">
        <f t="shared" si="2"/>
        <v>0</v>
      </c>
      <c r="M108" s="40"/>
    </row>
    <row r="109" spans="1:13" ht="15.75" customHeight="1">
      <c r="A109" s="11" t="s">
        <v>354</v>
      </c>
      <c r="B109" s="12" t="s">
        <v>204</v>
      </c>
      <c r="C109" s="13" t="s">
        <v>33</v>
      </c>
      <c r="D109" s="12" t="s">
        <v>355</v>
      </c>
      <c r="E109" s="14" t="s">
        <v>356</v>
      </c>
      <c r="F109" s="13">
        <v>12</v>
      </c>
      <c r="G109" s="15">
        <v>12</v>
      </c>
      <c r="H109" s="17">
        <f t="shared" si="8"/>
        <v>1</v>
      </c>
      <c r="I109" s="13">
        <v>12</v>
      </c>
      <c r="J109" s="13">
        <v>11</v>
      </c>
      <c r="K109" s="17">
        <f t="shared" si="1"/>
        <v>0.91666666666666663</v>
      </c>
      <c r="L109" s="17">
        <f t="shared" si="2"/>
        <v>-8.333333333333337E-2</v>
      </c>
      <c r="M109" s="40"/>
    </row>
    <row r="110" spans="1:13" ht="15.75" customHeight="1">
      <c r="A110" s="11" t="s">
        <v>357</v>
      </c>
      <c r="B110" s="12" t="s">
        <v>204</v>
      </c>
      <c r="C110" s="13" t="s">
        <v>44</v>
      </c>
      <c r="D110" s="12" t="s">
        <v>358</v>
      </c>
      <c r="E110" s="14" t="s">
        <v>359</v>
      </c>
      <c r="F110" s="13">
        <v>34</v>
      </c>
      <c r="G110" s="15">
        <v>32</v>
      </c>
      <c r="H110" s="17">
        <f t="shared" si="8"/>
        <v>0.94117647058823528</v>
      </c>
      <c r="I110" s="13">
        <v>30</v>
      </c>
      <c r="J110" s="13">
        <v>30</v>
      </c>
      <c r="K110" s="17">
        <f t="shared" si="1"/>
        <v>1</v>
      </c>
      <c r="L110" s="17">
        <f t="shared" si="2"/>
        <v>5.8823529411764719E-2</v>
      </c>
      <c r="M110" s="40"/>
    </row>
    <row r="111" spans="1:13" ht="15.75" customHeight="1">
      <c r="A111" s="11" t="s">
        <v>360</v>
      </c>
      <c r="B111" s="12" t="s">
        <v>204</v>
      </c>
      <c r="C111" s="13" t="s">
        <v>44</v>
      </c>
      <c r="D111" s="12" t="s">
        <v>361</v>
      </c>
      <c r="E111" s="14" t="s">
        <v>359</v>
      </c>
      <c r="F111" s="13">
        <v>28</v>
      </c>
      <c r="G111" s="15">
        <v>27</v>
      </c>
      <c r="H111" s="17">
        <f t="shared" si="8"/>
        <v>0.9642857142857143</v>
      </c>
      <c r="I111" s="13">
        <v>27</v>
      </c>
      <c r="J111" s="13">
        <v>27</v>
      </c>
      <c r="K111" s="17">
        <f t="shared" si="1"/>
        <v>1</v>
      </c>
      <c r="L111" s="17">
        <f t="shared" si="2"/>
        <v>3.5714285714285698E-2</v>
      </c>
      <c r="M111" s="40"/>
    </row>
    <row r="112" spans="1:13" ht="15.75" customHeight="1">
      <c r="A112" s="11" t="s">
        <v>362</v>
      </c>
      <c r="B112" s="12" t="s">
        <v>205</v>
      </c>
      <c r="C112" s="13" t="s">
        <v>16</v>
      </c>
      <c r="D112" s="12" t="s">
        <v>363</v>
      </c>
      <c r="E112" s="14" t="s">
        <v>364</v>
      </c>
      <c r="F112" s="13">
        <v>22</v>
      </c>
      <c r="G112" s="15">
        <v>21</v>
      </c>
      <c r="H112" s="17">
        <f t="shared" si="8"/>
        <v>0.95454545454545459</v>
      </c>
      <c r="I112" s="13">
        <v>21</v>
      </c>
      <c r="J112" s="13">
        <v>21</v>
      </c>
      <c r="K112" s="17">
        <f t="shared" si="1"/>
        <v>1</v>
      </c>
      <c r="L112" s="17">
        <f t="shared" si="2"/>
        <v>4.5454545454545414E-2</v>
      </c>
      <c r="M112" s="40"/>
    </row>
    <row r="113" spans="1:13" ht="15.75" customHeight="1">
      <c r="A113" s="11" t="s">
        <v>365</v>
      </c>
      <c r="B113" s="12" t="s">
        <v>205</v>
      </c>
      <c r="C113" s="13" t="s">
        <v>16</v>
      </c>
      <c r="D113" s="12" t="s">
        <v>366</v>
      </c>
      <c r="E113" s="14" t="s">
        <v>367</v>
      </c>
      <c r="F113" s="13">
        <v>26</v>
      </c>
      <c r="G113" s="15">
        <v>22</v>
      </c>
      <c r="H113" s="17">
        <f t="shared" si="8"/>
        <v>0.84615384615384615</v>
      </c>
      <c r="I113" s="13">
        <v>27</v>
      </c>
      <c r="J113" s="13">
        <v>26</v>
      </c>
      <c r="K113" s="17">
        <f t="shared" si="1"/>
        <v>0.96296296296296291</v>
      </c>
      <c r="L113" s="17">
        <f t="shared" si="2"/>
        <v>0.11680911680911676</v>
      </c>
      <c r="M113" s="40"/>
    </row>
    <row r="114" spans="1:13" ht="15.75" customHeight="1">
      <c r="A114" s="11" t="s">
        <v>368</v>
      </c>
      <c r="B114" s="12" t="s">
        <v>205</v>
      </c>
      <c r="C114" s="13" t="s">
        <v>16</v>
      </c>
      <c r="D114" s="12" t="s">
        <v>369</v>
      </c>
      <c r="E114" s="14" t="s">
        <v>370</v>
      </c>
      <c r="F114" s="13">
        <v>26</v>
      </c>
      <c r="G114" s="15">
        <v>26</v>
      </c>
      <c r="H114" s="17">
        <f t="shared" si="8"/>
        <v>1</v>
      </c>
      <c r="I114" s="13">
        <v>25</v>
      </c>
      <c r="J114" s="13">
        <v>23</v>
      </c>
      <c r="K114" s="17">
        <f t="shared" si="1"/>
        <v>0.92</v>
      </c>
      <c r="L114" s="17">
        <f t="shared" si="2"/>
        <v>-7.999999999999996E-2</v>
      </c>
      <c r="M114" s="12"/>
    </row>
    <row r="115" spans="1:13" ht="15.75" customHeight="1">
      <c r="A115" s="11" t="s">
        <v>371</v>
      </c>
      <c r="B115" s="12" t="s">
        <v>205</v>
      </c>
      <c r="C115" s="13" t="s">
        <v>16</v>
      </c>
      <c r="D115" s="12" t="s">
        <v>372</v>
      </c>
      <c r="E115" s="14" t="s">
        <v>370</v>
      </c>
      <c r="F115" s="13">
        <v>10</v>
      </c>
      <c r="G115" s="15">
        <v>9</v>
      </c>
      <c r="H115" s="17">
        <f t="shared" si="8"/>
        <v>0.9</v>
      </c>
      <c r="I115" s="13">
        <v>13</v>
      </c>
      <c r="J115" s="13">
        <v>13</v>
      </c>
      <c r="K115" s="17">
        <f t="shared" si="1"/>
        <v>1</v>
      </c>
      <c r="L115" s="17">
        <f t="shared" si="2"/>
        <v>9.9999999999999978E-2</v>
      </c>
      <c r="M115" s="12"/>
    </row>
    <row r="116" spans="1:13" ht="15.75" customHeight="1">
      <c r="A116" s="11" t="s">
        <v>373</v>
      </c>
      <c r="B116" s="12" t="s">
        <v>205</v>
      </c>
      <c r="C116" s="13" t="s">
        <v>16</v>
      </c>
      <c r="D116" s="12" t="s">
        <v>374</v>
      </c>
      <c r="E116" s="14" t="s">
        <v>375</v>
      </c>
      <c r="F116" s="13">
        <v>21</v>
      </c>
      <c r="G116" s="15">
        <v>20</v>
      </c>
      <c r="H116" s="17">
        <f t="shared" si="8"/>
        <v>0.95238095238095233</v>
      </c>
      <c r="I116" s="13">
        <v>21</v>
      </c>
      <c r="J116" s="13">
        <v>21</v>
      </c>
      <c r="K116" s="17">
        <f t="shared" si="1"/>
        <v>1</v>
      </c>
      <c r="L116" s="17">
        <f t="shared" si="2"/>
        <v>4.7619047619047672E-2</v>
      </c>
      <c r="M116" s="12"/>
    </row>
    <row r="117" spans="1:13" ht="15.75" customHeight="1">
      <c r="A117" s="11" t="s">
        <v>376</v>
      </c>
      <c r="B117" s="12" t="s">
        <v>205</v>
      </c>
      <c r="C117" s="13" t="s">
        <v>16</v>
      </c>
      <c r="D117" s="12" t="s">
        <v>377</v>
      </c>
      <c r="E117" s="14" t="s">
        <v>378</v>
      </c>
      <c r="F117" s="13">
        <v>9</v>
      </c>
      <c r="G117" s="15">
        <v>9</v>
      </c>
      <c r="H117" s="17">
        <f t="shared" si="8"/>
        <v>1</v>
      </c>
      <c r="I117" s="13">
        <v>7</v>
      </c>
      <c r="J117" s="13">
        <v>6</v>
      </c>
      <c r="K117" s="17">
        <f t="shared" si="1"/>
        <v>0.8571428571428571</v>
      </c>
      <c r="L117" s="17">
        <f t="shared" si="2"/>
        <v>-0.1428571428571429</v>
      </c>
      <c r="M117" s="12"/>
    </row>
    <row r="118" spans="1:13" ht="15.75" customHeight="1">
      <c r="A118" s="11" t="s">
        <v>379</v>
      </c>
      <c r="B118" s="12" t="s">
        <v>205</v>
      </c>
      <c r="C118" s="13" t="s">
        <v>16</v>
      </c>
      <c r="D118" s="12" t="s">
        <v>380</v>
      </c>
      <c r="E118" s="14" t="s">
        <v>378</v>
      </c>
      <c r="F118" s="13">
        <v>13</v>
      </c>
      <c r="G118" s="15">
        <v>12</v>
      </c>
      <c r="H118" s="17">
        <f t="shared" si="8"/>
        <v>0.92307692307692313</v>
      </c>
      <c r="I118" s="13">
        <v>3</v>
      </c>
      <c r="J118" s="13">
        <v>3</v>
      </c>
      <c r="K118" s="17">
        <f t="shared" si="1"/>
        <v>1</v>
      </c>
      <c r="L118" s="17">
        <f t="shared" si="2"/>
        <v>7.6923076923076872E-2</v>
      </c>
      <c r="M118" s="12" t="s">
        <v>29</v>
      </c>
    </row>
    <row r="119" spans="1:13" ht="15.75" customHeight="1">
      <c r="A119" s="11" t="s">
        <v>381</v>
      </c>
      <c r="B119" s="12" t="s">
        <v>205</v>
      </c>
      <c r="C119" s="13" t="s">
        <v>33</v>
      </c>
      <c r="D119" s="12" t="s">
        <v>382</v>
      </c>
      <c r="E119" s="14" t="s">
        <v>383</v>
      </c>
      <c r="F119" s="13">
        <v>34</v>
      </c>
      <c r="G119" s="15">
        <v>28</v>
      </c>
      <c r="H119" s="17">
        <f t="shared" si="8"/>
        <v>0.82352941176470584</v>
      </c>
      <c r="I119" s="13">
        <v>33</v>
      </c>
      <c r="J119" s="13">
        <v>31</v>
      </c>
      <c r="K119" s="17">
        <f t="shared" si="1"/>
        <v>0.93939393939393945</v>
      </c>
      <c r="L119" s="17">
        <f t="shared" si="2"/>
        <v>0.1158645276292336</v>
      </c>
      <c r="M119" s="12"/>
    </row>
    <row r="120" spans="1:13" ht="15.75" customHeight="1">
      <c r="A120" s="11" t="s">
        <v>384</v>
      </c>
      <c r="B120" s="12" t="s">
        <v>205</v>
      </c>
      <c r="C120" s="13" t="s">
        <v>33</v>
      </c>
      <c r="D120" s="12" t="s">
        <v>385</v>
      </c>
      <c r="E120" s="14" t="s">
        <v>386</v>
      </c>
      <c r="F120" s="13">
        <v>31</v>
      </c>
      <c r="G120" s="15">
        <v>30</v>
      </c>
      <c r="H120" s="17">
        <f t="shared" si="8"/>
        <v>0.967741935483871</v>
      </c>
      <c r="I120" s="13">
        <v>28</v>
      </c>
      <c r="J120" s="13">
        <v>28</v>
      </c>
      <c r="K120" s="17">
        <f t="shared" si="1"/>
        <v>1</v>
      </c>
      <c r="L120" s="17">
        <f t="shared" si="2"/>
        <v>3.2258064516129004E-2</v>
      </c>
      <c r="M120" s="12"/>
    </row>
    <row r="121" spans="1:13" ht="15.75" customHeight="1">
      <c r="A121" s="11" t="s">
        <v>387</v>
      </c>
      <c r="B121" s="12" t="s">
        <v>205</v>
      </c>
      <c r="C121" s="13" t="s">
        <v>33</v>
      </c>
      <c r="D121" s="12" t="s">
        <v>388</v>
      </c>
      <c r="E121" s="14" t="s">
        <v>389</v>
      </c>
      <c r="F121" s="13">
        <v>17</v>
      </c>
      <c r="G121" s="15">
        <v>16</v>
      </c>
      <c r="H121" s="17">
        <f t="shared" si="8"/>
        <v>0.94117647058823528</v>
      </c>
      <c r="I121" s="13">
        <v>16</v>
      </c>
      <c r="J121" s="13">
        <v>12</v>
      </c>
      <c r="K121" s="17">
        <f t="shared" si="1"/>
        <v>0.75</v>
      </c>
      <c r="L121" s="17">
        <f t="shared" si="2"/>
        <v>-0.19117647058823528</v>
      </c>
      <c r="M121" s="12"/>
    </row>
    <row r="122" spans="1:13" ht="15.75" customHeight="1">
      <c r="A122" s="11" t="s">
        <v>390</v>
      </c>
      <c r="B122" s="12" t="s">
        <v>205</v>
      </c>
      <c r="C122" s="13" t="s">
        <v>33</v>
      </c>
      <c r="D122" s="12" t="s">
        <v>391</v>
      </c>
      <c r="E122" s="14" t="s">
        <v>392</v>
      </c>
      <c r="F122" s="13">
        <v>8</v>
      </c>
      <c r="G122" s="15">
        <v>8</v>
      </c>
      <c r="H122" s="17">
        <f t="shared" si="8"/>
        <v>1</v>
      </c>
      <c r="I122" s="13">
        <v>14</v>
      </c>
      <c r="J122" s="13">
        <v>14</v>
      </c>
      <c r="K122" s="17">
        <f t="shared" si="1"/>
        <v>1</v>
      </c>
      <c r="L122" s="17">
        <f t="shared" si="2"/>
        <v>0</v>
      </c>
      <c r="M122" s="12"/>
    </row>
    <row r="123" spans="1:13" ht="15.75" customHeight="1">
      <c r="A123" s="11" t="s">
        <v>393</v>
      </c>
      <c r="B123" s="12" t="s">
        <v>206</v>
      </c>
      <c r="C123" s="13" t="s">
        <v>16</v>
      </c>
      <c r="D123" s="12" t="s">
        <v>394</v>
      </c>
      <c r="E123" s="14" t="s">
        <v>395</v>
      </c>
      <c r="F123" s="13">
        <v>22</v>
      </c>
      <c r="G123" s="15">
        <v>21</v>
      </c>
      <c r="H123" s="17">
        <f t="shared" si="8"/>
        <v>0.95454545454545459</v>
      </c>
      <c r="I123" s="13">
        <v>14</v>
      </c>
      <c r="J123" s="13">
        <v>14</v>
      </c>
      <c r="K123" s="17">
        <f t="shared" si="1"/>
        <v>1</v>
      </c>
      <c r="L123" s="17">
        <f t="shared" si="2"/>
        <v>4.5454545454545414E-2</v>
      </c>
      <c r="M123" s="12"/>
    </row>
    <row r="124" spans="1:13" ht="15.75" customHeight="1">
      <c r="A124" s="11" t="s">
        <v>396</v>
      </c>
      <c r="B124" s="12" t="s">
        <v>206</v>
      </c>
      <c r="C124" s="13" t="s">
        <v>16</v>
      </c>
      <c r="D124" s="12" t="s">
        <v>397</v>
      </c>
      <c r="E124" s="14" t="s">
        <v>398</v>
      </c>
      <c r="F124" s="13">
        <v>26</v>
      </c>
      <c r="G124" s="15">
        <v>25</v>
      </c>
      <c r="H124" s="17">
        <f t="shared" si="8"/>
        <v>0.96153846153846156</v>
      </c>
      <c r="I124" s="13">
        <v>24</v>
      </c>
      <c r="J124" s="13">
        <v>23</v>
      </c>
      <c r="K124" s="17">
        <f t="shared" si="1"/>
        <v>0.95833333333333337</v>
      </c>
      <c r="L124" s="17">
        <f t="shared" si="2"/>
        <v>-3.2051282051281937E-3</v>
      </c>
      <c r="M124" s="12"/>
    </row>
    <row r="125" spans="1:13" ht="15.75" customHeight="1">
      <c r="A125" s="11" t="s">
        <v>399</v>
      </c>
      <c r="B125" s="12" t="s">
        <v>206</v>
      </c>
      <c r="C125" s="13" t="s">
        <v>33</v>
      </c>
      <c r="D125" s="12" t="s">
        <v>400</v>
      </c>
      <c r="E125" s="14" t="s">
        <v>401</v>
      </c>
      <c r="F125" s="13">
        <v>18</v>
      </c>
      <c r="G125" s="15">
        <v>13</v>
      </c>
      <c r="H125" s="17">
        <f t="shared" si="8"/>
        <v>0.72222222222222221</v>
      </c>
      <c r="I125" s="13">
        <v>14</v>
      </c>
      <c r="J125" s="13">
        <v>14</v>
      </c>
      <c r="K125" s="17">
        <f t="shared" si="1"/>
        <v>1</v>
      </c>
      <c r="L125" s="17">
        <f t="shared" si="2"/>
        <v>0.27777777777777779</v>
      </c>
      <c r="M125" s="12"/>
    </row>
    <row r="126" spans="1:13" ht="15.75" customHeight="1">
      <c r="A126" s="11" t="s">
        <v>402</v>
      </c>
      <c r="B126" s="12" t="s">
        <v>206</v>
      </c>
      <c r="C126" s="13" t="s">
        <v>33</v>
      </c>
      <c r="D126" s="12" t="s">
        <v>403</v>
      </c>
      <c r="E126" s="14" t="s">
        <v>404</v>
      </c>
      <c r="F126" s="13">
        <v>15</v>
      </c>
      <c r="G126" s="15">
        <v>13</v>
      </c>
      <c r="H126" s="17">
        <f t="shared" si="8"/>
        <v>0.8666666666666667</v>
      </c>
      <c r="I126" s="13">
        <v>13</v>
      </c>
      <c r="J126" s="13">
        <v>11</v>
      </c>
      <c r="K126" s="17">
        <f t="shared" si="1"/>
        <v>0.84615384615384615</v>
      </c>
      <c r="L126" s="17">
        <f t="shared" si="2"/>
        <v>-2.0512820512820551E-2</v>
      </c>
      <c r="M126" s="12"/>
    </row>
    <row r="127" spans="1:13" ht="15.75" customHeight="1">
      <c r="A127" s="11" t="s">
        <v>405</v>
      </c>
      <c r="B127" s="12" t="s">
        <v>206</v>
      </c>
      <c r="C127" s="13" t="s">
        <v>33</v>
      </c>
      <c r="D127" s="12" t="s">
        <v>406</v>
      </c>
      <c r="E127" s="14" t="s">
        <v>407</v>
      </c>
      <c r="F127" s="13">
        <v>23</v>
      </c>
      <c r="G127" s="15">
        <v>23</v>
      </c>
      <c r="H127" s="17">
        <f t="shared" si="8"/>
        <v>1</v>
      </c>
      <c r="I127" s="13">
        <v>24</v>
      </c>
      <c r="J127" s="13">
        <v>24</v>
      </c>
      <c r="K127" s="17">
        <f t="shared" si="1"/>
        <v>1</v>
      </c>
      <c r="L127" s="17">
        <f t="shared" si="2"/>
        <v>0</v>
      </c>
      <c r="M127" s="12"/>
    </row>
    <row r="128" spans="1:13" ht="15.75" customHeight="1">
      <c r="A128" s="11" t="s">
        <v>408</v>
      </c>
      <c r="B128" s="12" t="s">
        <v>207</v>
      </c>
      <c r="C128" s="13" t="s">
        <v>16</v>
      </c>
      <c r="D128" s="12" t="s">
        <v>409</v>
      </c>
      <c r="E128" s="14" t="s">
        <v>410</v>
      </c>
      <c r="F128" s="13">
        <v>27</v>
      </c>
      <c r="G128" s="15">
        <v>26</v>
      </c>
      <c r="H128" s="17">
        <f t="shared" si="8"/>
        <v>0.96296296296296291</v>
      </c>
      <c r="I128" s="13">
        <v>27</v>
      </c>
      <c r="J128" s="13">
        <v>25</v>
      </c>
      <c r="K128" s="17">
        <f t="shared" si="1"/>
        <v>0.92592592592592593</v>
      </c>
      <c r="L128" s="17">
        <f t="shared" si="2"/>
        <v>-3.7037037037036979E-2</v>
      </c>
      <c r="M128" s="12"/>
    </row>
    <row r="129" spans="1:13" ht="15.75" customHeight="1">
      <c r="A129" s="11" t="s">
        <v>411</v>
      </c>
      <c r="B129" s="12" t="s">
        <v>207</v>
      </c>
      <c r="C129" s="13" t="s">
        <v>16</v>
      </c>
      <c r="D129" s="12" t="s">
        <v>412</v>
      </c>
      <c r="E129" s="14" t="s">
        <v>413</v>
      </c>
      <c r="F129" s="13">
        <v>39</v>
      </c>
      <c r="G129" s="15">
        <v>37</v>
      </c>
      <c r="H129" s="17">
        <f t="shared" si="8"/>
        <v>0.94871794871794868</v>
      </c>
      <c r="I129" s="13">
        <v>32</v>
      </c>
      <c r="J129" s="13">
        <v>32</v>
      </c>
      <c r="K129" s="17">
        <f t="shared" si="1"/>
        <v>1</v>
      </c>
      <c r="L129" s="17">
        <f t="shared" si="2"/>
        <v>5.1282051282051322E-2</v>
      </c>
      <c r="M129" s="12"/>
    </row>
    <row r="130" spans="1:13" ht="15.75" customHeight="1">
      <c r="A130" s="11" t="s">
        <v>414</v>
      </c>
      <c r="B130" s="12" t="s">
        <v>207</v>
      </c>
      <c r="C130" s="13" t="s">
        <v>16</v>
      </c>
      <c r="D130" s="12" t="s">
        <v>415</v>
      </c>
      <c r="E130" s="14" t="s">
        <v>410</v>
      </c>
      <c r="F130" s="13">
        <v>27</v>
      </c>
      <c r="G130" s="15">
        <v>26</v>
      </c>
      <c r="H130" s="17">
        <f t="shared" si="8"/>
        <v>0.96296296296296291</v>
      </c>
      <c r="I130" s="13">
        <v>26</v>
      </c>
      <c r="J130" s="13">
        <v>26</v>
      </c>
      <c r="K130" s="17">
        <f t="shared" si="1"/>
        <v>1</v>
      </c>
      <c r="L130" s="17">
        <f t="shared" si="2"/>
        <v>3.703703703703709E-2</v>
      </c>
      <c r="M130" s="40"/>
    </row>
    <row r="131" spans="1:13" ht="15.75" customHeight="1">
      <c r="A131" s="11" t="s">
        <v>416</v>
      </c>
      <c r="B131" s="12" t="s">
        <v>207</v>
      </c>
      <c r="C131" s="13" t="s">
        <v>16</v>
      </c>
      <c r="D131" s="12" t="s">
        <v>417</v>
      </c>
      <c r="E131" s="14" t="s">
        <v>418</v>
      </c>
      <c r="F131" s="13">
        <v>34</v>
      </c>
      <c r="G131" s="15">
        <v>33</v>
      </c>
      <c r="H131" s="17">
        <f t="shared" si="8"/>
        <v>0.97058823529411764</v>
      </c>
      <c r="I131" s="13">
        <v>28</v>
      </c>
      <c r="J131" s="13">
        <v>27</v>
      </c>
      <c r="K131" s="17">
        <f t="shared" si="1"/>
        <v>0.9642857142857143</v>
      </c>
      <c r="L131" s="17">
        <f t="shared" si="2"/>
        <v>-6.302521008403339E-3</v>
      </c>
      <c r="M131" s="40"/>
    </row>
    <row r="132" spans="1:13" ht="15.75" customHeight="1">
      <c r="A132" s="11" t="s">
        <v>419</v>
      </c>
      <c r="B132" s="12" t="s">
        <v>207</v>
      </c>
      <c r="C132" s="13" t="s">
        <v>33</v>
      </c>
      <c r="D132" s="12" t="s">
        <v>420</v>
      </c>
      <c r="E132" s="14" t="s">
        <v>421</v>
      </c>
      <c r="F132" s="13">
        <v>16</v>
      </c>
      <c r="G132" s="15">
        <v>14</v>
      </c>
      <c r="H132" s="17">
        <f t="shared" si="8"/>
        <v>0.875</v>
      </c>
      <c r="I132" s="13">
        <v>14</v>
      </c>
      <c r="J132" s="13">
        <v>14</v>
      </c>
      <c r="K132" s="17">
        <f t="shared" si="1"/>
        <v>1</v>
      </c>
      <c r="L132" s="17">
        <f t="shared" si="2"/>
        <v>0.125</v>
      </c>
      <c r="M132" s="40"/>
    </row>
    <row r="133" spans="1:13" ht="15.75" customHeight="1">
      <c r="A133" s="11" t="s">
        <v>422</v>
      </c>
      <c r="B133" s="12" t="s">
        <v>207</v>
      </c>
      <c r="C133" s="13" t="s">
        <v>33</v>
      </c>
      <c r="D133" s="12" t="s">
        <v>423</v>
      </c>
      <c r="E133" s="14" t="s">
        <v>421</v>
      </c>
      <c r="F133" s="13">
        <v>10</v>
      </c>
      <c r="G133" s="15">
        <v>7</v>
      </c>
      <c r="H133" s="17">
        <f t="shared" si="8"/>
        <v>0.7</v>
      </c>
      <c r="I133" s="13">
        <v>8</v>
      </c>
      <c r="J133" s="13">
        <v>8</v>
      </c>
      <c r="K133" s="17">
        <f t="shared" si="1"/>
        <v>1</v>
      </c>
      <c r="L133" s="17">
        <f t="shared" si="2"/>
        <v>0.30000000000000004</v>
      </c>
      <c r="M133" s="40"/>
    </row>
    <row r="134" spans="1:13" ht="15.75" customHeight="1">
      <c r="A134" s="11" t="s">
        <v>424</v>
      </c>
      <c r="B134" s="12" t="s">
        <v>207</v>
      </c>
      <c r="C134" s="13" t="s">
        <v>33</v>
      </c>
      <c r="D134" s="12" t="s">
        <v>425</v>
      </c>
      <c r="E134" s="14" t="s">
        <v>421</v>
      </c>
      <c r="F134" s="13">
        <v>18</v>
      </c>
      <c r="G134" s="15">
        <v>16</v>
      </c>
      <c r="H134" s="17">
        <f t="shared" si="8"/>
        <v>0.88888888888888884</v>
      </c>
      <c r="I134" s="13">
        <v>17</v>
      </c>
      <c r="J134" s="13">
        <v>17</v>
      </c>
      <c r="K134" s="17">
        <f t="shared" si="1"/>
        <v>1</v>
      </c>
      <c r="L134" s="17">
        <f t="shared" si="2"/>
        <v>0.11111111111111116</v>
      </c>
      <c r="M134" s="40"/>
    </row>
    <row r="135" spans="1:13" ht="15.75" customHeight="1">
      <c r="A135" s="11" t="s">
        <v>426</v>
      </c>
      <c r="B135" s="12" t="s">
        <v>207</v>
      </c>
      <c r="C135" s="13" t="s">
        <v>33</v>
      </c>
      <c r="D135" s="12" t="s">
        <v>427</v>
      </c>
      <c r="E135" s="14" t="s">
        <v>428</v>
      </c>
      <c r="F135" s="13">
        <v>1</v>
      </c>
      <c r="G135" s="15">
        <v>1</v>
      </c>
      <c r="H135" s="17">
        <f t="shared" si="8"/>
        <v>1</v>
      </c>
      <c r="I135" s="13">
        <v>10</v>
      </c>
      <c r="J135" s="13">
        <v>8</v>
      </c>
      <c r="K135" s="17">
        <f t="shared" si="1"/>
        <v>0.8</v>
      </c>
      <c r="L135" s="17">
        <f t="shared" si="2"/>
        <v>-0.19999999999999996</v>
      </c>
      <c r="M135" s="40"/>
    </row>
    <row r="136" spans="1:13" ht="15.75" customHeight="1">
      <c r="A136" s="11" t="s">
        <v>429</v>
      </c>
      <c r="B136" s="12" t="s">
        <v>207</v>
      </c>
      <c r="C136" s="13" t="s">
        <v>33</v>
      </c>
      <c r="D136" s="12" t="s">
        <v>427</v>
      </c>
      <c r="E136" s="14" t="s">
        <v>430</v>
      </c>
      <c r="F136" s="13">
        <v>8</v>
      </c>
      <c r="G136" s="15">
        <v>8</v>
      </c>
      <c r="H136" s="17">
        <f t="shared" si="8"/>
        <v>1</v>
      </c>
      <c r="I136" s="13">
        <v>9</v>
      </c>
      <c r="J136" s="13">
        <v>9</v>
      </c>
      <c r="K136" s="17">
        <f t="shared" si="1"/>
        <v>1</v>
      </c>
      <c r="L136" s="17">
        <f t="shared" si="2"/>
        <v>0</v>
      </c>
      <c r="M136" s="40"/>
    </row>
    <row r="137" spans="1:13" ht="15.75" customHeight="1">
      <c r="A137" s="11" t="s">
        <v>431</v>
      </c>
      <c r="B137" s="12" t="s">
        <v>207</v>
      </c>
      <c r="C137" s="13" t="s">
        <v>33</v>
      </c>
      <c r="D137" s="12" t="s">
        <v>432</v>
      </c>
      <c r="E137" s="14" t="s">
        <v>433</v>
      </c>
      <c r="F137" s="13">
        <v>19</v>
      </c>
      <c r="G137" s="15">
        <v>17</v>
      </c>
      <c r="H137" s="17">
        <f t="shared" si="8"/>
        <v>0.89473684210526316</v>
      </c>
      <c r="I137" s="13">
        <v>19</v>
      </c>
      <c r="J137" s="13">
        <v>16</v>
      </c>
      <c r="K137" s="17">
        <f t="shared" si="1"/>
        <v>0.84210526315789469</v>
      </c>
      <c r="L137" s="17">
        <f t="shared" si="2"/>
        <v>-5.2631578947368474E-2</v>
      </c>
      <c r="M137" s="40"/>
    </row>
    <row r="138" spans="1:13" ht="15.75" customHeight="1">
      <c r="A138" s="11" t="s">
        <v>434</v>
      </c>
      <c r="B138" s="12" t="s">
        <v>207</v>
      </c>
      <c r="C138" s="13" t="s">
        <v>33</v>
      </c>
      <c r="D138" s="12" t="s">
        <v>435</v>
      </c>
      <c r="E138" s="14" t="s">
        <v>436</v>
      </c>
      <c r="F138" s="13">
        <v>21</v>
      </c>
      <c r="G138" s="15">
        <v>19</v>
      </c>
      <c r="H138" s="17">
        <f t="shared" si="8"/>
        <v>0.90476190476190477</v>
      </c>
      <c r="I138" s="13">
        <v>23</v>
      </c>
      <c r="J138" s="13">
        <v>20</v>
      </c>
      <c r="K138" s="17">
        <f t="shared" si="1"/>
        <v>0.86956521739130432</v>
      </c>
      <c r="L138" s="17">
        <f t="shared" si="2"/>
        <v>-3.5196687370600444E-2</v>
      </c>
      <c r="M138" s="40"/>
    </row>
    <row r="139" spans="1:13" ht="15.75" customHeight="1">
      <c r="A139" s="11" t="s">
        <v>437</v>
      </c>
      <c r="B139" s="12" t="s">
        <v>207</v>
      </c>
      <c r="C139" s="13" t="s">
        <v>44</v>
      </c>
      <c r="D139" s="12" t="s">
        <v>438</v>
      </c>
      <c r="E139" s="14" t="s">
        <v>439</v>
      </c>
      <c r="F139" s="13">
        <v>43</v>
      </c>
      <c r="G139" s="15">
        <v>38</v>
      </c>
      <c r="H139" s="17">
        <f t="shared" si="8"/>
        <v>0.88372093023255816</v>
      </c>
      <c r="I139" s="13">
        <v>31</v>
      </c>
      <c r="J139" s="13">
        <v>30</v>
      </c>
      <c r="K139" s="17">
        <f t="shared" si="1"/>
        <v>0.967741935483871</v>
      </c>
      <c r="L139" s="17">
        <f t="shared" si="2"/>
        <v>8.4021005251312841E-2</v>
      </c>
      <c r="M139" s="40"/>
    </row>
    <row r="140" spans="1:13" ht="15.75" customHeight="1">
      <c r="A140" s="11" t="s">
        <v>440</v>
      </c>
      <c r="B140" s="12" t="s">
        <v>210</v>
      </c>
      <c r="C140" s="13" t="s">
        <v>16</v>
      </c>
      <c r="D140" s="12" t="s">
        <v>441</v>
      </c>
      <c r="E140" s="14" t="s">
        <v>442</v>
      </c>
      <c r="F140" s="13">
        <v>30</v>
      </c>
      <c r="G140" s="15">
        <v>27</v>
      </c>
      <c r="H140" s="17">
        <f t="shared" si="8"/>
        <v>0.9</v>
      </c>
      <c r="I140" s="13">
        <v>34</v>
      </c>
      <c r="J140" s="13">
        <v>33</v>
      </c>
      <c r="K140" s="17">
        <f t="shared" si="1"/>
        <v>0.97058823529411764</v>
      </c>
      <c r="L140" s="17">
        <f t="shared" si="2"/>
        <v>7.0588235294117618E-2</v>
      </c>
      <c r="M140" s="40"/>
    </row>
    <row r="141" spans="1:13" ht="15.75" customHeight="1">
      <c r="A141" s="11" t="s">
        <v>443</v>
      </c>
      <c r="B141" s="12" t="s">
        <v>210</v>
      </c>
      <c r="C141" s="13" t="s">
        <v>16</v>
      </c>
      <c r="D141" s="12" t="s">
        <v>444</v>
      </c>
      <c r="E141" s="14" t="s">
        <v>445</v>
      </c>
      <c r="F141" s="13">
        <v>30</v>
      </c>
      <c r="G141" s="15">
        <v>27</v>
      </c>
      <c r="H141" s="17">
        <f t="shared" si="8"/>
        <v>0.9</v>
      </c>
      <c r="I141" s="13">
        <v>23</v>
      </c>
      <c r="J141" s="13">
        <v>21</v>
      </c>
      <c r="K141" s="17">
        <f t="shared" si="1"/>
        <v>0.91304347826086951</v>
      </c>
      <c r="L141" s="17">
        <f t="shared" si="2"/>
        <v>1.304347826086949E-2</v>
      </c>
      <c r="M141" s="40"/>
    </row>
    <row r="142" spans="1:13" ht="15.75" customHeight="1">
      <c r="A142" s="11" t="s">
        <v>446</v>
      </c>
      <c r="B142" s="12" t="s">
        <v>210</v>
      </c>
      <c r="C142" s="13" t="s">
        <v>16</v>
      </c>
      <c r="D142" s="12" t="s">
        <v>447</v>
      </c>
      <c r="E142" s="14" t="s">
        <v>448</v>
      </c>
      <c r="F142" s="13">
        <v>17</v>
      </c>
      <c r="G142" s="15">
        <v>17</v>
      </c>
      <c r="H142" s="17">
        <f t="shared" si="8"/>
        <v>1</v>
      </c>
      <c r="I142" s="13">
        <v>63</v>
      </c>
      <c r="J142" s="13">
        <v>52</v>
      </c>
      <c r="K142" s="17">
        <f t="shared" si="1"/>
        <v>0.82539682539682535</v>
      </c>
      <c r="L142" s="17">
        <f t="shared" si="2"/>
        <v>-0.17460317460317465</v>
      </c>
      <c r="M142" s="40"/>
    </row>
    <row r="143" spans="1:13" ht="15.75" customHeight="1">
      <c r="A143" s="11" t="s">
        <v>449</v>
      </c>
      <c r="B143" s="12" t="s">
        <v>210</v>
      </c>
      <c r="C143" s="13" t="s">
        <v>16</v>
      </c>
      <c r="D143" s="12" t="s">
        <v>447</v>
      </c>
      <c r="E143" s="14" t="s">
        <v>450</v>
      </c>
      <c r="F143" s="13">
        <v>9</v>
      </c>
      <c r="G143" s="15">
        <v>9</v>
      </c>
      <c r="H143" s="17">
        <f t="shared" si="8"/>
        <v>1</v>
      </c>
      <c r="I143" s="13">
        <v>62</v>
      </c>
      <c r="J143" s="13">
        <v>48</v>
      </c>
      <c r="K143" s="17">
        <f t="shared" si="1"/>
        <v>0.77419354838709675</v>
      </c>
      <c r="L143" s="17">
        <f t="shared" si="2"/>
        <v>-0.22580645161290325</v>
      </c>
      <c r="M143" s="40"/>
    </row>
    <row r="144" spans="1:13" ht="15.75" customHeight="1">
      <c r="A144" s="11" t="s">
        <v>451</v>
      </c>
      <c r="B144" s="12" t="s">
        <v>210</v>
      </c>
      <c r="C144" s="13" t="s">
        <v>16</v>
      </c>
      <c r="D144" s="12" t="s">
        <v>452</v>
      </c>
      <c r="E144" s="14" t="s">
        <v>453</v>
      </c>
      <c r="F144" s="13">
        <v>36</v>
      </c>
      <c r="G144" s="15">
        <v>30</v>
      </c>
      <c r="H144" s="17">
        <f t="shared" si="8"/>
        <v>0.83333333333333337</v>
      </c>
      <c r="I144" s="13">
        <v>32</v>
      </c>
      <c r="J144" s="13">
        <v>28</v>
      </c>
      <c r="K144" s="17">
        <f t="shared" si="1"/>
        <v>0.875</v>
      </c>
      <c r="L144" s="17">
        <f t="shared" si="2"/>
        <v>4.166666666666663E-2</v>
      </c>
      <c r="M144" s="40"/>
    </row>
    <row r="145" spans="1:25" ht="15.75" customHeight="1">
      <c r="A145" s="11" t="s">
        <v>454</v>
      </c>
      <c r="B145" s="12" t="s">
        <v>210</v>
      </c>
      <c r="C145" s="13" t="s">
        <v>33</v>
      </c>
      <c r="D145" s="12" t="s">
        <v>455</v>
      </c>
      <c r="E145" s="14" t="s">
        <v>456</v>
      </c>
      <c r="F145" s="13">
        <v>12</v>
      </c>
      <c r="G145" s="15">
        <v>11</v>
      </c>
      <c r="H145" s="17">
        <f t="shared" si="8"/>
        <v>0.91666666666666663</v>
      </c>
      <c r="I145" s="13">
        <v>10</v>
      </c>
      <c r="J145" s="13">
        <v>10</v>
      </c>
      <c r="K145" s="17">
        <f t="shared" si="1"/>
        <v>1</v>
      </c>
      <c r="L145" s="17">
        <f t="shared" si="2"/>
        <v>8.333333333333337E-2</v>
      </c>
      <c r="M145" s="40"/>
    </row>
    <row r="146" spans="1:25" ht="15.75" customHeight="1">
      <c r="A146" s="11" t="s">
        <v>457</v>
      </c>
      <c r="B146" s="12" t="s">
        <v>210</v>
      </c>
      <c r="C146" s="13" t="s">
        <v>33</v>
      </c>
      <c r="D146" s="12" t="s">
        <v>458</v>
      </c>
      <c r="E146" s="14" t="s">
        <v>459</v>
      </c>
      <c r="F146" s="13">
        <v>46</v>
      </c>
      <c r="G146" s="15">
        <v>22</v>
      </c>
      <c r="H146" s="17">
        <f t="shared" si="8"/>
        <v>0.47826086956521741</v>
      </c>
      <c r="I146" s="13">
        <v>29</v>
      </c>
      <c r="J146" s="13">
        <v>3</v>
      </c>
      <c r="K146" s="17">
        <f t="shared" si="1"/>
        <v>0.10344827586206896</v>
      </c>
      <c r="L146" s="17">
        <f t="shared" si="2"/>
        <v>-0.37481259370314846</v>
      </c>
      <c r="M146" s="12" t="s">
        <v>116</v>
      </c>
    </row>
    <row r="147" spans="1:25" ht="15.75" customHeight="1">
      <c r="A147" s="11" t="s">
        <v>460</v>
      </c>
      <c r="B147" s="12" t="s">
        <v>210</v>
      </c>
      <c r="C147" s="13" t="s">
        <v>33</v>
      </c>
      <c r="D147" s="12" t="s">
        <v>458</v>
      </c>
      <c r="E147" s="14" t="s">
        <v>461</v>
      </c>
      <c r="F147" s="13">
        <v>54</v>
      </c>
      <c r="G147" s="15">
        <v>31</v>
      </c>
      <c r="H147" s="17">
        <f t="shared" si="8"/>
        <v>0.57407407407407407</v>
      </c>
      <c r="I147" s="13">
        <v>30</v>
      </c>
      <c r="J147" s="13">
        <v>9</v>
      </c>
      <c r="K147" s="17">
        <f t="shared" si="1"/>
        <v>0.3</v>
      </c>
      <c r="L147" s="17">
        <f t="shared" si="2"/>
        <v>-0.27407407407407408</v>
      </c>
      <c r="M147" s="12" t="s">
        <v>116</v>
      </c>
    </row>
    <row r="148" spans="1:25" ht="15.75" customHeight="1">
      <c r="A148" s="11" t="s">
        <v>462</v>
      </c>
      <c r="B148" s="12" t="s">
        <v>210</v>
      </c>
      <c r="C148" s="13" t="s">
        <v>33</v>
      </c>
      <c r="D148" s="12" t="s">
        <v>463</v>
      </c>
      <c r="E148" s="14" t="s">
        <v>461</v>
      </c>
      <c r="F148" s="13">
        <v>0</v>
      </c>
      <c r="G148" s="15">
        <v>0</v>
      </c>
      <c r="H148" s="17" t="s">
        <v>36</v>
      </c>
      <c r="I148" s="13">
        <v>18</v>
      </c>
      <c r="J148" s="13">
        <v>14</v>
      </c>
      <c r="K148" s="17">
        <f t="shared" si="1"/>
        <v>0.77777777777777779</v>
      </c>
      <c r="L148" s="17" t="str">
        <f t="shared" si="2"/>
        <v>-</v>
      </c>
      <c r="M148" s="12" t="s">
        <v>39</v>
      </c>
    </row>
    <row r="149" spans="1:25" ht="15.75" customHeight="1">
      <c r="A149" s="11" t="s">
        <v>464</v>
      </c>
      <c r="B149" s="12" t="s">
        <v>210</v>
      </c>
      <c r="C149" s="13" t="s">
        <v>33</v>
      </c>
      <c r="D149" s="12" t="s">
        <v>463</v>
      </c>
      <c r="E149" s="14" t="s">
        <v>465</v>
      </c>
      <c r="F149" s="13">
        <v>0</v>
      </c>
      <c r="G149" s="15">
        <v>0</v>
      </c>
      <c r="H149" s="17" t="s">
        <v>36</v>
      </c>
      <c r="I149" s="13">
        <v>18</v>
      </c>
      <c r="J149" s="13">
        <v>15</v>
      </c>
      <c r="K149" s="17">
        <f t="shared" si="1"/>
        <v>0.83333333333333337</v>
      </c>
      <c r="L149" s="17" t="str">
        <f t="shared" si="2"/>
        <v>-</v>
      </c>
      <c r="M149" s="12" t="s">
        <v>39</v>
      </c>
    </row>
    <row r="150" spans="1:25" ht="15.75" customHeight="1">
      <c r="A150" s="11" t="s">
        <v>466</v>
      </c>
      <c r="B150" s="12" t="s">
        <v>210</v>
      </c>
      <c r="C150" s="13" t="s">
        <v>33</v>
      </c>
      <c r="D150" s="12" t="s">
        <v>467</v>
      </c>
      <c r="E150" s="14" t="s">
        <v>468</v>
      </c>
      <c r="F150" s="13">
        <v>23</v>
      </c>
      <c r="G150" s="15">
        <v>22</v>
      </c>
      <c r="H150" s="17">
        <f t="shared" ref="H150:H154" si="9">IF(F150=0,"",G150/F150)</f>
        <v>0.95652173913043481</v>
      </c>
      <c r="I150" s="13">
        <v>24</v>
      </c>
      <c r="J150" s="13">
        <v>24</v>
      </c>
      <c r="K150" s="17">
        <f t="shared" si="1"/>
        <v>1</v>
      </c>
      <c r="L150" s="17">
        <f t="shared" si="2"/>
        <v>4.3478260869565188E-2</v>
      </c>
      <c r="M150" s="12"/>
    </row>
    <row r="151" spans="1:25" ht="15.75" customHeight="1">
      <c r="A151" s="11" t="s">
        <v>469</v>
      </c>
      <c r="B151" s="12" t="s">
        <v>210</v>
      </c>
      <c r="C151" s="13" t="s">
        <v>33</v>
      </c>
      <c r="D151" s="12" t="s">
        <v>470</v>
      </c>
      <c r="E151" s="14" t="s">
        <v>471</v>
      </c>
      <c r="F151" s="13">
        <v>20</v>
      </c>
      <c r="G151" s="15">
        <v>15</v>
      </c>
      <c r="H151" s="17">
        <f t="shared" si="9"/>
        <v>0.75</v>
      </c>
      <c r="I151" s="13">
        <v>12</v>
      </c>
      <c r="J151" s="13">
        <v>11</v>
      </c>
      <c r="K151" s="17">
        <f t="shared" si="1"/>
        <v>0.91666666666666663</v>
      </c>
      <c r="L151" s="17">
        <f t="shared" si="2"/>
        <v>0.16666666666666663</v>
      </c>
      <c r="M151" s="12"/>
    </row>
    <row r="152" spans="1:25" ht="15.75" customHeight="1">
      <c r="A152" s="11" t="s">
        <v>472</v>
      </c>
      <c r="B152" s="12" t="s">
        <v>210</v>
      </c>
      <c r="C152" s="13" t="s">
        <v>33</v>
      </c>
      <c r="D152" s="12" t="s">
        <v>470</v>
      </c>
      <c r="E152" s="14" t="s">
        <v>473</v>
      </c>
      <c r="F152" s="13">
        <v>12</v>
      </c>
      <c r="G152" s="15">
        <v>4</v>
      </c>
      <c r="H152" s="17">
        <f t="shared" si="9"/>
        <v>0.33333333333333331</v>
      </c>
      <c r="I152" s="13">
        <v>12</v>
      </c>
      <c r="J152" s="13">
        <v>9</v>
      </c>
      <c r="K152" s="17">
        <f t="shared" si="1"/>
        <v>0.75</v>
      </c>
      <c r="L152" s="17">
        <f t="shared" si="2"/>
        <v>0.41666666666666669</v>
      </c>
      <c r="M152" s="12"/>
    </row>
    <row r="153" spans="1:25" ht="15.75" customHeight="1">
      <c r="A153" s="11" t="s">
        <v>474</v>
      </c>
      <c r="B153" s="12" t="s">
        <v>210</v>
      </c>
      <c r="C153" s="13" t="s">
        <v>33</v>
      </c>
      <c r="D153" s="12" t="s">
        <v>475</v>
      </c>
      <c r="E153" s="14" t="s">
        <v>476</v>
      </c>
      <c r="F153" s="13">
        <v>11</v>
      </c>
      <c r="G153" s="15">
        <v>11</v>
      </c>
      <c r="H153" s="17">
        <f t="shared" si="9"/>
        <v>1</v>
      </c>
      <c r="I153" s="13">
        <v>24</v>
      </c>
      <c r="J153" s="13">
        <v>23</v>
      </c>
      <c r="K153" s="17">
        <f t="shared" si="1"/>
        <v>0.95833333333333337</v>
      </c>
      <c r="L153" s="17">
        <f t="shared" si="2"/>
        <v>-4.166666666666663E-2</v>
      </c>
      <c r="M153" s="12"/>
    </row>
    <row r="154" spans="1:25" ht="15.75" customHeight="1">
      <c r="A154" s="41"/>
      <c r="B154" s="223" t="s">
        <v>477</v>
      </c>
      <c r="C154" s="224"/>
      <c r="D154" s="224"/>
      <c r="E154" s="225"/>
      <c r="F154" s="42">
        <f t="shared" ref="F154:G154" si="10">SUM(F3:F153)</f>
        <v>2860</v>
      </c>
      <c r="G154" s="43">
        <f t="shared" si="10"/>
        <v>2603</v>
      </c>
      <c r="H154" s="44">
        <f t="shared" si="9"/>
        <v>0.91013986013986015</v>
      </c>
      <c r="I154" s="42">
        <f t="shared" ref="I154:J154" si="11">SUM(I3:I153)</f>
        <v>2846</v>
      </c>
      <c r="J154" s="42">
        <f t="shared" si="11"/>
        <v>2645</v>
      </c>
      <c r="K154" s="44">
        <f t="shared" si="1"/>
        <v>0.92937456078706959</v>
      </c>
      <c r="L154" s="44">
        <f>IF(H154="-","",(K154-H154))</f>
        <v>1.9234700647209446E-2</v>
      </c>
      <c r="M154" s="12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</row>
    <row r="155" spans="1:25" ht="15.75" customHeight="1">
      <c r="A155" s="11"/>
      <c r="C155" s="11"/>
      <c r="E155" s="11"/>
      <c r="F155" s="11"/>
      <c r="G155" s="46"/>
      <c r="H155" s="47"/>
      <c r="I155" s="11"/>
      <c r="J155" s="11"/>
      <c r="K155" s="47"/>
      <c r="L155" s="48"/>
    </row>
    <row r="156" spans="1:25" ht="15.75" customHeight="1">
      <c r="E156" s="11"/>
    </row>
    <row r="157" spans="1:25" ht="15.75" customHeight="1">
      <c r="E157" s="11"/>
    </row>
    <row r="158" spans="1:25" ht="15.75" customHeight="1">
      <c r="E158" s="11"/>
    </row>
    <row r="159" spans="1:25" ht="15.75" customHeight="1">
      <c r="E159" s="11"/>
    </row>
    <row r="160" spans="1:2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  <row r="1001" spans="5:5" ht="15.75" customHeight="1">
      <c r="E1001" s="11"/>
    </row>
  </sheetData>
  <mergeCells count="2">
    <mergeCell ref="B1:E1"/>
    <mergeCell ref="B154:E154"/>
  </mergeCells>
  <pageMargins left="0.25" right="0.25" top="0.75" bottom="0.75" header="0.3" footer="0.3"/>
  <pageSetup paperSize="8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40CC-1FBB-0749-913F-FE0137659759}">
  <dimension ref="A1:H20"/>
  <sheetViews>
    <sheetView topLeftCell="A16" zoomScale="125" zoomScaleNormal="100" workbookViewId="0">
      <selection activeCell="C21" sqref="C21"/>
    </sheetView>
  </sheetViews>
  <sheetFormatPr baseColWidth="10" defaultRowHeight="15"/>
  <cols>
    <col min="1" max="1" width="65.1640625" customWidth="1"/>
    <col min="2" max="2" width="15" style="155" customWidth="1"/>
    <col min="3" max="3" width="12.1640625" style="155" customWidth="1"/>
    <col min="4" max="4" width="9" style="155" customWidth="1"/>
    <col min="5" max="5" width="15.1640625" style="155" customWidth="1"/>
    <col min="6" max="6" width="12.5" style="155" customWidth="1"/>
    <col min="7" max="8" width="10.83203125" style="155"/>
  </cols>
  <sheetData>
    <row r="1" spans="1:8" ht="29" customHeight="1">
      <c r="A1" s="226" t="s">
        <v>568</v>
      </c>
      <c r="B1" s="226"/>
      <c r="C1" s="226"/>
      <c r="D1" s="226"/>
      <c r="E1" s="226"/>
      <c r="F1" s="226"/>
      <c r="G1" s="226"/>
      <c r="H1" s="226"/>
    </row>
    <row r="2" spans="1:8">
      <c r="B2" s="155" t="s">
        <v>566</v>
      </c>
    </row>
    <row r="3" spans="1:8" ht="48">
      <c r="A3" s="92" t="s">
        <v>3</v>
      </c>
      <c r="B3" s="92" t="s">
        <v>7</v>
      </c>
      <c r="C3" s="184" t="s">
        <v>8</v>
      </c>
      <c r="D3" s="185" t="s">
        <v>9</v>
      </c>
      <c r="E3" s="186" t="s">
        <v>10</v>
      </c>
      <c r="F3" s="92" t="s">
        <v>11</v>
      </c>
      <c r="G3" s="185" t="s">
        <v>9</v>
      </c>
      <c r="H3" s="187" t="s">
        <v>12</v>
      </c>
    </row>
    <row r="4" spans="1:8">
      <c r="A4" s="188" t="s">
        <v>15</v>
      </c>
      <c r="B4" s="189">
        <v>156</v>
      </c>
      <c r="C4" s="189">
        <v>149</v>
      </c>
      <c r="D4" s="190">
        <v>95.512820512820511</v>
      </c>
      <c r="E4" s="189">
        <v>121</v>
      </c>
      <c r="F4" s="189">
        <v>118</v>
      </c>
      <c r="G4" s="190">
        <v>97.52066115702479</v>
      </c>
      <c r="H4" s="190">
        <v>2.0078406442042791</v>
      </c>
    </row>
    <row r="5" spans="1:8">
      <c r="A5" s="188" t="s">
        <v>58</v>
      </c>
      <c r="B5" s="189">
        <v>206</v>
      </c>
      <c r="C5" s="189">
        <v>201</v>
      </c>
      <c r="D5" s="190">
        <v>97.572815533980588</v>
      </c>
      <c r="E5" s="189">
        <v>212</v>
      </c>
      <c r="F5" s="189">
        <v>211</v>
      </c>
      <c r="G5" s="190">
        <v>99.5</v>
      </c>
      <c r="H5" s="190">
        <v>1.9</v>
      </c>
    </row>
    <row r="6" spans="1:8">
      <c r="A6" s="188" t="s">
        <v>100</v>
      </c>
      <c r="B6" s="189">
        <v>239</v>
      </c>
      <c r="C6" s="189">
        <v>214</v>
      </c>
      <c r="D6" s="190">
        <v>89.539748953974893</v>
      </c>
      <c r="E6" s="189">
        <v>235</v>
      </c>
      <c r="F6" s="189">
        <v>216</v>
      </c>
      <c r="G6" s="190">
        <v>91.914893617021278</v>
      </c>
      <c r="H6" s="190">
        <v>2.3751446630463846</v>
      </c>
    </row>
    <row r="7" spans="1:8">
      <c r="A7" s="188" t="s">
        <v>148</v>
      </c>
      <c r="B7" s="189">
        <v>48</v>
      </c>
      <c r="C7" s="189">
        <v>48</v>
      </c>
      <c r="D7" s="190">
        <v>100</v>
      </c>
      <c r="E7" s="189">
        <v>60</v>
      </c>
      <c r="F7" s="189">
        <v>58</v>
      </c>
      <c r="G7" s="190">
        <v>96.666666666666671</v>
      </c>
      <c r="H7" s="190">
        <v>-3.3333333333333286</v>
      </c>
    </row>
    <row r="8" spans="1:8">
      <c r="A8" s="188" t="s">
        <v>155</v>
      </c>
      <c r="B8" s="189">
        <v>82</v>
      </c>
      <c r="C8" s="189">
        <v>79</v>
      </c>
      <c r="D8" s="190">
        <v>96.341463414634148</v>
      </c>
      <c r="E8" s="189">
        <v>80</v>
      </c>
      <c r="F8" s="189">
        <v>75</v>
      </c>
      <c r="G8" s="190">
        <v>93.75</v>
      </c>
      <c r="H8" s="190">
        <v>-2.5914634146341484</v>
      </c>
    </row>
    <row r="9" spans="1:8">
      <c r="A9" s="188" t="s">
        <v>175</v>
      </c>
      <c r="B9" s="189">
        <v>153</v>
      </c>
      <c r="C9" s="189">
        <v>150</v>
      </c>
      <c r="D9" s="190">
        <v>98.039215686274503</v>
      </c>
      <c r="E9" s="189">
        <v>184</v>
      </c>
      <c r="F9" s="189">
        <v>155</v>
      </c>
      <c r="G9" s="190">
        <v>84.2</v>
      </c>
      <c r="H9" s="190">
        <v>-13.8</v>
      </c>
    </row>
    <row r="10" spans="1:8">
      <c r="A10" s="188" t="s">
        <v>193</v>
      </c>
      <c r="B10" s="189">
        <v>490</v>
      </c>
      <c r="C10" s="189">
        <v>447</v>
      </c>
      <c r="D10" s="190">
        <v>91.224489795918359</v>
      </c>
      <c r="E10" s="189">
        <v>472</v>
      </c>
      <c r="F10" s="189">
        <v>458</v>
      </c>
      <c r="G10" s="190">
        <v>97.033898305084747</v>
      </c>
      <c r="H10" s="190">
        <v>5.8094085091663885</v>
      </c>
    </row>
    <row r="11" spans="1:8">
      <c r="A11" s="188" t="s">
        <v>196</v>
      </c>
      <c r="B11" s="189">
        <v>62</v>
      </c>
      <c r="C11" s="189">
        <v>56</v>
      </c>
      <c r="D11" s="190">
        <v>90.322580645161281</v>
      </c>
      <c r="E11" s="189">
        <v>62</v>
      </c>
      <c r="F11" s="189">
        <v>58</v>
      </c>
      <c r="G11" s="190">
        <v>93.548387096774192</v>
      </c>
      <c r="H11" s="190">
        <v>3.225806451612911</v>
      </c>
    </row>
    <row r="12" spans="1:8">
      <c r="A12" s="188" t="s">
        <v>197</v>
      </c>
      <c r="B12" s="189">
        <v>68</v>
      </c>
      <c r="C12" s="189">
        <v>64</v>
      </c>
      <c r="D12" s="190">
        <v>94.117647058823522</v>
      </c>
      <c r="E12" s="189">
        <v>70</v>
      </c>
      <c r="F12" s="189">
        <v>70</v>
      </c>
      <c r="G12" s="190">
        <v>100</v>
      </c>
      <c r="H12" s="190">
        <v>5.8823529411764781</v>
      </c>
    </row>
    <row r="13" spans="1:8">
      <c r="A13" s="188" t="s">
        <v>198</v>
      </c>
      <c r="B13" s="189">
        <v>184</v>
      </c>
      <c r="C13" s="189">
        <v>160</v>
      </c>
      <c r="D13" s="190">
        <v>86.956521739130437</v>
      </c>
      <c r="E13" s="189">
        <v>163</v>
      </c>
      <c r="F13" s="189">
        <v>162</v>
      </c>
      <c r="G13" s="190">
        <v>99.386503067484668</v>
      </c>
      <c r="H13" s="190">
        <v>12.429981328354231</v>
      </c>
    </row>
    <row r="14" spans="1:8">
      <c r="A14" s="188" t="s">
        <v>201</v>
      </c>
      <c r="B14" s="189">
        <v>109</v>
      </c>
      <c r="C14" s="189">
        <v>102</v>
      </c>
      <c r="D14" s="190">
        <v>93.577981651376149</v>
      </c>
      <c r="E14" s="189">
        <v>93</v>
      </c>
      <c r="F14" s="189">
        <v>88</v>
      </c>
      <c r="G14" s="190">
        <v>94.623655913978496</v>
      </c>
      <c r="H14" s="190">
        <v>1.045674262602347</v>
      </c>
    </row>
    <row r="15" spans="1:8">
      <c r="A15" s="188" t="s">
        <v>204</v>
      </c>
      <c r="B15" s="189">
        <v>179</v>
      </c>
      <c r="C15" s="189">
        <v>169</v>
      </c>
      <c r="D15" s="190">
        <v>94.413407821229043</v>
      </c>
      <c r="E15" s="189">
        <v>162</v>
      </c>
      <c r="F15" s="189">
        <v>160</v>
      </c>
      <c r="G15" s="190">
        <v>98.76543209876543</v>
      </c>
      <c r="H15" s="190">
        <v>4.3520242775363869</v>
      </c>
    </row>
    <row r="16" spans="1:8">
      <c r="A16" s="188" t="s">
        <v>205</v>
      </c>
      <c r="B16" s="189">
        <v>217</v>
      </c>
      <c r="C16" s="189">
        <v>201</v>
      </c>
      <c r="D16" s="190">
        <v>92.626728110599075</v>
      </c>
      <c r="E16" s="189">
        <v>208</v>
      </c>
      <c r="F16" s="189">
        <v>198</v>
      </c>
      <c r="G16" s="190">
        <v>95.192307692307693</v>
      </c>
      <c r="H16" s="190">
        <v>2.5655795817086187</v>
      </c>
    </row>
    <row r="17" spans="1:8">
      <c r="A17" s="188" t="s">
        <v>206</v>
      </c>
      <c r="B17" s="189">
        <v>104</v>
      </c>
      <c r="C17" s="189">
        <v>95</v>
      </c>
      <c r="D17" s="190">
        <v>91.34615384615384</v>
      </c>
      <c r="E17" s="189">
        <v>89</v>
      </c>
      <c r="F17" s="189">
        <v>86</v>
      </c>
      <c r="G17" s="190">
        <v>96.629213483146074</v>
      </c>
      <c r="H17" s="190">
        <v>5.2830596369922347</v>
      </c>
    </row>
    <row r="18" spans="1:8">
      <c r="A18" s="188" t="s">
        <v>207</v>
      </c>
      <c r="B18" s="189">
        <v>263</v>
      </c>
      <c r="C18" s="189">
        <v>242</v>
      </c>
      <c r="D18" s="190">
        <v>92.01520912547528</v>
      </c>
      <c r="E18" s="189">
        <v>244</v>
      </c>
      <c r="F18" s="189">
        <v>232</v>
      </c>
      <c r="G18" s="190">
        <v>95.081967213114751</v>
      </c>
      <c r="H18" s="190">
        <v>3.0667580876394709</v>
      </c>
    </row>
    <row r="19" spans="1:8">
      <c r="A19" s="188" t="s">
        <v>210</v>
      </c>
      <c r="B19" s="189">
        <v>300</v>
      </c>
      <c r="C19" s="189">
        <v>226</v>
      </c>
      <c r="D19" s="190">
        <v>75.333333333333329</v>
      </c>
      <c r="E19" s="189">
        <v>391</v>
      </c>
      <c r="F19" s="189">
        <v>300</v>
      </c>
      <c r="G19" s="190">
        <v>76.726342710997443</v>
      </c>
      <c r="H19" s="190">
        <v>1.3930093776641144</v>
      </c>
    </row>
    <row r="20" spans="1:8">
      <c r="A20" s="191" t="s">
        <v>567</v>
      </c>
      <c r="B20" s="192">
        <f>SUM(B4:B19)</f>
        <v>2860</v>
      </c>
      <c r="C20" s="192">
        <f>SUM(C4:C19)</f>
        <v>2603</v>
      </c>
      <c r="D20" s="192"/>
      <c r="E20" s="192">
        <f>SUM(E4:E19)</f>
        <v>2846</v>
      </c>
      <c r="F20" s="192">
        <f>SUM(F4:F19)</f>
        <v>2645</v>
      </c>
      <c r="G20" s="192"/>
      <c r="H20" s="192"/>
    </row>
  </sheetData>
  <mergeCells count="1">
    <mergeCell ref="A1:H1"/>
  </mergeCells>
  <pageMargins left="0.7" right="0.7" top="0.75" bottom="0.75" header="0.3" footer="0.3"/>
  <pageSetup paperSize="8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opLeftCell="A109" zoomScaleNormal="100" workbookViewId="0">
      <pane xSplit="4" topLeftCell="E1" activePane="topRight" state="frozen"/>
      <selection pane="topRight" activeCell="N48" sqref="N48"/>
    </sheetView>
  </sheetViews>
  <sheetFormatPr baseColWidth="10" defaultColWidth="14.5" defaultRowHeight="15" customHeight="1"/>
  <cols>
    <col min="1" max="1" width="6.5" hidden="1" customWidth="1"/>
    <col min="2" max="2" width="61.5" customWidth="1"/>
    <col min="3" max="3" width="6.83203125" customWidth="1"/>
    <col min="4" max="4" width="44.5" customWidth="1"/>
    <col min="5" max="5" width="10.5" customWidth="1"/>
    <col min="6" max="6" width="15.33203125" customWidth="1"/>
    <col min="7" max="7" width="14.1640625" customWidth="1"/>
    <col min="8" max="8" width="8.1640625" customWidth="1"/>
    <col min="9" max="9" width="16.83203125" customWidth="1"/>
    <col min="10" max="10" width="14" customWidth="1"/>
    <col min="11" max="11" width="8.1640625" customWidth="1"/>
    <col min="12" max="12" width="7.5" customWidth="1"/>
    <col min="13" max="13" width="15.33203125" customWidth="1"/>
    <col min="14" max="25" width="8.6640625" customWidth="1"/>
  </cols>
  <sheetData>
    <row r="1" spans="1:26" ht="25.5" customHeight="1">
      <c r="A1" s="38" t="s">
        <v>224</v>
      </c>
      <c r="B1" s="221" t="s">
        <v>225</v>
      </c>
      <c r="C1" s="222"/>
      <c r="D1" s="222"/>
      <c r="E1" s="222"/>
      <c r="F1" s="38"/>
      <c r="G1" s="38"/>
      <c r="H1" s="38"/>
      <c r="I1" s="38"/>
      <c r="J1" s="38"/>
      <c r="K1" s="38"/>
      <c r="L1" s="38"/>
      <c r="M1" s="38"/>
    </row>
    <row r="2" spans="1:26" ht="42" customHeight="1">
      <c r="A2" s="2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227</v>
      </c>
      <c r="H2" s="7" t="s">
        <v>9</v>
      </c>
      <c r="I2" s="4" t="s">
        <v>10</v>
      </c>
      <c r="J2" s="4" t="s">
        <v>11</v>
      </c>
      <c r="K2" s="7" t="s">
        <v>9</v>
      </c>
      <c r="L2" s="9" t="s">
        <v>12</v>
      </c>
      <c r="M2" s="9" t="s">
        <v>13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39" t="s">
        <v>43</v>
      </c>
      <c r="B3" s="12" t="s">
        <v>15</v>
      </c>
      <c r="C3" s="14" t="s">
        <v>16</v>
      </c>
      <c r="D3" s="12" t="s">
        <v>17</v>
      </c>
      <c r="E3" s="14" t="s">
        <v>18</v>
      </c>
      <c r="F3" s="13">
        <v>7</v>
      </c>
      <c r="G3" s="13">
        <v>2</v>
      </c>
      <c r="H3" s="17">
        <f t="shared" ref="H3:H6" si="0">IF(F3=0,"",G3/F3)</f>
        <v>0.2857142857142857</v>
      </c>
      <c r="I3" s="13">
        <v>13</v>
      </c>
      <c r="J3" s="13">
        <v>5</v>
      </c>
      <c r="K3" s="17">
        <f t="shared" ref="K3:K154" si="1">J3/I3</f>
        <v>0.38461538461538464</v>
      </c>
      <c r="L3" s="17">
        <f>IF(H3="-","-",(K3-H3))</f>
        <v>9.8901098901098938E-2</v>
      </c>
      <c r="M3" s="40" t="s">
        <v>20</v>
      </c>
    </row>
    <row r="4" spans="1:26">
      <c r="A4" s="39" t="s">
        <v>48</v>
      </c>
      <c r="B4" s="12" t="s">
        <v>15</v>
      </c>
      <c r="C4" s="14" t="s">
        <v>16</v>
      </c>
      <c r="D4" s="12" t="s">
        <v>22</v>
      </c>
      <c r="E4" s="14" t="s">
        <v>23</v>
      </c>
      <c r="F4" s="13">
        <v>29</v>
      </c>
      <c r="G4" s="13">
        <v>25</v>
      </c>
      <c r="H4" s="17">
        <f t="shared" si="0"/>
        <v>0.86206896551724133</v>
      </c>
      <c r="I4" s="13">
        <v>16</v>
      </c>
      <c r="J4" s="13">
        <v>14</v>
      </c>
      <c r="K4" s="17">
        <f t="shared" si="1"/>
        <v>0.875</v>
      </c>
      <c r="L4" s="17">
        <f t="shared" ref="L4:L6" si="2">IF(H4="-","",(K4-H4))</f>
        <v>1.2931034482758674E-2</v>
      </c>
      <c r="M4" s="40"/>
    </row>
    <row r="5" spans="1:26">
      <c r="A5" s="39" t="s">
        <v>14</v>
      </c>
      <c r="B5" s="12" t="s">
        <v>15</v>
      </c>
      <c r="C5" s="14" t="s">
        <v>16</v>
      </c>
      <c r="D5" s="12" t="s">
        <v>26</v>
      </c>
      <c r="E5" s="14" t="s">
        <v>27</v>
      </c>
      <c r="F5" s="13">
        <v>9</v>
      </c>
      <c r="G5" s="13">
        <v>9</v>
      </c>
      <c r="H5" s="17">
        <f t="shared" si="0"/>
        <v>1</v>
      </c>
      <c r="I5" s="13">
        <v>5</v>
      </c>
      <c r="J5" s="13">
        <v>5</v>
      </c>
      <c r="K5" s="17">
        <f t="shared" si="1"/>
        <v>1</v>
      </c>
      <c r="L5" s="17">
        <f t="shared" si="2"/>
        <v>0</v>
      </c>
      <c r="M5" s="40" t="s">
        <v>29</v>
      </c>
    </row>
    <row r="6" spans="1:26">
      <c r="A6" s="39" t="s">
        <v>32</v>
      </c>
      <c r="B6" s="12" t="s">
        <v>15</v>
      </c>
      <c r="C6" s="14" t="s">
        <v>16</v>
      </c>
      <c r="D6" s="12" t="s">
        <v>31</v>
      </c>
      <c r="E6" s="14" t="s">
        <v>27</v>
      </c>
      <c r="F6" s="13">
        <v>8</v>
      </c>
      <c r="G6" s="13">
        <v>2</v>
      </c>
      <c r="H6" s="17">
        <f t="shared" si="0"/>
        <v>0.25</v>
      </c>
      <c r="I6" s="13">
        <v>12</v>
      </c>
      <c r="J6" s="13">
        <v>10</v>
      </c>
      <c r="K6" s="17">
        <f t="shared" si="1"/>
        <v>0.83333333333333337</v>
      </c>
      <c r="L6" s="17">
        <f t="shared" si="2"/>
        <v>0.58333333333333337</v>
      </c>
      <c r="M6" s="40"/>
    </row>
    <row r="7" spans="1:26">
      <c r="A7" s="39" t="s">
        <v>21</v>
      </c>
      <c r="B7" s="12" t="s">
        <v>15</v>
      </c>
      <c r="C7" s="14" t="s">
        <v>33</v>
      </c>
      <c r="D7" s="12" t="s">
        <v>34</v>
      </c>
      <c r="E7" s="14" t="s">
        <v>35</v>
      </c>
      <c r="F7" s="13">
        <v>0</v>
      </c>
      <c r="G7" s="13">
        <v>0</v>
      </c>
      <c r="H7" s="13" t="s">
        <v>36</v>
      </c>
      <c r="I7" s="13">
        <v>6</v>
      </c>
      <c r="J7" s="13">
        <v>3</v>
      </c>
      <c r="K7" s="17">
        <f t="shared" si="1"/>
        <v>0.5</v>
      </c>
      <c r="L7" s="17" t="str">
        <f>IF(H7="-","-",(K7-H7))</f>
        <v>-</v>
      </c>
      <c r="M7" s="40" t="s">
        <v>39</v>
      </c>
    </row>
    <row r="8" spans="1:26">
      <c r="A8" s="39" t="s">
        <v>53</v>
      </c>
      <c r="B8" s="12" t="s">
        <v>15</v>
      </c>
      <c r="C8" s="14" t="s">
        <v>33</v>
      </c>
      <c r="D8" s="12" t="s">
        <v>41</v>
      </c>
      <c r="E8" s="14" t="s">
        <v>42</v>
      </c>
      <c r="F8" s="13">
        <v>10</v>
      </c>
      <c r="G8" s="13">
        <v>5</v>
      </c>
      <c r="H8" s="17">
        <f t="shared" ref="H8:H27" si="3">IF(F8=0,"",G8/F8)</f>
        <v>0.5</v>
      </c>
      <c r="I8" s="13">
        <v>11</v>
      </c>
      <c r="J8" s="13">
        <v>9</v>
      </c>
      <c r="K8" s="17">
        <f t="shared" si="1"/>
        <v>0.81818181818181823</v>
      </c>
      <c r="L8" s="17">
        <f t="shared" ref="L8:L27" si="4">IF(H8="-","",(K8-H8))</f>
        <v>0.31818181818181823</v>
      </c>
      <c r="M8" s="40"/>
    </row>
    <row r="9" spans="1:26">
      <c r="A9" s="39" t="s">
        <v>40</v>
      </c>
      <c r="B9" s="12" t="s">
        <v>15</v>
      </c>
      <c r="C9" s="14" t="s">
        <v>44</v>
      </c>
      <c r="D9" s="12" t="s">
        <v>15</v>
      </c>
      <c r="E9" s="14" t="s">
        <v>47</v>
      </c>
      <c r="F9" s="13">
        <v>53</v>
      </c>
      <c r="G9" s="13">
        <v>45</v>
      </c>
      <c r="H9" s="17">
        <f t="shared" si="3"/>
        <v>0.84905660377358494</v>
      </c>
      <c r="I9" s="13">
        <v>29</v>
      </c>
      <c r="J9" s="13">
        <v>25</v>
      </c>
      <c r="K9" s="17">
        <f t="shared" si="1"/>
        <v>0.86206896551724133</v>
      </c>
      <c r="L9" s="17">
        <f t="shared" si="4"/>
        <v>1.3012361743656387E-2</v>
      </c>
      <c r="M9" s="40"/>
    </row>
    <row r="10" spans="1:26">
      <c r="A10" s="39" t="s">
        <v>24</v>
      </c>
      <c r="B10" s="12" t="s">
        <v>15</v>
      </c>
      <c r="C10" s="14" t="s">
        <v>44</v>
      </c>
      <c r="D10" s="12" t="s">
        <v>49</v>
      </c>
      <c r="E10" s="14" t="s">
        <v>47</v>
      </c>
      <c r="F10" s="13">
        <v>16</v>
      </c>
      <c r="G10" s="13">
        <v>11</v>
      </c>
      <c r="H10" s="17">
        <f t="shared" si="3"/>
        <v>0.6875</v>
      </c>
      <c r="I10" s="13">
        <v>8</v>
      </c>
      <c r="J10" s="13">
        <v>5</v>
      </c>
      <c r="K10" s="17">
        <f t="shared" si="1"/>
        <v>0.625</v>
      </c>
      <c r="L10" s="17">
        <f t="shared" si="4"/>
        <v>-6.25E-2</v>
      </c>
      <c r="M10" s="40" t="s">
        <v>52</v>
      </c>
    </row>
    <row r="11" spans="1:26">
      <c r="A11" s="39" t="s">
        <v>30</v>
      </c>
      <c r="B11" s="12" t="s">
        <v>15</v>
      </c>
      <c r="C11" s="14" t="s">
        <v>44</v>
      </c>
      <c r="D11" s="12" t="s">
        <v>54</v>
      </c>
      <c r="E11" s="14" t="s">
        <v>47</v>
      </c>
      <c r="F11" s="13">
        <v>24</v>
      </c>
      <c r="G11" s="13">
        <v>15</v>
      </c>
      <c r="H11" s="17">
        <f t="shared" si="3"/>
        <v>0.625</v>
      </c>
      <c r="I11" s="13">
        <v>21</v>
      </c>
      <c r="J11" s="13">
        <v>15</v>
      </c>
      <c r="K11" s="17">
        <f t="shared" si="1"/>
        <v>0.7142857142857143</v>
      </c>
      <c r="L11" s="17">
        <f t="shared" si="4"/>
        <v>8.9285714285714302E-2</v>
      </c>
      <c r="M11" s="40"/>
    </row>
    <row r="12" spans="1:26">
      <c r="A12" s="39" t="s">
        <v>86</v>
      </c>
      <c r="B12" s="12" t="s">
        <v>58</v>
      </c>
      <c r="C12" s="14" t="s">
        <v>16</v>
      </c>
      <c r="D12" s="12" t="s">
        <v>59</v>
      </c>
      <c r="E12" s="14" t="s">
        <v>60</v>
      </c>
      <c r="F12" s="13">
        <v>17</v>
      </c>
      <c r="G12" s="13">
        <v>14</v>
      </c>
      <c r="H12" s="17">
        <f t="shared" si="3"/>
        <v>0.82352941176470584</v>
      </c>
      <c r="I12" s="13">
        <v>16</v>
      </c>
      <c r="J12" s="13">
        <v>9</v>
      </c>
      <c r="K12" s="17">
        <f t="shared" si="1"/>
        <v>0.5625</v>
      </c>
      <c r="L12" s="17">
        <f t="shared" si="4"/>
        <v>-0.26102941176470584</v>
      </c>
      <c r="M12" s="40"/>
    </row>
    <row r="13" spans="1:26">
      <c r="A13" s="39" t="s">
        <v>57</v>
      </c>
      <c r="B13" s="12" t="s">
        <v>58</v>
      </c>
      <c r="C13" s="14" t="s">
        <v>16</v>
      </c>
      <c r="D13" s="12" t="s">
        <v>64</v>
      </c>
      <c r="E13" s="14" t="s">
        <v>60</v>
      </c>
      <c r="F13" s="13">
        <v>14</v>
      </c>
      <c r="G13" s="13">
        <v>3</v>
      </c>
      <c r="H13" s="17">
        <f t="shared" si="3"/>
        <v>0.21428571428571427</v>
      </c>
      <c r="I13" s="13">
        <v>15</v>
      </c>
      <c r="J13" s="13">
        <v>6</v>
      </c>
      <c r="K13" s="17">
        <f t="shared" si="1"/>
        <v>0.4</v>
      </c>
      <c r="L13" s="17">
        <f t="shared" si="4"/>
        <v>0.18571428571428575</v>
      </c>
      <c r="M13" s="40"/>
    </row>
    <row r="14" spans="1:26">
      <c r="A14" s="39" t="s">
        <v>63</v>
      </c>
      <c r="B14" s="12" t="s">
        <v>58</v>
      </c>
      <c r="C14" s="14" t="s">
        <v>16</v>
      </c>
      <c r="D14" s="12" t="s">
        <v>68</v>
      </c>
      <c r="E14" s="14" t="s">
        <v>60</v>
      </c>
      <c r="F14" s="13">
        <v>14</v>
      </c>
      <c r="G14" s="13">
        <v>3</v>
      </c>
      <c r="H14" s="17">
        <f t="shared" si="3"/>
        <v>0.21428571428571427</v>
      </c>
      <c r="I14" s="13">
        <v>14</v>
      </c>
      <c r="J14" s="13">
        <v>3</v>
      </c>
      <c r="K14" s="17">
        <f t="shared" si="1"/>
        <v>0.21428571428571427</v>
      </c>
      <c r="L14" s="17">
        <f t="shared" si="4"/>
        <v>0</v>
      </c>
      <c r="M14" s="40"/>
    </row>
    <row r="15" spans="1:26">
      <c r="A15" s="39" t="s">
        <v>92</v>
      </c>
      <c r="B15" s="12" t="s">
        <v>58</v>
      </c>
      <c r="C15" s="14" t="s">
        <v>16</v>
      </c>
      <c r="D15" s="12" t="s">
        <v>74</v>
      </c>
      <c r="E15" s="14" t="s">
        <v>75</v>
      </c>
      <c r="F15" s="13">
        <v>12</v>
      </c>
      <c r="G15" s="13">
        <v>5</v>
      </c>
      <c r="H15" s="17">
        <f t="shared" si="3"/>
        <v>0.41666666666666669</v>
      </c>
      <c r="I15" s="13">
        <v>10</v>
      </c>
      <c r="J15" s="13">
        <v>1</v>
      </c>
      <c r="K15" s="17">
        <f t="shared" si="1"/>
        <v>0.1</v>
      </c>
      <c r="L15" s="17">
        <f t="shared" si="4"/>
        <v>-0.31666666666666665</v>
      </c>
      <c r="M15" s="40"/>
    </row>
    <row r="16" spans="1:26">
      <c r="A16" s="39" t="s">
        <v>96</v>
      </c>
      <c r="B16" s="12" t="s">
        <v>58</v>
      </c>
      <c r="C16" s="14" t="s">
        <v>16</v>
      </c>
      <c r="D16" s="12" t="s">
        <v>77</v>
      </c>
      <c r="E16" s="14" t="s">
        <v>60</v>
      </c>
      <c r="F16" s="13">
        <v>12</v>
      </c>
      <c r="G16" s="13">
        <v>4</v>
      </c>
      <c r="H16" s="17">
        <f t="shared" si="3"/>
        <v>0.33333333333333331</v>
      </c>
      <c r="I16" s="13">
        <v>12</v>
      </c>
      <c r="J16" s="13">
        <v>3</v>
      </c>
      <c r="K16" s="17">
        <f t="shared" si="1"/>
        <v>0.25</v>
      </c>
      <c r="L16" s="17">
        <f t="shared" si="4"/>
        <v>-8.3333333333333315E-2</v>
      </c>
      <c r="M16" s="40"/>
    </row>
    <row r="17" spans="1:13">
      <c r="A17" s="39" t="s">
        <v>67</v>
      </c>
      <c r="B17" s="12" t="s">
        <v>58</v>
      </c>
      <c r="C17" s="14" t="s">
        <v>16</v>
      </c>
      <c r="D17" s="12" t="s">
        <v>82</v>
      </c>
      <c r="E17" s="14" t="s">
        <v>75</v>
      </c>
      <c r="F17" s="13">
        <v>13</v>
      </c>
      <c r="G17" s="13">
        <v>7</v>
      </c>
      <c r="H17" s="17">
        <f t="shared" si="3"/>
        <v>0.53846153846153844</v>
      </c>
      <c r="I17" s="13">
        <v>15</v>
      </c>
      <c r="J17" s="13">
        <v>8</v>
      </c>
      <c r="K17" s="17">
        <f t="shared" si="1"/>
        <v>0.53333333333333333</v>
      </c>
      <c r="L17" s="17">
        <f t="shared" si="4"/>
        <v>-5.12820512820511E-3</v>
      </c>
      <c r="M17" s="40"/>
    </row>
    <row r="18" spans="1:13">
      <c r="A18" s="39" t="s">
        <v>89</v>
      </c>
      <c r="B18" s="12" t="s">
        <v>58</v>
      </c>
      <c r="C18" s="14" t="s">
        <v>33</v>
      </c>
      <c r="D18" s="12" t="s">
        <v>87</v>
      </c>
      <c r="E18" s="14" t="s">
        <v>88</v>
      </c>
      <c r="F18" s="13">
        <v>12</v>
      </c>
      <c r="G18" s="13">
        <v>2</v>
      </c>
      <c r="H18" s="17">
        <f t="shared" si="3"/>
        <v>0.16666666666666666</v>
      </c>
      <c r="I18" s="13">
        <v>11</v>
      </c>
      <c r="J18" s="13">
        <v>3</v>
      </c>
      <c r="K18" s="17">
        <f t="shared" si="1"/>
        <v>0.27272727272727271</v>
      </c>
      <c r="L18" s="17">
        <f t="shared" si="4"/>
        <v>0.10606060606060605</v>
      </c>
      <c r="M18" s="40"/>
    </row>
    <row r="19" spans="1:13">
      <c r="A19" s="39" t="s">
        <v>71</v>
      </c>
      <c r="B19" s="12" t="s">
        <v>58</v>
      </c>
      <c r="C19" s="14" t="s">
        <v>33</v>
      </c>
      <c r="D19" s="12" t="s">
        <v>90</v>
      </c>
      <c r="E19" s="14" t="s">
        <v>91</v>
      </c>
      <c r="F19" s="13">
        <v>8</v>
      </c>
      <c r="G19" s="13">
        <v>2</v>
      </c>
      <c r="H19" s="17">
        <f t="shared" si="3"/>
        <v>0.25</v>
      </c>
      <c r="I19" s="13">
        <v>8</v>
      </c>
      <c r="J19" s="13">
        <v>2</v>
      </c>
      <c r="K19" s="17">
        <f t="shared" si="1"/>
        <v>0.25</v>
      </c>
      <c r="L19" s="17">
        <f t="shared" si="4"/>
        <v>0</v>
      </c>
      <c r="M19" s="40"/>
    </row>
    <row r="20" spans="1:13">
      <c r="A20" s="39" t="s">
        <v>76</v>
      </c>
      <c r="B20" s="12" t="s">
        <v>58</v>
      </c>
      <c r="C20" s="14" t="s">
        <v>44</v>
      </c>
      <c r="D20" s="12" t="s">
        <v>94</v>
      </c>
      <c r="E20" s="14" t="s">
        <v>95</v>
      </c>
      <c r="F20" s="13">
        <v>84</v>
      </c>
      <c r="G20" s="13">
        <v>80</v>
      </c>
      <c r="H20" s="17">
        <f t="shared" si="3"/>
        <v>0.95238095238095233</v>
      </c>
      <c r="I20" s="13">
        <v>99</v>
      </c>
      <c r="J20" s="13">
        <v>99</v>
      </c>
      <c r="K20" s="17">
        <f t="shared" si="1"/>
        <v>1</v>
      </c>
      <c r="L20" s="17">
        <f t="shared" si="4"/>
        <v>4.7619047619047672E-2</v>
      </c>
      <c r="M20" s="40"/>
    </row>
    <row r="21" spans="1:13">
      <c r="A21" s="39" t="s">
        <v>80</v>
      </c>
      <c r="B21" s="12" t="s">
        <v>58</v>
      </c>
      <c r="C21" s="14" t="s">
        <v>44</v>
      </c>
      <c r="D21" s="12" t="s">
        <v>97</v>
      </c>
      <c r="E21" s="14" t="s">
        <v>95</v>
      </c>
      <c r="F21" s="13">
        <v>20</v>
      </c>
      <c r="G21" s="13">
        <v>17</v>
      </c>
      <c r="H21" s="17">
        <f t="shared" si="3"/>
        <v>0.85</v>
      </c>
      <c r="I21" s="13">
        <v>12</v>
      </c>
      <c r="J21" s="13">
        <v>11</v>
      </c>
      <c r="K21" s="17">
        <f t="shared" si="1"/>
        <v>0.91666666666666663</v>
      </c>
      <c r="L21" s="17">
        <f t="shared" si="4"/>
        <v>6.6666666666666652E-2</v>
      </c>
      <c r="M21" s="40" t="s">
        <v>98</v>
      </c>
    </row>
    <row r="22" spans="1:13" ht="15.75" customHeight="1">
      <c r="A22" s="39" t="s">
        <v>113</v>
      </c>
      <c r="B22" s="12" t="s">
        <v>100</v>
      </c>
      <c r="C22" s="14" t="s">
        <v>16</v>
      </c>
      <c r="D22" s="12" t="s">
        <v>101</v>
      </c>
      <c r="E22" s="14" t="s">
        <v>102</v>
      </c>
      <c r="F22" s="13">
        <v>22</v>
      </c>
      <c r="G22" s="13">
        <v>17</v>
      </c>
      <c r="H22" s="17">
        <f t="shared" si="3"/>
        <v>0.77272727272727271</v>
      </c>
      <c r="I22" s="13">
        <v>25</v>
      </c>
      <c r="J22" s="13">
        <v>21</v>
      </c>
      <c r="K22" s="17">
        <f t="shared" si="1"/>
        <v>0.84</v>
      </c>
      <c r="L22" s="17">
        <f t="shared" si="4"/>
        <v>6.7272727272727262E-2</v>
      </c>
      <c r="M22" s="40"/>
    </row>
    <row r="23" spans="1:13" ht="15.75" customHeight="1">
      <c r="A23" s="39" t="s">
        <v>117</v>
      </c>
      <c r="B23" s="12" t="s">
        <v>100</v>
      </c>
      <c r="C23" s="14" t="s">
        <v>16</v>
      </c>
      <c r="D23" s="12" t="s">
        <v>104</v>
      </c>
      <c r="E23" s="14" t="s">
        <v>105</v>
      </c>
      <c r="F23" s="13">
        <v>26</v>
      </c>
      <c r="G23" s="13">
        <v>23</v>
      </c>
      <c r="H23" s="17">
        <f t="shared" si="3"/>
        <v>0.88461538461538458</v>
      </c>
      <c r="I23" s="13">
        <v>27</v>
      </c>
      <c r="J23" s="13">
        <v>24</v>
      </c>
      <c r="K23" s="17">
        <f t="shared" si="1"/>
        <v>0.88888888888888884</v>
      </c>
      <c r="L23" s="17">
        <f t="shared" si="4"/>
        <v>4.2735042735042583E-3</v>
      </c>
      <c r="M23" s="40"/>
    </row>
    <row r="24" spans="1:13" ht="15.75" customHeight="1">
      <c r="A24" s="39" t="s">
        <v>99</v>
      </c>
      <c r="B24" s="12" t="s">
        <v>100</v>
      </c>
      <c r="C24" s="14" t="s">
        <v>16</v>
      </c>
      <c r="D24" s="12" t="s">
        <v>107</v>
      </c>
      <c r="E24" s="14" t="s">
        <v>105</v>
      </c>
      <c r="F24" s="13">
        <v>26</v>
      </c>
      <c r="G24" s="13">
        <v>22</v>
      </c>
      <c r="H24" s="17">
        <f t="shared" si="3"/>
        <v>0.84615384615384615</v>
      </c>
      <c r="I24" s="13">
        <v>26</v>
      </c>
      <c r="J24" s="13">
        <v>25</v>
      </c>
      <c r="K24" s="17">
        <f t="shared" si="1"/>
        <v>0.96153846153846156</v>
      </c>
      <c r="L24" s="17">
        <f t="shared" si="4"/>
        <v>0.11538461538461542</v>
      </c>
      <c r="M24" s="40"/>
    </row>
    <row r="25" spans="1:13" ht="15.75" customHeight="1">
      <c r="A25" s="39" t="s">
        <v>119</v>
      </c>
      <c r="B25" s="12" t="s">
        <v>100</v>
      </c>
      <c r="C25" s="14" t="s">
        <v>16</v>
      </c>
      <c r="D25" s="12" t="s">
        <v>109</v>
      </c>
      <c r="E25" s="14" t="s">
        <v>110</v>
      </c>
      <c r="F25" s="13">
        <v>25</v>
      </c>
      <c r="G25" s="13">
        <v>21</v>
      </c>
      <c r="H25" s="17">
        <f t="shared" si="3"/>
        <v>0.84</v>
      </c>
      <c r="I25" s="13">
        <v>22</v>
      </c>
      <c r="J25" s="13">
        <v>13</v>
      </c>
      <c r="K25" s="17">
        <f t="shared" si="1"/>
        <v>0.59090909090909094</v>
      </c>
      <c r="L25" s="17">
        <f t="shared" si="4"/>
        <v>-0.24909090909090903</v>
      </c>
      <c r="M25" s="40"/>
    </row>
    <row r="26" spans="1:13" ht="15.75" customHeight="1">
      <c r="A26" s="39" t="s">
        <v>122</v>
      </c>
      <c r="B26" s="12" t="s">
        <v>100</v>
      </c>
      <c r="C26" s="14" t="s">
        <v>16</v>
      </c>
      <c r="D26" s="12" t="s">
        <v>112</v>
      </c>
      <c r="E26" s="14" t="s">
        <v>110</v>
      </c>
      <c r="F26" s="13">
        <v>21</v>
      </c>
      <c r="G26" s="13">
        <v>16</v>
      </c>
      <c r="H26" s="17">
        <f t="shared" si="3"/>
        <v>0.76190476190476186</v>
      </c>
      <c r="I26" s="13">
        <v>19</v>
      </c>
      <c r="J26" s="13">
        <v>17</v>
      </c>
      <c r="K26" s="17">
        <f t="shared" si="1"/>
        <v>0.89473684210526316</v>
      </c>
      <c r="L26" s="17">
        <f t="shared" si="4"/>
        <v>0.1328320802005013</v>
      </c>
      <c r="M26" s="40"/>
    </row>
    <row r="27" spans="1:13" ht="15.75" customHeight="1">
      <c r="A27" s="39" t="s">
        <v>126</v>
      </c>
      <c r="B27" s="12" t="s">
        <v>100</v>
      </c>
      <c r="C27" s="14" t="s">
        <v>33</v>
      </c>
      <c r="D27" s="12" t="s">
        <v>114</v>
      </c>
      <c r="E27" s="14" t="s">
        <v>115</v>
      </c>
      <c r="F27" s="13">
        <v>15</v>
      </c>
      <c r="G27" s="13">
        <v>9</v>
      </c>
      <c r="H27" s="17">
        <f t="shared" si="3"/>
        <v>0.6</v>
      </c>
      <c r="I27" s="13">
        <v>3</v>
      </c>
      <c r="J27" s="13">
        <v>1</v>
      </c>
      <c r="K27" s="17">
        <f t="shared" si="1"/>
        <v>0.33333333333333331</v>
      </c>
      <c r="L27" s="17">
        <f t="shared" si="4"/>
        <v>-0.26666666666666666</v>
      </c>
      <c r="M27" s="40" t="s">
        <v>116</v>
      </c>
    </row>
    <row r="28" spans="1:13" ht="15.75" customHeight="1">
      <c r="A28" s="39" t="s">
        <v>103</v>
      </c>
      <c r="B28" s="12" t="s">
        <v>100</v>
      </c>
      <c r="C28" s="14" t="s">
        <v>33</v>
      </c>
      <c r="D28" s="12" t="s">
        <v>118</v>
      </c>
      <c r="E28" s="14" t="s">
        <v>115</v>
      </c>
      <c r="F28" s="13">
        <v>0</v>
      </c>
      <c r="G28" s="13">
        <v>0</v>
      </c>
      <c r="H28" s="13" t="s">
        <v>36</v>
      </c>
      <c r="I28" s="13">
        <v>11</v>
      </c>
      <c r="J28" s="13">
        <v>5</v>
      </c>
      <c r="K28" s="17">
        <f t="shared" si="1"/>
        <v>0.45454545454545453</v>
      </c>
      <c r="L28" s="17" t="str">
        <f t="shared" ref="L28:L29" si="5">IF(H28="-","-",(K28-H28))</f>
        <v>-</v>
      </c>
      <c r="M28" s="40" t="s">
        <v>39</v>
      </c>
    </row>
    <row r="29" spans="1:13" ht="15.75" customHeight="1">
      <c r="A29" s="39" t="s">
        <v>106</v>
      </c>
      <c r="B29" s="12" t="s">
        <v>100</v>
      </c>
      <c r="C29" s="14" t="s">
        <v>33</v>
      </c>
      <c r="D29" s="12" t="s">
        <v>120</v>
      </c>
      <c r="E29" s="14" t="s">
        <v>121</v>
      </c>
      <c r="F29" s="13">
        <v>0</v>
      </c>
      <c r="G29" s="13">
        <v>0</v>
      </c>
      <c r="H29" s="13" t="s">
        <v>36</v>
      </c>
      <c r="I29" s="13">
        <v>1</v>
      </c>
      <c r="J29" s="13">
        <v>1</v>
      </c>
      <c r="K29" s="17">
        <f t="shared" si="1"/>
        <v>1</v>
      </c>
      <c r="L29" s="17" t="str">
        <f t="shared" si="5"/>
        <v>-</v>
      </c>
      <c r="M29" s="40" t="s">
        <v>39</v>
      </c>
    </row>
    <row r="30" spans="1:13" ht="15.75" customHeight="1">
      <c r="A30" s="39" t="s">
        <v>129</v>
      </c>
      <c r="B30" s="12" t="s">
        <v>100</v>
      </c>
      <c r="C30" s="14" t="s">
        <v>33</v>
      </c>
      <c r="D30" s="12" t="s">
        <v>123</v>
      </c>
      <c r="E30" s="14" t="s">
        <v>124</v>
      </c>
      <c r="F30" s="13">
        <v>15</v>
      </c>
      <c r="G30" s="13">
        <v>8</v>
      </c>
      <c r="H30" s="17">
        <f t="shared" ref="H30:H41" si="6">IF(F30=0,"",G30/F30)</f>
        <v>0.53333333333333333</v>
      </c>
      <c r="I30" s="13">
        <v>16</v>
      </c>
      <c r="J30" s="13">
        <v>6</v>
      </c>
      <c r="K30" s="17">
        <f t="shared" si="1"/>
        <v>0.375</v>
      </c>
      <c r="L30" s="17">
        <f t="shared" ref="L30:L41" si="7">IF(H30="-","",(K30-H30))</f>
        <v>-0.15833333333333333</v>
      </c>
      <c r="M30" s="40"/>
    </row>
    <row r="31" spans="1:13" ht="15.75" customHeight="1">
      <c r="A31" s="39" t="s">
        <v>108</v>
      </c>
      <c r="B31" s="12" t="s">
        <v>100</v>
      </c>
      <c r="C31" s="14" t="s">
        <v>33</v>
      </c>
      <c r="D31" s="12" t="s">
        <v>127</v>
      </c>
      <c r="E31" s="14" t="s">
        <v>128</v>
      </c>
      <c r="F31" s="13">
        <v>12</v>
      </c>
      <c r="G31" s="13">
        <v>10</v>
      </c>
      <c r="H31" s="17">
        <f t="shared" si="6"/>
        <v>0.83333333333333337</v>
      </c>
      <c r="I31" s="13">
        <v>11</v>
      </c>
      <c r="J31" s="13">
        <v>11</v>
      </c>
      <c r="K31" s="17">
        <f t="shared" si="1"/>
        <v>1</v>
      </c>
      <c r="L31" s="17">
        <f t="shared" si="7"/>
        <v>0.16666666666666663</v>
      </c>
      <c r="M31" s="40"/>
    </row>
    <row r="32" spans="1:13" ht="15.75" customHeight="1">
      <c r="A32" s="39" t="s">
        <v>111</v>
      </c>
      <c r="B32" s="12" t="s">
        <v>100</v>
      </c>
      <c r="C32" s="14" t="s">
        <v>33</v>
      </c>
      <c r="D32" s="12" t="s">
        <v>130</v>
      </c>
      <c r="E32" s="14" t="s">
        <v>131</v>
      </c>
      <c r="F32" s="13">
        <v>20</v>
      </c>
      <c r="G32" s="13">
        <v>16</v>
      </c>
      <c r="H32" s="17">
        <f t="shared" si="6"/>
        <v>0.8</v>
      </c>
      <c r="I32" s="13">
        <v>22</v>
      </c>
      <c r="J32" s="13">
        <v>12</v>
      </c>
      <c r="K32" s="17">
        <f t="shared" si="1"/>
        <v>0.54545454545454541</v>
      </c>
      <c r="L32" s="17">
        <f t="shared" si="7"/>
        <v>-0.25454545454545463</v>
      </c>
      <c r="M32" s="40"/>
    </row>
    <row r="33" spans="1:13" ht="15.75" customHeight="1">
      <c r="A33" s="39" t="s">
        <v>132</v>
      </c>
      <c r="B33" s="12" t="s">
        <v>100</v>
      </c>
      <c r="C33" s="14" t="s">
        <v>33</v>
      </c>
      <c r="D33" s="12" t="s">
        <v>134</v>
      </c>
      <c r="E33" s="14" t="s">
        <v>135</v>
      </c>
      <c r="F33" s="13">
        <v>13</v>
      </c>
      <c r="G33" s="13">
        <v>11</v>
      </c>
      <c r="H33" s="17">
        <f t="shared" si="6"/>
        <v>0.84615384615384615</v>
      </c>
      <c r="I33" s="13">
        <v>10</v>
      </c>
      <c r="J33" s="13">
        <v>8</v>
      </c>
      <c r="K33" s="17">
        <f t="shared" si="1"/>
        <v>0.8</v>
      </c>
      <c r="L33" s="17">
        <f t="shared" si="7"/>
        <v>-4.6153846153846101E-2</v>
      </c>
      <c r="M33" s="40"/>
    </row>
    <row r="34" spans="1:13" ht="15.75" customHeight="1">
      <c r="A34" s="39" t="s">
        <v>136</v>
      </c>
      <c r="B34" s="12" t="s">
        <v>100</v>
      </c>
      <c r="C34" s="14" t="s">
        <v>33</v>
      </c>
      <c r="D34" s="12" t="s">
        <v>137</v>
      </c>
      <c r="E34" s="14" t="s">
        <v>138</v>
      </c>
      <c r="F34" s="13">
        <v>10</v>
      </c>
      <c r="G34" s="13">
        <v>8</v>
      </c>
      <c r="H34" s="17">
        <f t="shared" si="6"/>
        <v>0.8</v>
      </c>
      <c r="I34" s="13">
        <v>11</v>
      </c>
      <c r="J34" s="13">
        <v>11</v>
      </c>
      <c r="K34" s="17">
        <f t="shared" si="1"/>
        <v>1</v>
      </c>
      <c r="L34" s="17">
        <f t="shared" si="7"/>
        <v>0.19999999999999996</v>
      </c>
      <c r="M34" s="40"/>
    </row>
    <row r="35" spans="1:13" ht="15.75" customHeight="1">
      <c r="A35" s="39" t="s">
        <v>140</v>
      </c>
      <c r="B35" s="12" t="s">
        <v>100</v>
      </c>
      <c r="C35" s="14" t="s">
        <v>33</v>
      </c>
      <c r="D35" s="12" t="s">
        <v>141</v>
      </c>
      <c r="E35" s="14" t="s">
        <v>142</v>
      </c>
      <c r="F35" s="13">
        <v>22</v>
      </c>
      <c r="G35" s="13">
        <v>15</v>
      </c>
      <c r="H35" s="17">
        <f t="shared" si="6"/>
        <v>0.68181818181818177</v>
      </c>
      <c r="I35" s="13">
        <v>21</v>
      </c>
      <c r="J35" s="13">
        <v>21</v>
      </c>
      <c r="K35" s="17">
        <f t="shared" si="1"/>
        <v>1</v>
      </c>
      <c r="L35" s="17">
        <f t="shared" si="7"/>
        <v>0.31818181818181823</v>
      </c>
      <c r="M35" s="40"/>
    </row>
    <row r="36" spans="1:13" ht="15.75" customHeight="1">
      <c r="A36" s="39" t="s">
        <v>144</v>
      </c>
      <c r="B36" s="12" t="s">
        <v>100</v>
      </c>
      <c r="C36" s="14" t="s">
        <v>33</v>
      </c>
      <c r="D36" s="12" t="s">
        <v>146</v>
      </c>
      <c r="E36" s="14" t="s">
        <v>121</v>
      </c>
      <c r="F36" s="13">
        <v>12</v>
      </c>
      <c r="G36" s="13">
        <v>9</v>
      </c>
      <c r="H36" s="17">
        <f t="shared" si="6"/>
        <v>0.75</v>
      </c>
      <c r="I36" s="13">
        <v>10</v>
      </c>
      <c r="J36" s="13">
        <v>7</v>
      </c>
      <c r="K36" s="17">
        <f t="shared" si="1"/>
        <v>0.7</v>
      </c>
      <c r="L36" s="17">
        <f t="shared" si="7"/>
        <v>-5.0000000000000044E-2</v>
      </c>
      <c r="M36" s="40" t="s">
        <v>116</v>
      </c>
    </row>
    <row r="37" spans="1:13" ht="15.75" customHeight="1">
      <c r="A37" s="39" t="s">
        <v>147</v>
      </c>
      <c r="B37" s="12" t="s">
        <v>148</v>
      </c>
      <c r="C37" s="14" t="s">
        <v>16</v>
      </c>
      <c r="D37" s="12" t="s">
        <v>149</v>
      </c>
      <c r="E37" s="14" t="s">
        <v>75</v>
      </c>
      <c r="F37" s="13">
        <v>6</v>
      </c>
      <c r="G37" s="13">
        <v>0</v>
      </c>
      <c r="H37" s="17">
        <f t="shared" si="6"/>
        <v>0</v>
      </c>
      <c r="I37" s="13">
        <v>11</v>
      </c>
      <c r="J37" s="13">
        <v>1</v>
      </c>
      <c r="K37" s="17">
        <f t="shared" si="1"/>
        <v>9.0909090909090912E-2</v>
      </c>
      <c r="L37" s="17">
        <f t="shared" si="7"/>
        <v>9.0909090909090912E-2</v>
      </c>
      <c r="M37" s="40" t="s">
        <v>20</v>
      </c>
    </row>
    <row r="38" spans="1:13" ht="15.75" customHeight="1">
      <c r="A38" s="39" t="s">
        <v>150</v>
      </c>
      <c r="B38" s="12" t="s">
        <v>148</v>
      </c>
      <c r="C38" s="14" t="s">
        <v>44</v>
      </c>
      <c r="D38" s="12" t="s">
        <v>151</v>
      </c>
      <c r="E38" s="14" t="s">
        <v>152</v>
      </c>
      <c r="F38" s="13">
        <v>42</v>
      </c>
      <c r="G38" s="13">
        <v>17</v>
      </c>
      <c r="H38" s="17">
        <f t="shared" si="6"/>
        <v>0.40476190476190477</v>
      </c>
      <c r="I38" s="13">
        <v>49</v>
      </c>
      <c r="J38" s="13">
        <v>22</v>
      </c>
      <c r="K38" s="17">
        <f t="shared" si="1"/>
        <v>0.44897959183673469</v>
      </c>
      <c r="L38" s="17">
        <f t="shared" si="7"/>
        <v>4.4217687074829926E-2</v>
      </c>
      <c r="M38" s="40"/>
    </row>
    <row r="39" spans="1:13" ht="15.75" customHeight="1">
      <c r="A39" s="39" t="s">
        <v>158</v>
      </c>
      <c r="B39" s="12" t="s">
        <v>155</v>
      </c>
      <c r="C39" s="14" t="s">
        <v>16</v>
      </c>
      <c r="D39" s="12" t="s">
        <v>156</v>
      </c>
      <c r="E39" s="14" t="s">
        <v>157</v>
      </c>
      <c r="F39" s="13">
        <v>19</v>
      </c>
      <c r="G39" s="13">
        <v>18</v>
      </c>
      <c r="H39" s="17">
        <f t="shared" si="6"/>
        <v>0.94736842105263153</v>
      </c>
      <c r="I39" s="13">
        <v>18</v>
      </c>
      <c r="J39" s="13">
        <v>17</v>
      </c>
      <c r="K39" s="17">
        <f t="shared" si="1"/>
        <v>0.94444444444444442</v>
      </c>
      <c r="L39" s="17">
        <f t="shared" si="7"/>
        <v>-2.9239766081871066E-3</v>
      </c>
      <c r="M39" s="40"/>
    </row>
    <row r="40" spans="1:13" ht="15.75" customHeight="1">
      <c r="A40" s="39" t="s">
        <v>171</v>
      </c>
      <c r="B40" s="12" t="s">
        <v>155</v>
      </c>
      <c r="C40" s="14" t="s">
        <v>33</v>
      </c>
      <c r="D40" s="12" t="s">
        <v>159</v>
      </c>
      <c r="E40" s="14" t="s">
        <v>160</v>
      </c>
      <c r="F40" s="13">
        <v>18</v>
      </c>
      <c r="G40" s="13">
        <v>12</v>
      </c>
      <c r="H40" s="17">
        <f t="shared" si="6"/>
        <v>0.66666666666666663</v>
      </c>
      <c r="I40" s="13">
        <v>15</v>
      </c>
      <c r="J40" s="13">
        <v>2</v>
      </c>
      <c r="K40" s="17">
        <f t="shared" si="1"/>
        <v>0.13333333333333333</v>
      </c>
      <c r="L40" s="17">
        <f t="shared" si="7"/>
        <v>-0.53333333333333333</v>
      </c>
      <c r="M40" s="40"/>
    </row>
    <row r="41" spans="1:13" ht="15.75" customHeight="1">
      <c r="A41" s="39" t="s">
        <v>169</v>
      </c>
      <c r="B41" s="12" t="s">
        <v>155</v>
      </c>
      <c r="C41" s="14" t="s">
        <v>33</v>
      </c>
      <c r="D41" s="12" t="s">
        <v>163</v>
      </c>
      <c r="E41" s="14" t="s">
        <v>164</v>
      </c>
      <c r="F41" s="13">
        <v>20</v>
      </c>
      <c r="G41" s="13">
        <v>12</v>
      </c>
      <c r="H41" s="17">
        <f t="shared" si="6"/>
        <v>0.6</v>
      </c>
      <c r="I41" s="13">
        <v>23</v>
      </c>
      <c r="J41" s="13">
        <v>9</v>
      </c>
      <c r="K41" s="17">
        <f t="shared" si="1"/>
        <v>0.39130434782608697</v>
      </c>
      <c r="L41" s="17">
        <f t="shared" si="7"/>
        <v>-0.208695652173913</v>
      </c>
      <c r="M41" s="40"/>
    </row>
    <row r="42" spans="1:13" ht="15.75" customHeight="1">
      <c r="A42" s="39" t="s">
        <v>165</v>
      </c>
      <c r="B42" s="12" t="s">
        <v>155</v>
      </c>
      <c r="C42" s="14" t="s">
        <v>44</v>
      </c>
      <c r="D42" s="12" t="s">
        <v>166</v>
      </c>
      <c r="E42" s="14" t="s">
        <v>167</v>
      </c>
      <c r="F42" s="13">
        <v>0</v>
      </c>
      <c r="G42" s="13">
        <v>0</v>
      </c>
      <c r="H42" s="13" t="s">
        <v>36</v>
      </c>
      <c r="I42" s="13">
        <v>6</v>
      </c>
      <c r="J42" s="13">
        <v>1</v>
      </c>
      <c r="K42" s="17">
        <f t="shared" si="1"/>
        <v>0.16666666666666666</v>
      </c>
      <c r="L42" s="17" t="str">
        <f>IF(H42="-","-",(K42-H42))</f>
        <v>-</v>
      </c>
      <c r="M42" s="40" t="s">
        <v>39</v>
      </c>
    </row>
    <row r="43" spans="1:13" ht="15.75" customHeight="1">
      <c r="A43" s="39" t="s">
        <v>162</v>
      </c>
      <c r="B43" s="12" t="s">
        <v>155</v>
      </c>
      <c r="C43" s="14" t="s">
        <v>44</v>
      </c>
      <c r="D43" s="12" t="s">
        <v>166</v>
      </c>
      <c r="E43" s="14" t="s">
        <v>167</v>
      </c>
      <c r="F43" s="13">
        <v>13</v>
      </c>
      <c r="G43" s="13">
        <v>12</v>
      </c>
      <c r="H43" s="17">
        <f t="shared" ref="H43:H53" si="8">IF(F43=0,"",G43/F43)</f>
        <v>0.92307692307692313</v>
      </c>
      <c r="I43" s="13">
        <v>8</v>
      </c>
      <c r="J43" s="13">
        <v>7</v>
      </c>
      <c r="K43" s="17">
        <f t="shared" si="1"/>
        <v>0.875</v>
      </c>
      <c r="L43" s="17">
        <f t="shared" ref="L43:L53" si="9">IF(H43="-","",(K43-H43))</f>
        <v>-4.8076923076923128E-2</v>
      </c>
      <c r="M43" s="40" t="s">
        <v>52</v>
      </c>
    </row>
    <row r="44" spans="1:13" ht="15.75" customHeight="1">
      <c r="A44" s="39" t="s">
        <v>154</v>
      </c>
      <c r="B44" s="12" t="s">
        <v>155</v>
      </c>
      <c r="C44" s="14" t="s">
        <v>44</v>
      </c>
      <c r="D44" s="12" t="s">
        <v>166</v>
      </c>
      <c r="E44" s="14" t="s">
        <v>167</v>
      </c>
      <c r="F44" s="13">
        <v>12</v>
      </c>
      <c r="G44" s="13">
        <v>1</v>
      </c>
      <c r="H44" s="17">
        <f t="shared" si="8"/>
        <v>8.3333333333333329E-2</v>
      </c>
      <c r="I44" s="13">
        <v>10</v>
      </c>
      <c r="J44" s="13">
        <v>0</v>
      </c>
      <c r="K44" s="17">
        <f t="shared" si="1"/>
        <v>0</v>
      </c>
      <c r="L44" s="17">
        <f t="shared" si="9"/>
        <v>-8.3333333333333329E-2</v>
      </c>
      <c r="M44" s="40" t="s">
        <v>168</v>
      </c>
    </row>
    <row r="45" spans="1:13" ht="15.75" customHeight="1">
      <c r="A45" s="39" t="s">
        <v>174</v>
      </c>
      <c r="B45" s="12" t="s">
        <v>175</v>
      </c>
      <c r="C45" s="14" t="s">
        <v>16</v>
      </c>
      <c r="D45" s="12" t="s">
        <v>176</v>
      </c>
      <c r="E45" s="14" t="s">
        <v>177</v>
      </c>
      <c r="F45" s="13">
        <v>16</v>
      </c>
      <c r="G45" s="13">
        <v>16</v>
      </c>
      <c r="H45" s="17">
        <f t="shared" si="8"/>
        <v>1</v>
      </c>
      <c r="I45" s="13">
        <v>21</v>
      </c>
      <c r="J45" s="13">
        <v>20</v>
      </c>
      <c r="K45" s="17">
        <f t="shared" si="1"/>
        <v>0.95238095238095233</v>
      </c>
      <c r="L45" s="17">
        <f t="shared" si="9"/>
        <v>-4.7619047619047672E-2</v>
      </c>
      <c r="M45" s="40"/>
    </row>
    <row r="46" spans="1:13" ht="15.75" customHeight="1">
      <c r="A46" s="39" t="s">
        <v>180</v>
      </c>
      <c r="B46" s="12" t="s">
        <v>175</v>
      </c>
      <c r="C46" s="14" t="s">
        <v>44</v>
      </c>
      <c r="D46" s="12" t="s">
        <v>175</v>
      </c>
      <c r="E46" s="14" t="s">
        <v>181</v>
      </c>
      <c r="F46" s="13">
        <v>86</v>
      </c>
      <c r="G46" s="13">
        <v>86</v>
      </c>
      <c r="H46" s="17">
        <f t="shared" si="8"/>
        <v>1</v>
      </c>
      <c r="I46" s="13">
        <v>101</v>
      </c>
      <c r="J46" s="13">
        <v>89</v>
      </c>
      <c r="K46" s="17">
        <f t="shared" si="1"/>
        <v>0.88118811881188119</v>
      </c>
      <c r="L46" s="17">
        <f t="shared" si="9"/>
        <v>-0.11881188118811881</v>
      </c>
      <c r="M46" s="40"/>
    </row>
    <row r="47" spans="1:13" ht="15.75" customHeight="1">
      <c r="A47" s="39" t="s">
        <v>185</v>
      </c>
      <c r="B47" s="12" t="s">
        <v>175</v>
      </c>
      <c r="C47" s="14" t="s">
        <v>44</v>
      </c>
      <c r="D47" s="12" t="s">
        <v>187</v>
      </c>
      <c r="E47" s="14" t="s">
        <v>181</v>
      </c>
      <c r="F47" s="13">
        <v>19</v>
      </c>
      <c r="G47" s="13">
        <v>19</v>
      </c>
      <c r="H47" s="17">
        <f t="shared" si="8"/>
        <v>1</v>
      </c>
      <c r="I47" s="13">
        <v>18</v>
      </c>
      <c r="J47" s="13">
        <v>12</v>
      </c>
      <c r="K47" s="17">
        <f t="shared" si="1"/>
        <v>0.66666666666666663</v>
      </c>
      <c r="L47" s="17">
        <f t="shared" si="9"/>
        <v>-0.33333333333333337</v>
      </c>
      <c r="M47" s="40" t="s">
        <v>52</v>
      </c>
    </row>
    <row r="48" spans="1:13" ht="15.75" customHeight="1">
      <c r="A48" s="39" t="s">
        <v>189</v>
      </c>
      <c r="B48" s="12" t="s">
        <v>175</v>
      </c>
      <c r="C48" s="14" t="s">
        <v>44</v>
      </c>
      <c r="D48" s="12" t="s">
        <v>190</v>
      </c>
      <c r="E48" s="14" t="s">
        <v>181</v>
      </c>
      <c r="F48" s="13">
        <v>32</v>
      </c>
      <c r="G48" s="13">
        <v>28</v>
      </c>
      <c r="H48" s="17">
        <f t="shared" si="8"/>
        <v>0.875</v>
      </c>
      <c r="I48" s="13">
        <v>44</v>
      </c>
      <c r="J48" s="13">
        <v>31</v>
      </c>
      <c r="K48" s="17">
        <f t="shared" si="1"/>
        <v>0.70454545454545459</v>
      </c>
      <c r="L48" s="17">
        <f t="shared" si="9"/>
        <v>-0.17045454545454541</v>
      </c>
      <c r="M48" s="40"/>
    </row>
    <row r="49" spans="1:13" ht="15.75" customHeight="1">
      <c r="A49" s="39" t="s">
        <v>192</v>
      </c>
      <c r="B49" s="12" t="s">
        <v>193</v>
      </c>
      <c r="C49" s="14" t="s">
        <v>16</v>
      </c>
      <c r="D49" s="12" t="s">
        <v>194</v>
      </c>
      <c r="E49" s="14" t="s">
        <v>195</v>
      </c>
      <c r="F49" s="13">
        <v>15</v>
      </c>
      <c r="G49" s="13">
        <v>14</v>
      </c>
      <c r="H49" s="17">
        <f t="shared" si="8"/>
        <v>0.93333333333333335</v>
      </c>
      <c r="I49" s="13">
        <v>8</v>
      </c>
      <c r="J49" s="13">
        <v>6</v>
      </c>
      <c r="K49" s="17">
        <f t="shared" si="1"/>
        <v>0.75</v>
      </c>
      <c r="L49" s="17">
        <f t="shared" si="9"/>
        <v>-0.18333333333333335</v>
      </c>
      <c r="M49" s="40" t="s">
        <v>29</v>
      </c>
    </row>
    <row r="50" spans="1:13" ht="15.75" customHeight="1">
      <c r="A50" s="39" t="s">
        <v>200</v>
      </c>
      <c r="B50" s="12" t="s">
        <v>193</v>
      </c>
      <c r="C50" s="14" t="s">
        <v>16</v>
      </c>
      <c r="D50" s="12" t="s">
        <v>202</v>
      </c>
      <c r="E50" s="14" t="s">
        <v>203</v>
      </c>
      <c r="F50" s="13">
        <v>21</v>
      </c>
      <c r="G50" s="13">
        <v>15</v>
      </c>
      <c r="H50" s="17">
        <f t="shared" si="8"/>
        <v>0.7142857142857143</v>
      </c>
      <c r="I50" s="13">
        <v>13</v>
      </c>
      <c r="J50" s="13">
        <v>7</v>
      </c>
      <c r="K50" s="17">
        <f t="shared" si="1"/>
        <v>0.53846153846153844</v>
      </c>
      <c r="L50" s="17">
        <f t="shared" si="9"/>
        <v>-0.17582417582417587</v>
      </c>
      <c r="M50" s="40" t="s">
        <v>29</v>
      </c>
    </row>
    <row r="51" spans="1:13" ht="15.75" customHeight="1">
      <c r="A51" s="39" t="s">
        <v>247</v>
      </c>
      <c r="B51" s="12" t="s">
        <v>193</v>
      </c>
      <c r="C51" s="14" t="s">
        <v>16</v>
      </c>
      <c r="D51" s="12" t="s">
        <v>211</v>
      </c>
      <c r="E51" s="14" t="s">
        <v>203</v>
      </c>
      <c r="F51" s="13">
        <v>7</v>
      </c>
      <c r="G51" s="13">
        <v>6</v>
      </c>
      <c r="H51" s="17">
        <f t="shared" si="8"/>
        <v>0.8571428571428571</v>
      </c>
      <c r="I51" s="13">
        <v>13</v>
      </c>
      <c r="J51" s="13">
        <v>9</v>
      </c>
      <c r="K51" s="17">
        <f t="shared" si="1"/>
        <v>0.69230769230769229</v>
      </c>
      <c r="L51" s="17">
        <f t="shared" si="9"/>
        <v>-0.1648351648351648</v>
      </c>
      <c r="M51" s="40"/>
    </row>
    <row r="52" spans="1:13" ht="15.75" customHeight="1">
      <c r="A52" s="39" t="s">
        <v>208</v>
      </c>
      <c r="B52" s="12" t="s">
        <v>193</v>
      </c>
      <c r="C52" s="14" t="s">
        <v>16</v>
      </c>
      <c r="D52" s="12" t="s">
        <v>213</v>
      </c>
      <c r="E52" s="14" t="s">
        <v>214</v>
      </c>
      <c r="F52" s="13">
        <v>14</v>
      </c>
      <c r="G52" s="13">
        <v>13</v>
      </c>
      <c r="H52" s="17">
        <f t="shared" si="8"/>
        <v>0.9285714285714286</v>
      </c>
      <c r="I52" s="13">
        <v>27</v>
      </c>
      <c r="J52" s="13">
        <v>22</v>
      </c>
      <c r="K52" s="17">
        <f t="shared" si="1"/>
        <v>0.81481481481481477</v>
      </c>
      <c r="L52" s="17">
        <f t="shared" si="9"/>
        <v>-0.11375661375661383</v>
      </c>
      <c r="M52" s="40"/>
    </row>
    <row r="53" spans="1:13" ht="15.75" customHeight="1">
      <c r="A53" s="39" t="s">
        <v>212</v>
      </c>
      <c r="B53" s="12" t="s">
        <v>193</v>
      </c>
      <c r="C53" s="14" t="s">
        <v>16</v>
      </c>
      <c r="D53" s="12" t="s">
        <v>217</v>
      </c>
      <c r="E53" s="14" t="s">
        <v>214</v>
      </c>
      <c r="F53" s="13">
        <v>24</v>
      </c>
      <c r="G53" s="13">
        <v>20</v>
      </c>
      <c r="H53" s="17">
        <f t="shared" si="8"/>
        <v>0.83333333333333337</v>
      </c>
      <c r="I53" s="13">
        <v>13</v>
      </c>
      <c r="J53" s="13">
        <v>12</v>
      </c>
      <c r="K53" s="17">
        <f t="shared" si="1"/>
        <v>0.92307692307692313</v>
      </c>
      <c r="L53" s="17">
        <f t="shared" si="9"/>
        <v>8.9743589743589758E-2</v>
      </c>
      <c r="M53" s="40" t="s">
        <v>168</v>
      </c>
    </row>
    <row r="54" spans="1:13" ht="15.75" customHeight="1">
      <c r="A54" s="39" t="s">
        <v>216</v>
      </c>
      <c r="B54" s="12" t="s">
        <v>193</v>
      </c>
      <c r="C54" s="14" t="s">
        <v>16</v>
      </c>
      <c r="D54" s="12" t="s">
        <v>219</v>
      </c>
      <c r="E54" s="14" t="s">
        <v>214</v>
      </c>
      <c r="F54" s="13">
        <v>0</v>
      </c>
      <c r="G54" s="13">
        <v>0</v>
      </c>
      <c r="H54" s="13" t="s">
        <v>36</v>
      </c>
      <c r="I54" s="13">
        <v>5</v>
      </c>
      <c r="J54" s="13">
        <v>5</v>
      </c>
      <c r="K54" s="17">
        <f t="shared" si="1"/>
        <v>1</v>
      </c>
      <c r="L54" s="17" t="str">
        <f>IF(H54="-","-",(K54-H54))</f>
        <v>-</v>
      </c>
      <c r="M54" s="40" t="s">
        <v>39</v>
      </c>
    </row>
    <row r="55" spans="1:13" ht="15.75" customHeight="1">
      <c r="A55" s="39" t="s">
        <v>250</v>
      </c>
      <c r="B55" s="12" t="s">
        <v>193</v>
      </c>
      <c r="C55" s="14" t="s">
        <v>16</v>
      </c>
      <c r="D55" s="12" t="s">
        <v>221</v>
      </c>
      <c r="E55" s="14" t="s">
        <v>195</v>
      </c>
      <c r="F55" s="13">
        <v>25</v>
      </c>
      <c r="G55" s="13">
        <v>22</v>
      </c>
      <c r="H55" s="17">
        <f t="shared" ref="H55:H57" si="10">IF(F55=0,"",G55/F55)</f>
        <v>0.88</v>
      </c>
      <c r="I55" s="13">
        <v>23</v>
      </c>
      <c r="J55" s="13">
        <v>20</v>
      </c>
      <c r="K55" s="17">
        <f t="shared" si="1"/>
        <v>0.86956521739130432</v>
      </c>
      <c r="L55" s="17">
        <f t="shared" ref="L55:L57" si="11">IF(H55="-","",(K55-H55))</f>
        <v>-1.0434782608695681E-2</v>
      </c>
      <c r="M55" s="40"/>
    </row>
    <row r="56" spans="1:13" ht="15.75" customHeight="1">
      <c r="A56" s="39" t="s">
        <v>218</v>
      </c>
      <c r="B56" s="12" t="s">
        <v>193</v>
      </c>
      <c r="C56" s="14" t="s">
        <v>16</v>
      </c>
      <c r="D56" s="12" t="s">
        <v>223</v>
      </c>
      <c r="E56" s="14" t="s">
        <v>228</v>
      </c>
      <c r="F56" s="13">
        <v>23</v>
      </c>
      <c r="G56" s="13">
        <v>22</v>
      </c>
      <c r="H56" s="17">
        <f t="shared" si="10"/>
        <v>0.95652173913043481</v>
      </c>
      <c r="I56" s="13">
        <v>20</v>
      </c>
      <c r="J56" s="13">
        <v>15</v>
      </c>
      <c r="K56" s="17">
        <f t="shared" si="1"/>
        <v>0.75</v>
      </c>
      <c r="L56" s="17">
        <f t="shared" si="11"/>
        <v>-0.20652173913043481</v>
      </c>
      <c r="M56" s="40"/>
    </row>
    <row r="57" spans="1:13" ht="15.75" customHeight="1">
      <c r="A57" s="39" t="s">
        <v>220</v>
      </c>
      <c r="B57" s="12" t="s">
        <v>193</v>
      </c>
      <c r="C57" s="14" t="s">
        <v>16</v>
      </c>
      <c r="D57" s="12" t="s">
        <v>223</v>
      </c>
      <c r="E57" s="14" t="s">
        <v>203</v>
      </c>
      <c r="F57" s="13">
        <v>23</v>
      </c>
      <c r="G57" s="13">
        <v>19</v>
      </c>
      <c r="H57" s="17">
        <f t="shared" si="10"/>
        <v>0.82608695652173914</v>
      </c>
      <c r="I57" s="13">
        <v>20</v>
      </c>
      <c r="J57" s="13">
        <v>19</v>
      </c>
      <c r="K57" s="17">
        <f t="shared" si="1"/>
        <v>0.95</v>
      </c>
      <c r="L57" s="17">
        <f t="shared" si="11"/>
        <v>0.12391304347826082</v>
      </c>
      <c r="M57" s="40"/>
    </row>
    <row r="58" spans="1:13" ht="15.75" customHeight="1">
      <c r="A58" s="39" t="s">
        <v>252</v>
      </c>
      <c r="B58" s="12" t="s">
        <v>193</v>
      </c>
      <c r="C58" s="14" t="s">
        <v>16</v>
      </c>
      <c r="D58" s="12" t="s">
        <v>230</v>
      </c>
      <c r="E58" s="14" t="s">
        <v>214</v>
      </c>
      <c r="F58" s="13">
        <v>0</v>
      </c>
      <c r="G58" s="13">
        <v>0</v>
      </c>
      <c r="H58" s="13" t="s">
        <v>36</v>
      </c>
      <c r="I58" s="13">
        <v>7</v>
      </c>
      <c r="J58" s="13">
        <v>7</v>
      </c>
      <c r="K58" s="17">
        <f t="shared" si="1"/>
        <v>1</v>
      </c>
      <c r="L58" s="17" t="str">
        <f>IF(H58="-","-",(K58-H58))</f>
        <v>-</v>
      </c>
      <c r="M58" s="40" t="s">
        <v>39</v>
      </c>
    </row>
    <row r="59" spans="1:13" ht="15.75" customHeight="1">
      <c r="A59" s="39" t="s">
        <v>226</v>
      </c>
      <c r="B59" s="12" t="s">
        <v>193</v>
      </c>
      <c r="C59" s="14" t="s">
        <v>16</v>
      </c>
      <c r="D59" s="12" t="s">
        <v>232</v>
      </c>
      <c r="E59" s="14" t="s">
        <v>214</v>
      </c>
      <c r="F59" s="13">
        <v>25</v>
      </c>
      <c r="G59" s="13">
        <v>23</v>
      </c>
      <c r="H59" s="17">
        <f t="shared" ref="H59:H69" si="12">IF(F59=0,"",G59/F59)</f>
        <v>0.92</v>
      </c>
      <c r="I59" s="13">
        <v>23</v>
      </c>
      <c r="J59" s="13">
        <v>21</v>
      </c>
      <c r="K59" s="17">
        <f t="shared" si="1"/>
        <v>0.91304347826086951</v>
      </c>
      <c r="L59" s="17">
        <f t="shared" ref="L59:L69" si="13">IF(H59="-","",(K59-H59))</f>
        <v>-6.9565217391305278E-3</v>
      </c>
      <c r="M59" s="40"/>
    </row>
    <row r="60" spans="1:13" ht="15.75" customHeight="1">
      <c r="A60" s="39" t="s">
        <v>222</v>
      </c>
      <c r="B60" s="12" t="s">
        <v>193</v>
      </c>
      <c r="C60" s="14" t="s">
        <v>16</v>
      </c>
      <c r="D60" s="12" t="s">
        <v>234</v>
      </c>
      <c r="E60" s="14" t="s">
        <v>195</v>
      </c>
      <c r="F60" s="13">
        <v>7</v>
      </c>
      <c r="G60" s="13">
        <v>6</v>
      </c>
      <c r="H60" s="17">
        <f t="shared" si="12"/>
        <v>0.8571428571428571</v>
      </c>
      <c r="I60" s="13">
        <v>14</v>
      </c>
      <c r="J60" s="13">
        <v>14</v>
      </c>
      <c r="K60" s="17">
        <f t="shared" si="1"/>
        <v>1</v>
      </c>
      <c r="L60" s="17">
        <f t="shared" si="13"/>
        <v>0.1428571428571429</v>
      </c>
      <c r="M60" s="40"/>
    </row>
    <row r="61" spans="1:13" ht="15.75" customHeight="1">
      <c r="A61" s="39" t="s">
        <v>255</v>
      </c>
      <c r="B61" s="12" t="s">
        <v>193</v>
      </c>
      <c r="C61" s="14" t="s">
        <v>16</v>
      </c>
      <c r="D61" s="12" t="s">
        <v>236</v>
      </c>
      <c r="E61" s="14" t="s">
        <v>214</v>
      </c>
      <c r="F61" s="13">
        <v>22</v>
      </c>
      <c r="G61" s="13">
        <v>14</v>
      </c>
      <c r="H61" s="17">
        <f t="shared" si="12"/>
        <v>0.63636363636363635</v>
      </c>
      <c r="I61" s="13">
        <v>19</v>
      </c>
      <c r="J61" s="13">
        <v>15</v>
      </c>
      <c r="K61" s="17">
        <f t="shared" si="1"/>
        <v>0.78947368421052633</v>
      </c>
      <c r="L61" s="17">
        <f t="shared" si="13"/>
        <v>0.15311004784688997</v>
      </c>
      <c r="M61" s="40"/>
    </row>
    <row r="62" spans="1:13" ht="15.75" customHeight="1">
      <c r="A62" s="39" t="s">
        <v>258</v>
      </c>
      <c r="B62" s="12" t="s">
        <v>193</v>
      </c>
      <c r="C62" s="14" t="s">
        <v>16</v>
      </c>
      <c r="D62" s="12" t="s">
        <v>238</v>
      </c>
      <c r="E62" s="14" t="s">
        <v>195</v>
      </c>
      <c r="F62" s="13">
        <v>20</v>
      </c>
      <c r="G62" s="13">
        <v>19</v>
      </c>
      <c r="H62" s="17">
        <f t="shared" si="12"/>
        <v>0.95</v>
      </c>
      <c r="I62" s="13">
        <v>18</v>
      </c>
      <c r="J62" s="13">
        <v>17</v>
      </c>
      <c r="K62" s="17">
        <f t="shared" si="1"/>
        <v>0.94444444444444442</v>
      </c>
      <c r="L62" s="17">
        <f t="shared" si="13"/>
        <v>-5.5555555555555358E-3</v>
      </c>
      <c r="M62" s="40"/>
    </row>
    <row r="63" spans="1:13" ht="15.75" customHeight="1">
      <c r="A63" s="39" t="s">
        <v>260</v>
      </c>
      <c r="B63" s="12" t="s">
        <v>193</v>
      </c>
      <c r="C63" s="14" t="s">
        <v>16</v>
      </c>
      <c r="D63" s="12" t="s">
        <v>240</v>
      </c>
      <c r="E63" s="14" t="s">
        <v>214</v>
      </c>
      <c r="F63" s="13">
        <v>20</v>
      </c>
      <c r="G63" s="13">
        <v>19</v>
      </c>
      <c r="H63" s="17">
        <f t="shared" si="12"/>
        <v>0.95</v>
      </c>
      <c r="I63" s="13">
        <v>18</v>
      </c>
      <c r="J63" s="13">
        <v>18</v>
      </c>
      <c r="K63" s="17">
        <f t="shared" si="1"/>
        <v>1</v>
      </c>
      <c r="L63" s="17">
        <f t="shared" si="13"/>
        <v>5.0000000000000044E-2</v>
      </c>
      <c r="M63" s="40"/>
    </row>
    <row r="64" spans="1:13" ht="15.75" customHeight="1">
      <c r="A64" s="39" t="s">
        <v>229</v>
      </c>
      <c r="B64" s="12" t="s">
        <v>193</v>
      </c>
      <c r="C64" s="14" t="s">
        <v>16</v>
      </c>
      <c r="D64" s="12" t="s">
        <v>242</v>
      </c>
      <c r="E64" s="14" t="s">
        <v>195</v>
      </c>
      <c r="F64" s="13">
        <v>16</v>
      </c>
      <c r="G64" s="13">
        <v>15</v>
      </c>
      <c r="H64" s="17">
        <f t="shared" si="12"/>
        <v>0.9375</v>
      </c>
      <c r="I64" s="13">
        <v>7</v>
      </c>
      <c r="J64" s="13">
        <v>7</v>
      </c>
      <c r="K64" s="17">
        <f t="shared" si="1"/>
        <v>1</v>
      </c>
      <c r="L64" s="17">
        <f t="shared" si="13"/>
        <v>6.25E-2</v>
      </c>
      <c r="M64" s="40" t="s">
        <v>29</v>
      </c>
    </row>
    <row r="65" spans="1:13" ht="15.75" customHeight="1">
      <c r="A65" s="39" t="s">
        <v>231</v>
      </c>
      <c r="B65" s="12" t="s">
        <v>193</v>
      </c>
      <c r="C65" s="14" t="s">
        <v>16</v>
      </c>
      <c r="D65" s="12" t="s">
        <v>244</v>
      </c>
      <c r="E65" s="14" t="s">
        <v>195</v>
      </c>
      <c r="F65" s="13">
        <v>5</v>
      </c>
      <c r="G65" s="13">
        <v>4</v>
      </c>
      <c r="H65" s="17">
        <f t="shared" si="12"/>
        <v>0.8</v>
      </c>
      <c r="I65" s="13">
        <v>11</v>
      </c>
      <c r="J65" s="13">
        <v>11</v>
      </c>
      <c r="K65" s="17">
        <f t="shared" si="1"/>
        <v>1</v>
      </c>
      <c r="L65" s="17">
        <f t="shared" si="13"/>
        <v>0.19999999999999996</v>
      </c>
      <c r="M65" s="40"/>
    </row>
    <row r="66" spans="1:13" ht="15.75" customHeight="1">
      <c r="A66" s="39" t="s">
        <v>233</v>
      </c>
      <c r="B66" s="12" t="s">
        <v>193</v>
      </c>
      <c r="C66" s="14" t="s">
        <v>16</v>
      </c>
      <c r="D66" s="12" t="s">
        <v>246</v>
      </c>
      <c r="E66" s="14" t="s">
        <v>214</v>
      </c>
      <c r="F66" s="13">
        <v>24</v>
      </c>
      <c r="G66" s="13">
        <v>21</v>
      </c>
      <c r="H66" s="17">
        <f t="shared" si="12"/>
        <v>0.875</v>
      </c>
      <c r="I66" s="13">
        <v>23</v>
      </c>
      <c r="J66" s="13">
        <v>22</v>
      </c>
      <c r="K66" s="17">
        <f t="shared" si="1"/>
        <v>0.95652173913043481</v>
      </c>
      <c r="L66" s="17">
        <f t="shared" si="13"/>
        <v>8.1521739130434812E-2</v>
      </c>
      <c r="M66" s="40"/>
    </row>
    <row r="67" spans="1:13" ht="15.75" customHeight="1">
      <c r="A67" s="39" t="s">
        <v>263</v>
      </c>
      <c r="B67" s="12" t="s">
        <v>193</v>
      </c>
      <c r="C67" s="14" t="s">
        <v>33</v>
      </c>
      <c r="D67" s="12" t="s">
        <v>248</v>
      </c>
      <c r="E67" s="14" t="s">
        <v>249</v>
      </c>
      <c r="F67" s="13">
        <v>11</v>
      </c>
      <c r="G67" s="13">
        <v>7</v>
      </c>
      <c r="H67" s="17">
        <f t="shared" si="12"/>
        <v>0.63636363636363635</v>
      </c>
      <c r="I67" s="13">
        <v>12</v>
      </c>
      <c r="J67" s="13">
        <v>10</v>
      </c>
      <c r="K67" s="17">
        <f t="shared" si="1"/>
        <v>0.83333333333333337</v>
      </c>
      <c r="L67" s="17">
        <f t="shared" si="13"/>
        <v>0.19696969696969702</v>
      </c>
      <c r="M67" s="40"/>
    </row>
    <row r="68" spans="1:13" ht="15.75" customHeight="1">
      <c r="A68" s="39" t="s">
        <v>266</v>
      </c>
      <c r="B68" s="12" t="s">
        <v>193</v>
      </c>
      <c r="C68" s="14" t="s">
        <v>33</v>
      </c>
      <c r="D68" s="12" t="s">
        <v>217</v>
      </c>
      <c r="E68" s="14" t="s">
        <v>251</v>
      </c>
      <c r="F68" s="13">
        <v>22</v>
      </c>
      <c r="G68" s="13">
        <v>14</v>
      </c>
      <c r="H68" s="17">
        <f t="shared" si="12"/>
        <v>0.63636363636363635</v>
      </c>
      <c r="I68" s="13">
        <v>20</v>
      </c>
      <c r="J68" s="13">
        <v>12</v>
      </c>
      <c r="K68" s="17">
        <f t="shared" si="1"/>
        <v>0.6</v>
      </c>
      <c r="L68" s="17">
        <f t="shared" si="13"/>
        <v>-3.6363636363636376E-2</v>
      </c>
      <c r="M68" s="40"/>
    </row>
    <row r="69" spans="1:13" ht="15.75" customHeight="1">
      <c r="A69" s="39" t="s">
        <v>235</v>
      </c>
      <c r="B69" s="12" t="s">
        <v>193</v>
      </c>
      <c r="C69" s="14" t="s">
        <v>33</v>
      </c>
      <c r="D69" s="12" t="s">
        <v>253</v>
      </c>
      <c r="E69" s="14" t="s">
        <v>254</v>
      </c>
      <c r="F69" s="13">
        <v>21</v>
      </c>
      <c r="G69" s="13">
        <v>14</v>
      </c>
      <c r="H69" s="17">
        <f t="shared" si="12"/>
        <v>0.66666666666666663</v>
      </c>
      <c r="I69" s="13">
        <v>20</v>
      </c>
      <c r="J69" s="13">
        <v>10</v>
      </c>
      <c r="K69" s="17">
        <f t="shared" si="1"/>
        <v>0.5</v>
      </c>
      <c r="L69" s="17">
        <f t="shared" si="13"/>
        <v>-0.16666666666666663</v>
      </c>
      <c r="M69" s="40"/>
    </row>
    <row r="70" spans="1:13" ht="15.75" customHeight="1">
      <c r="A70" s="39" t="s">
        <v>237</v>
      </c>
      <c r="B70" s="12" t="s">
        <v>193</v>
      </c>
      <c r="C70" s="14" t="s">
        <v>33</v>
      </c>
      <c r="D70" s="12" t="s">
        <v>256</v>
      </c>
      <c r="E70" s="14" t="s">
        <v>257</v>
      </c>
      <c r="F70" s="13">
        <v>0</v>
      </c>
      <c r="G70" s="13">
        <v>0</v>
      </c>
      <c r="H70" s="13" t="s">
        <v>36</v>
      </c>
      <c r="I70" s="13">
        <v>11</v>
      </c>
      <c r="J70" s="13">
        <v>6</v>
      </c>
      <c r="K70" s="17">
        <f t="shared" si="1"/>
        <v>0.54545454545454541</v>
      </c>
      <c r="L70" s="17" t="str">
        <f>IF(H70="-","-",(K70-H70))</f>
        <v>-</v>
      </c>
      <c r="M70" s="40" t="s">
        <v>39</v>
      </c>
    </row>
    <row r="71" spans="1:13" ht="15.75" customHeight="1">
      <c r="A71" s="39" t="s">
        <v>268</v>
      </c>
      <c r="B71" s="12" t="s">
        <v>193</v>
      </c>
      <c r="C71" s="14" t="s">
        <v>33</v>
      </c>
      <c r="D71" s="12" t="s">
        <v>259</v>
      </c>
      <c r="E71" s="14" t="s">
        <v>257</v>
      </c>
      <c r="F71" s="13">
        <v>12</v>
      </c>
      <c r="G71" s="13">
        <v>7</v>
      </c>
      <c r="H71" s="17">
        <f t="shared" ref="H71:H147" si="14">IF(F71=0,"",G71/F71)</f>
        <v>0.58333333333333337</v>
      </c>
      <c r="I71" s="13">
        <v>2</v>
      </c>
      <c r="J71" s="13">
        <v>1</v>
      </c>
      <c r="K71" s="17">
        <f t="shared" si="1"/>
        <v>0.5</v>
      </c>
      <c r="L71" s="17">
        <f t="shared" ref="L71:L147" si="15">IF(H71="-","",(K71-H71))</f>
        <v>-8.333333333333337E-2</v>
      </c>
      <c r="M71" s="40" t="s">
        <v>116</v>
      </c>
    </row>
    <row r="72" spans="1:13" ht="15.75" customHeight="1">
      <c r="A72" s="39" t="s">
        <v>270</v>
      </c>
      <c r="B72" s="12" t="s">
        <v>193</v>
      </c>
      <c r="C72" s="14" t="s">
        <v>33</v>
      </c>
      <c r="D72" s="12" t="s">
        <v>261</v>
      </c>
      <c r="E72" s="14" t="s">
        <v>262</v>
      </c>
      <c r="F72" s="13">
        <v>12</v>
      </c>
      <c r="G72" s="13">
        <v>8</v>
      </c>
      <c r="H72" s="17">
        <f t="shared" si="14"/>
        <v>0.66666666666666663</v>
      </c>
      <c r="I72" s="13">
        <v>13</v>
      </c>
      <c r="J72" s="13">
        <v>12</v>
      </c>
      <c r="K72" s="17">
        <f t="shared" si="1"/>
        <v>0.92307692307692313</v>
      </c>
      <c r="L72" s="17">
        <f t="shared" si="15"/>
        <v>0.2564102564102565</v>
      </c>
      <c r="M72" s="40"/>
    </row>
    <row r="73" spans="1:13" ht="15.75" customHeight="1">
      <c r="A73" s="39" t="s">
        <v>239</v>
      </c>
      <c r="B73" s="12" t="s">
        <v>193</v>
      </c>
      <c r="C73" s="14" t="s">
        <v>33</v>
      </c>
      <c r="D73" s="12" t="s">
        <v>264</v>
      </c>
      <c r="E73" s="14" t="s">
        <v>265</v>
      </c>
      <c r="F73" s="13">
        <v>11</v>
      </c>
      <c r="G73" s="13">
        <v>4</v>
      </c>
      <c r="H73" s="17">
        <f t="shared" si="14"/>
        <v>0.36363636363636365</v>
      </c>
      <c r="I73" s="13">
        <v>22</v>
      </c>
      <c r="J73" s="13">
        <v>9</v>
      </c>
      <c r="K73" s="17">
        <f t="shared" si="1"/>
        <v>0.40909090909090912</v>
      </c>
      <c r="L73" s="17">
        <f t="shared" si="15"/>
        <v>4.545454545454547E-2</v>
      </c>
      <c r="M73" s="40"/>
    </row>
    <row r="74" spans="1:13" ht="15.75" customHeight="1">
      <c r="A74" s="39" t="s">
        <v>273</v>
      </c>
      <c r="B74" s="12" t="s">
        <v>193</v>
      </c>
      <c r="C74" s="14" t="s">
        <v>33</v>
      </c>
      <c r="D74" s="12" t="s">
        <v>236</v>
      </c>
      <c r="E74" s="14" t="s">
        <v>267</v>
      </c>
      <c r="F74" s="13">
        <v>15</v>
      </c>
      <c r="G74" s="13">
        <v>13</v>
      </c>
      <c r="H74" s="17">
        <f t="shared" si="14"/>
        <v>0.8666666666666667</v>
      </c>
      <c r="I74" s="13">
        <v>16</v>
      </c>
      <c r="J74" s="13">
        <v>10</v>
      </c>
      <c r="K74" s="17">
        <f t="shared" si="1"/>
        <v>0.625</v>
      </c>
      <c r="L74" s="17">
        <f t="shared" si="15"/>
        <v>-0.2416666666666667</v>
      </c>
      <c r="M74" s="40"/>
    </row>
    <row r="75" spans="1:13" ht="15.75" customHeight="1">
      <c r="A75" s="39" t="s">
        <v>241</v>
      </c>
      <c r="B75" s="12" t="s">
        <v>193</v>
      </c>
      <c r="C75" s="14" t="s">
        <v>33</v>
      </c>
      <c r="D75" s="12" t="s">
        <v>238</v>
      </c>
      <c r="E75" s="14" t="s">
        <v>269</v>
      </c>
      <c r="F75" s="13">
        <v>25</v>
      </c>
      <c r="G75" s="13">
        <v>8</v>
      </c>
      <c r="H75" s="17">
        <f t="shared" si="14"/>
        <v>0.32</v>
      </c>
      <c r="I75" s="13">
        <v>13</v>
      </c>
      <c r="J75" s="13">
        <v>7</v>
      </c>
      <c r="K75" s="17">
        <f t="shared" si="1"/>
        <v>0.53846153846153844</v>
      </c>
      <c r="L75" s="17">
        <f t="shared" si="15"/>
        <v>0.21846153846153843</v>
      </c>
      <c r="M75" s="40"/>
    </row>
    <row r="76" spans="1:13" ht="15.75" customHeight="1">
      <c r="A76" s="39" t="s">
        <v>243</v>
      </c>
      <c r="B76" s="12" t="s">
        <v>193</v>
      </c>
      <c r="C76" s="14" t="s">
        <v>33</v>
      </c>
      <c r="D76" s="12" t="s">
        <v>271</v>
      </c>
      <c r="E76" s="14" t="s">
        <v>272</v>
      </c>
      <c r="F76" s="13">
        <v>15</v>
      </c>
      <c r="G76" s="13">
        <v>13</v>
      </c>
      <c r="H76" s="17">
        <f t="shared" si="14"/>
        <v>0.8666666666666667</v>
      </c>
      <c r="I76" s="13">
        <v>15</v>
      </c>
      <c r="J76" s="13">
        <v>9</v>
      </c>
      <c r="K76" s="17">
        <f t="shared" si="1"/>
        <v>0.6</v>
      </c>
      <c r="L76" s="17">
        <f t="shared" si="15"/>
        <v>-0.26666666666666672</v>
      </c>
      <c r="M76" s="40"/>
    </row>
    <row r="77" spans="1:13" ht="15.75" customHeight="1">
      <c r="A77" s="39" t="s">
        <v>275</v>
      </c>
      <c r="B77" s="12" t="s">
        <v>193</v>
      </c>
      <c r="C77" s="14" t="s">
        <v>33</v>
      </c>
      <c r="D77" s="12" t="s">
        <v>240</v>
      </c>
      <c r="E77" s="14" t="s">
        <v>274</v>
      </c>
      <c r="F77" s="13">
        <v>19</v>
      </c>
      <c r="G77" s="13">
        <v>12</v>
      </c>
      <c r="H77" s="17">
        <f t="shared" si="14"/>
        <v>0.63157894736842102</v>
      </c>
      <c r="I77" s="13">
        <v>18</v>
      </c>
      <c r="J77" s="13">
        <v>14</v>
      </c>
      <c r="K77" s="17">
        <f t="shared" si="1"/>
        <v>0.77777777777777779</v>
      </c>
      <c r="L77" s="17">
        <f t="shared" si="15"/>
        <v>0.14619883040935677</v>
      </c>
      <c r="M77" s="40"/>
    </row>
    <row r="78" spans="1:13" ht="15.75" customHeight="1">
      <c r="A78" s="39" t="s">
        <v>245</v>
      </c>
      <c r="B78" s="12" t="s">
        <v>193</v>
      </c>
      <c r="C78" s="14" t="s">
        <v>33</v>
      </c>
      <c r="D78" s="12" t="s">
        <v>244</v>
      </c>
      <c r="E78" s="14" t="s">
        <v>276</v>
      </c>
      <c r="F78" s="13">
        <v>12</v>
      </c>
      <c r="G78" s="13">
        <v>9</v>
      </c>
      <c r="H78" s="17">
        <f t="shared" si="14"/>
        <v>0.75</v>
      </c>
      <c r="I78" s="13">
        <v>10</v>
      </c>
      <c r="J78" s="13">
        <v>10</v>
      </c>
      <c r="K78" s="17">
        <f t="shared" si="1"/>
        <v>1</v>
      </c>
      <c r="L78" s="17">
        <f t="shared" si="15"/>
        <v>0.25</v>
      </c>
      <c r="M78" s="40"/>
    </row>
    <row r="79" spans="1:13" ht="15.75" customHeight="1">
      <c r="A79" s="39" t="s">
        <v>277</v>
      </c>
      <c r="B79" s="12" t="s">
        <v>193</v>
      </c>
      <c r="C79" s="14" t="s">
        <v>33</v>
      </c>
      <c r="D79" s="12" t="s">
        <v>246</v>
      </c>
      <c r="E79" s="14" t="s">
        <v>278</v>
      </c>
      <c r="F79" s="13">
        <v>24</v>
      </c>
      <c r="G79" s="13">
        <v>16</v>
      </c>
      <c r="H79" s="17">
        <f t="shared" si="14"/>
        <v>0.66666666666666663</v>
      </c>
      <c r="I79" s="13">
        <v>18</v>
      </c>
      <c r="J79" s="13">
        <v>12</v>
      </c>
      <c r="K79" s="17">
        <f t="shared" si="1"/>
        <v>0.66666666666666663</v>
      </c>
      <c r="L79" s="17">
        <f t="shared" si="15"/>
        <v>0</v>
      </c>
      <c r="M79" s="40"/>
    </row>
    <row r="80" spans="1:13" ht="15.75" customHeight="1">
      <c r="A80" s="39" t="s">
        <v>285</v>
      </c>
      <c r="B80" s="12" t="s">
        <v>196</v>
      </c>
      <c r="C80" s="14" t="s">
        <v>16</v>
      </c>
      <c r="D80" s="12" t="s">
        <v>280</v>
      </c>
      <c r="E80" s="14" t="s">
        <v>281</v>
      </c>
      <c r="F80" s="13">
        <v>19</v>
      </c>
      <c r="G80" s="13">
        <v>17</v>
      </c>
      <c r="H80" s="17">
        <f t="shared" si="14"/>
        <v>0.89473684210526316</v>
      </c>
      <c r="I80" s="13">
        <v>18</v>
      </c>
      <c r="J80" s="13">
        <v>18</v>
      </c>
      <c r="K80" s="17">
        <f t="shared" si="1"/>
        <v>1</v>
      </c>
      <c r="L80" s="17">
        <f t="shared" si="15"/>
        <v>0.10526315789473684</v>
      </c>
      <c r="M80" s="40"/>
    </row>
    <row r="81" spans="1:13" ht="15.75" customHeight="1">
      <c r="A81" s="39" t="s">
        <v>279</v>
      </c>
      <c r="B81" s="12" t="s">
        <v>196</v>
      </c>
      <c r="C81" s="14" t="s">
        <v>16</v>
      </c>
      <c r="D81" s="12" t="s">
        <v>283</v>
      </c>
      <c r="E81" s="14" t="s">
        <v>284</v>
      </c>
      <c r="F81" s="13">
        <v>20</v>
      </c>
      <c r="G81" s="13">
        <v>17</v>
      </c>
      <c r="H81" s="17">
        <f t="shared" si="14"/>
        <v>0.85</v>
      </c>
      <c r="I81" s="13">
        <v>20</v>
      </c>
      <c r="J81" s="13">
        <v>19</v>
      </c>
      <c r="K81" s="17">
        <f t="shared" si="1"/>
        <v>0.95</v>
      </c>
      <c r="L81" s="17">
        <f t="shared" si="15"/>
        <v>9.9999999999999978E-2</v>
      </c>
      <c r="M81" s="40"/>
    </row>
    <row r="82" spans="1:13" ht="15.75" customHeight="1">
      <c r="A82" s="39" t="s">
        <v>282</v>
      </c>
      <c r="B82" s="12" t="s">
        <v>196</v>
      </c>
      <c r="C82" s="14" t="s">
        <v>33</v>
      </c>
      <c r="D82" s="12" t="s">
        <v>280</v>
      </c>
      <c r="E82" s="14" t="s">
        <v>286</v>
      </c>
      <c r="F82" s="13">
        <v>12</v>
      </c>
      <c r="G82" s="13">
        <v>9</v>
      </c>
      <c r="H82" s="17">
        <f t="shared" si="14"/>
        <v>0.75</v>
      </c>
      <c r="I82" s="13">
        <v>11</v>
      </c>
      <c r="J82" s="13">
        <v>7</v>
      </c>
      <c r="K82" s="17">
        <f t="shared" si="1"/>
        <v>0.63636363636363635</v>
      </c>
      <c r="L82" s="17">
        <f t="shared" si="15"/>
        <v>-0.11363636363636365</v>
      </c>
      <c r="M82" s="40"/>
    </row>
    <row r="83" spans="1:13" ht="15.75" customHeight="1">
      <c r="A83" s="39" t="s">
        <v>287</v>
      </c>
      <c r="B83" s="12" t="s">
        <v>196</v>
      </c>
      <c r="C83" s="14" t="s">
        <v>33</v>
      </c>
      <c r="D83" s="12" t="s">
        <v>283</v>
      </c>
      <c r="E83" s="14" t="s">
        <v>288</v>
      </c>
      <c r="F83" s="13">
        <v>11</v>
      </c>
      <c r="G83" s="13">
        <v>6</v>
      </c>
      <c r="H83" s="17">
        <f t="shared" si="14"/>
        <v>0.54545454545454541</v>
      </c>
      <c r="I83" s="13">
        <v>13</v>
      </c>
      <c r="J83" s="13">
        <v>4</v>
      </c>
      <c r="K83" s="17">
        <f t="shared" si="1"/>
        <v>0.30769230769230771</v>
      </c>
      <c r="L83" s="17">
        <f t="shared" si="15"/>
        <v>-0.2377622377622377</v>
      </c>
      <c r="M83" s="40"/>
    </row>
    <row r="84" spans="1:13" ht="15.75" customHeight="1">
      <c r="A84" s="39" t="s">
        <v>289</v>
      </c>
      <c r="B84" s="12" t="s">
        <v>197</v>
      </c>
      <c r="C84" s="14" t="s">
        <v>16</v>
      </c>
      <c r="D84" s="12" t="s">
        <v>290</v>
      </c>
      <c r="E84" s="14" t="s">
        <v>291</v>
      </c>
      <c r="F84" s="13">
        <v>13</v>
      </c>
      <c r="G84" s="13">
        <v>5</v>
      </c>
      <c r="H84" s="17">
        <f t="shared" si="14"/>
        <v>0.38461538461538464</v>
      </c>
      <c r="I84" s="13">
        <v>12</v>
      </c>
      <c r="J84" s="13">
        <v>3</v>
      </c>
      <c r="K84" s="17">
        <f t="shared" si="1"/>
        <v>0.25</v>
      </c>
      <c r="L84" s="17">
        <f t="shared" si="15"/>
        <v>-0.13461538461538464</v>
      </c>
      <c r="M84" s="40"/>
    </row>
    <row r="85" spans="1:13" ht="15.75" customHeight="1">
      <c r="A85" s="39" t="s">
        <v>292</v>
      </c>
      <c r="B85" s="12" t="s">
        <v>197</v>
      </c>
      <c r="C85" s="14" t="s">
        <v>16</v>
      </c>
      <c r="D85" s="12" t="s">
        <v>293</v>
      </c>
      <c r="E85" s="14" t="s">
        <v>75</v>
      </c>
      <c r="F85" s="13">
        <v>5</v>
      </c>
      <c r="G85" s="13">
        <v>1</v>
      </c>
      <c r="H85" s="17">
        <f t="shared" si="14"/>
        <v>0.2</v>
      </c>
      <c r="I85" s="13">
        <v>10</v>
      </c>
      <c r="J85" s="13">
        <v>1</v>
      </c>
      <c r="K85" s="17">
        <f t="shared" si="1"/>
        <v>0.1</v>
      </c>
      <c r="L85" s="17">
        <f t="shared" si="15"/>
        <v>-0.1</v>
      </c>
      <c r="M85" s="40" t="s">
        <v>20</v>
      </c>
    </row>
    <row r="86" spans="1:13" ht="15.75" customHeight="1">
      <c r="A86" s="39" t="s">
        <v>294</v>
      </c>
      <c r="B86" s="12" t="s">
        <v>197</v>
      </c>
      <c r="C86" s="14" t="s">
        <v>16</v>
      </c>
      <c r="D86" s="12" t="s">
        <v>295</v>
      </c>
      <c r="E86" s="14" t="s">
        <v>296</v>
      </c>
      <c r="F86" s="13">
        <v>15</v>
      </c>
      <c r="G86" s="13">
        <v>13</v>
      </c>
      <c r="H86" s="17">
        <f t="shared" si="14"/>
        <v>0.8666666666666667</v>
      </c>
      <c r="I86" s="13">
        <v>14</v>
      </c>
      <c r="J86" s="13">
        <v>14</v>
      </c>
      <c r="K86" s="17">
        <f t="shared" si="1"/>
        <v>1</v>
      </c>
      <c r="L86" s="17">
        <f t="shared" si="15"/>
        <v>0.1333333333333333</v>
      </c>
      <c r="M86" s="40"/>
    </row>
    <row r="87" spans="1:13" ht="15.75" customHeight="1">
      <c r="A87" s="39" t="s">
        <v>297</v>
      </c>
      <c r="B87" s="12" t="s">
        <v>197</v>
      </c>
      <c r="C87" s="14" t="s">
        <v>16</v>
      </c>
      <c r="D87" s="12" t="s">
        <v>298</v>
      </c>
      <c r="E87" s="14" t="s">
        <v>296</v>
      </c>
      <c r="F87" s="13">
        <v>14</v>
      </c>
      <c r="G87" s="13">
        <v>3</v>
      </c>
      <c r="H87" s="17">
        <f t="shared" si="14"/>
        <v>0.21428571428571427</v>
      </c>
      <c r="I87" s="13">
        <v>14</v>
      </c>
      <c r="J87" s="13">
        <v>1</v>
      </c>
      <c r="K87" s="17">
        <f t="shared" si="1"/>
        <v>7.1428571428571425E-2</v>
      </c>
      <c r="L87" s="17">
        <f t="shared" si="15"/>
        <v>-0.14285714285714285</v>
      </c>
      <c r="M87" s="40"/>
    </row>
    <row r="88" spans="1:13" ht="15.75" customHeight="1">
      <c r="A88" s="39" t="s">
        <v>301</v>
      </c>
      <c r="B88" s="12" t="s">
        <v>197</v>
      </c>
      <c r="C88" s="14" t="s">
        <v>16</v>
      </c>
      <c r="D88" s="12" t="s">
        <v>300</v>
      </c>
      <c r="E88" s="14" t="s">
        <v>291</v>
      </c>
      <c r="F88" s="13">
        <v>13</v>
      </c>
      <c r="G88" s="13">
        <v>5</v>
      </c>
      <c r="H88" s="17">
        <f t="shared" si="14"/>
        <v>0.38461538461538464</v>
      </c>
      <c r="I88" s="13">
        <v>12</v>
      </c>
      <c r="J88" s="13">
        <v>4</v>
      </c>
      <c r="K88" s="17">
        <f t="shared" si="1"/>
        <v>0.33333333333333331</v>
      </c>
      <c r="L88" s="17">
        <f t="shared" si="15"/>
        <v>-5.1282051282051322E-2</v>
      </c>
      <c r="M88" s="40"/>
    </row>
    <row r="89" spans="1:13" ht="15.75" customHeight="1">
      <c r="A89" s="39" t="s">
        <v>299</v>
      </c>
      <c r="B89" s="12" t="s">
        <v>197</v>
      </c>
      <c r="C89" s="14" t="s">
        <v>33</v>
      </c>
      <c r="D89" s="12" t="s">
        <v>302</v>
      </c>
      <c r="E89" s="14" t="s">
        <v>303</v>
      </c>
      <c r="F89" s="13">
        <v>8</v>
      </c>
      <c r="G89" s="13">
        <v>1</v>
      </c>
      <c r="H89" s="17">
        <f t="shared" si="14"/>
        <v>0.125</v>
      </c>
      <c r="I89" s="13">
        <v>8</v>
      </c>
      <c r="J89" s="13">
        <v>3</v>
      </c>
      <c r="K89" s="17">
        <f t="shared" si="1"/>
        <v>0.375</v>
      </c>
      <c r="L89" s="17">
        <f t="shared" si="15"/>
        <v>0.25</v>
      </c>
      <c r="M89" s="40"/>
    </row>
    <row r="90" spans="1:13" ht="15.75" customHeight="1">
      <c r="A90" s="39" t="s">
        <v>304</v>
      </c>
      <c r="B90" s="12" t="s">
        <v>198</v>
      </c>
      <c r="C90" s="14" t="s">
        <v>16</v>
      </c>
      <c r="D90" s="12" t="s">
        <v>305</v>
      </c>
      <c r="E90" s="14" t="s">
        <v>306</v>
      </c>
      <c r="F90" s="13">
        <v>18</v>
      </c>
      <c r="G90" s="13">
        <v>17</v>
      </c>
      <c r="H90" s="17">
        <f t="shared" si="14"/>
        <v>0.94444444444444442</v>
      </c>
      <c r="I90" s="13">
        <v>17</v>
      </c>
      <c r="J90" s="13">
        <v>16</v>
      </c>
      <c r="K90" s="17">
        <f t="shared" si="1"/>
        <v>0.94117647058823528</v>
      </c>
      <c r="L90" s="17">
        <f t="shared" si="15"/>
        <v>-3.2679738562091387E-3</v>
      </c>
      <c r="M90" s="40"/>
    </row>
    <row r="91" spans="1:13" ht="15.75" customHeight="1">
      <c r="A91" s="39" t="s">
        <v>316</v>
      </c>
      <c r="B91" s="12" t="s">
        <v>198</v>
      </c>
      <c r="C91" s="14" t="s">
        <v>16</v>
      </c>
      <c r="D91" s="12" t="s">
        <v>308</v>
      </c>
      <c r="E91" s="14" t="s">
        <v>306</v>
      </c>
      <c r="F91" s="13">
        <v>22</v>
      </c>
      <c r="G91" s="13">
        <v>19</v>
      </c>
      <c r="H91" s="17">
        <f t="shared" si="14"/>
        <v>0.86363636363636365</v>
      </c>
      <c r="I91" s="13">
        <v>16</v>
      </c>
      <c r="J91" s="13">
        <v>11</v>
      </c>
      <c r="K91" s="17">
        <f t="shared" si="1"/>
        <v>0.6875</v>
      </c>
      <c r="L91" s="17">
        <f t="shared" si="15"/>
        <v>-0.17613636363636365</v>
      </c>
      <c r="M91" s="40"/>
    </row>
    <row r="92" spans="1:13" ht="15.75" customHeight="1">
      <c r="A92" s="39" t="s">
        <v>319</v>
      </c>
      <c r="B92" s="12" t="s">
        <v>198</v>
      </c>
      <c r="C92" s="14" t="s">
        <v>16</v>
      </c>
      <c r="D92" s="12" t="s">
        <v>310</v>
      </c>
      <c r="E92" s="14" t="s">
        <v>311</v>
      </c>
      <c r="F92" s="13">
        <v>16</v>
      </c>
      <c r="G92" s="13">
        <v>14</v>
      </c>
      <c r="H92" s="17">
        <f t="shared" si="14"/>
        <v>0.875</v>
      </c>
      <c r="I92" s="13">
        <v>19</v>
      </c>
      <c r="J92" s="13">
        <v>19</v>
      </c>
      <c r="K92" s="17">
        <f t="shared" si="1"/>
        <v>1</v>
      </c>
      <c r="L92" s="17">
        <f t="shared" si="15"/>
        <v>0.125</v>
      </c>
      <c r="M92" s="40"/>
    </row>
    <row r="93" spans="1:13" ht="15.75" customHeight="1">
      <c r="A93" s="39" t="s">
        <v>307</v>
      </c>
      <c r="B93" s="12" t="s">
        <v>198</v>
      </c>
      <c r="C93" s="14" t="s">
        <v>16</v>
      </c>
      <c r="D93" s="12" t="s">
        <v>313</v>
      </c>
      <c r="E93" s="14" t="s">
        <v>306</v>
      </c>
      <c r="F93" s="13">
        <v>18</v>
      </c>
      <c r="G93" s="13">
        <v>17</v>
      </c>
      <c r="H93" s="17">
        <f t="shared" si="14"/>
        <v>0.94444444444444442</v>
      </c>
      <c r="I93" s="13">
        <v>19</v>
      </c>
      <c r="J93" s="13">
        <v>17</v>
      </c>
      <c r="K93" s="17">
        <f t="shared" si="1"/>
        <v>0.89473684210526316</v>
      </c>
      <c r="L93" s="17">
        <f t="shared" si="15"/>
        <v>-4.9707602339181256E-2</v>
      </c>
      <c r="M93" s="40"/>
    </row>
    <row r="94" spans="1:13" ht="15.75" customHeight="1">
      <c r="A94" s="39" t="s">
        <v>309</v>
      </c>
      <c r="B94" s="12" t="s">
        <v>198</v>
      </c>
      <c r="C94" s="14" t="s">
        <v>16</v>
      </c>
      <c r="D94" s="12" t="s">
        <v>315</v>
      </c>
      <c r="E94" s="14" t="s">
        <v>306</v>
      </c>
      <c r="F94" s="13">
        <v>30</v>
      </c>
      <c r="G94" s="13">
        <v>25</v>
      </c>
      <c r="H94" s="17">
        <f t="shared" si="14"/>
        <v>0.83333333333333337</v>
      </c>
      <c r="I94" s="13">
        <v>24</v>
      </c>
      <c r="J94" s="13">
        <v>22</v>
      </c>
      <c r="K94" s="17">
        <f t="shared" si="1"/>
        <v>0.91666666666666663</v>
      </c>
      <c r="L94" s="17">
        <f t="shared" si="15"/>
        <v>8.3333333333333259E-2</v>
      </c>
      <c r="M94" s="40"/>
    </row>
    <row r="95" spans="1:13" ht="15.75" customHeight="1">
      <c r="A95" s="39" t="s">
        <v>321</v>
      </c>
      <c r="B95" s="12" t="s">
        <v>198</v>
      </c>
      <c r="C95" s="14" t="s">
        <v>33</v>
      </c>
      <c r="D95" s="12" t="s">
        <v>317</v>
      </c>
      <c r="E95" s="14" t="s">
        <v>318</v>
      </c>
      <c r="F95" s="13">
        <v>23</v>
      </c>
      <c r="G95" s="13">
        <v>14</v>
      </c>
      <c r="H95" s="17">
        <f t="shared" si="14"/>
        <v>0.60869565217391308</v>
      </c>
      <c r="I95" s="13">
        <v>21</v>
      </c>
      <c r="J95" s="13">
        <v>18</v>
      </c>
      <c r="K95" s="17">
        <f t="shared" si="1"/>
        <v>0.8571428571428571</v>
      </c>
      <c r="L95" s="17">
        <f t="shared" si="15"/>
        <v>0.24844720496894401</v>
      </c>
      <c r="M95" s="40"/>
    </row>
    <row r="96" spans="1:13" ht="15.75" customHeight="1">
      <c r="A96" s="39" t="s">
        <v>312</v>
      </c>
      <c r="B96" s="12" t="s">
        <v>198</v>
      </c>
      <c r="C96" s="14" t="s">
        <v>33</v>
      </c>
      <c r="D96" s="12" t="s">
        <v>320</v>
      </c>
      <c r="E96" s="14" t="s">
        <v>318</v>
      </c>
      <c r="F96" s="13">
        <v>30</v>
      </c>
      <c r="G96" s="13">
        <v>23</v>
      </c>
      <c r="H96" s="17">
        <f t="shared" si="14"/>
        <v>0.76666666666666672</v>
      </c>
      <c r="I96" s="13">
        <v>24</v>
      </c>
      <c r="J96" s="13">
        <v>21</v>
      </c>
      <c r="K96" s="17">
        <f t="shared" si="1"/>
        <v>0.875</v>
      </c>
      <c r="L96" s="17">
        <f t="shared" si="15"/>
        <v>0.10833333333333328</v>
      </c>
      <c r="M96" s="40"/>
    </row>
    <row r="97" spans="1:13" ht="15.75" customHeight="1">
      <c r="A97" s="39" t="s">
        <v>314</v>
      </c>
      <c r="B97" s="12" t="s">
        <v>198</v>
      </c>
      <c r="C97" s="14" t="s">
        <v>33</v>
      </c>
      <c r="D97" s="12" t="s">
        <v>322</v>
      </c>
      <c r="E97" s="14" t="s">
        <v>323</v>
      </c>
      <c r="F97" s="13">
        <v>27</v>
      </c>
      <c r="G97" s="13">
        <v>16</v>
      </c>
      <c r="H97" s="17">
        <f t="shared" si="14"/>
        <v>0.59259259259259256</v>
      </c>
      <c r="I97" s="13">
        <v>23</v>
      </c>
      <c r="J97" s="13">
        <v>14</v>
      </c>
      <c r="K97" s="17">
        <f t="shared" si="1"/>
        <v>0.60869565217391308</v>
      </c>
      <c r="L97" s="17">
        <f t="shared" si="15"/>
        <v>1.6103059581320522E-2</v>
      </c>
      <c r="M97" s="40"/>
    </row>
    <row r="98" spans="1:13" ht="15.75" customHeight="1">
      <c r="A98" s="39" t="s">
        <v>330</v>
      </c>
      <c r="B98" s="12" t="s">
        <v>201</v>
      </c>
      <c r="C98" s="14" t="s">
        <v>16</v>
      </c>
      <c r="D98" s="12" t="s">
        <v>325</v>
      </c>
      <c r="E98" s="14" t="s">
        <v>326</v>
      </c>
      <c r="F98" s="13">
        <v>29</v>
      </c>
      <c r="G98" s="13">
        <v>27</v>
      </c>
      <c r="H98" s="17">
        <f t="shared" si="14"/>
        <v>0.93103448275862066</v>
      </c>
      <c r="I98" s="13">
        <v>20</v>
      </c>
      <c r="J98" s="13">
        <v>19</v>
      </c>
      <c r="K98" s="17">
        <f t="shared" si="1"/>
        <v>0.95</v>
      </c>
      <c r="L98" s="17">
        <f t="shared" si="15"/>
        <v>1.8965517241379293E-2</v>
      </c>
      <c r="M98" s="40"/>
    </row>
    <row r="99" spans="1:13" ht="15.75" customHeight="1">
      <c r="A99" s="39" t="s">
        <v>333</v>
      </c>
      <c r="B99" s="12" t="s">
        <v>201</v>
      </c>
      <c r="C99" s="14" t="s">
        <v>16</v>
      </c>
      <c r="D99" s="12" t="s">
        <v>328</v>
      </c>
      <c r="E99" s="14" t="s">
        <v>329</v>
      </c>
      <c r="F99" s="13">
        <v>20</v>
      </c>
      <c r="G99" s="13">
        <v>17</v>
      </c>
      <c r="H99" s="17">
        <f t="shared" si="14"/>
        <v>0.85</v>
      </c>
      <c r="I99" s="13">
        <v>15</v>
      </c>
      <c r="J99" s="13">
        <v>12</v>
      </c>
      <c r="K99" s="17">
        <f t="shared" si="1"/>
        <v>0.8</v>
      </c>
      <c r="L99" s="17">
        <f t="shared" si="15"/>
        <v>-4.9999999999999933E-2</v>
      </c>
      <c r="M99" s="40"/>
    </row>
    <row r="100" spans="1:13" ht="15.75" customHeight="1">
      <c r="A100" s="39" t="s">
        <v>336</v>
      </c>
      <c r="B100" s="12" t="s">
        <v>201</v>
      </c>
      <c r="C100" s="14" t="s">
        <v>33</v>
      </c>
      <c r="D100" s="12" t="s">
        <v>331</v>
      </c>
      <c r="E100" s="14" t="s">
        <v>332</v>
      </c>
      <c r="F100" s="13">
        <v>12</v>
      </c>
      <c r="G100" s="13">
        <v>8</v>
      </c>
      <c r="H100" s="17">
        <f t="shared" si="14"/>
        <v>0.66666666666666663</v>
      </c>
      <c r="I100" s="13">
        <v>11</v>
      </c>
      <c r="J100" s="13">
        <v>5</v>
      </c>
      <c r="K100" s="17">
        <f t="shared" si="1"/>
        <v>0.45454545454545453</v>
      </c>
      <c r="L100" s="17">
        <f t="shared" si="15"/>
        <v>-0.2121212121212121</v>
      </c>
      <c r="M100" s="40"/>
    </row>
    <row r="101" spans="1:13" ht="15.75" customHeight="1">
      <c r="A101" s="39" t="s">
        <v>324</v>
      </c>
      <c r="B101" s="12" t="s">
        <v>201</v>
      </c>
      <c r="C101" s="14" t="s">
        <v>33</v>
      </c>
      <c r="D101" s="12" t="s">
        <v>334</v>
      </c>
      <c r="E101" s="14" t="s">
        <v>335</v>
      </c>
      <c r="F101" s="13">
        <v>12</v>
      </c>
      <c r="G101" s="13">
        <v>10</v>
      </c>
      <c r="H101" s="17">
        <f t="shared" si="14"/>
        <v>0.83333333333333337</v>
      </c>
      <c r="I101" s="13">
        <v>11</v>
      </c>
      <c r="J101" s="13">
        <v>11</v>
      </c>
      <c r="K101" s="17">
        <f t="shared" si="1"/>
        <v>1</v>
      </c>
      <c r="L101" s="17">
        <f t="shared" si="15"/>
        <v>0.16666666666666663</v>
      </c>
      <c r="M101" s="40"/>
    </row>
    <row r="102" spans="1:13" ht="15.75" customHeight="1">
      <c r="A102" s="39" t="s">
        <v>339</v>
      </c>
      <c r="B102" s="12" t="s">
        <v>201</v>
      </c>
      <c r="C102" s="14" t="s">
        <v>33</v>
      </c>
      <c r="D102" s="12" t="s">
        <v>337</v>
      </c>
      <c r="E102" s="14" t="s">
        <v>338</v>
      </c>
      <c r="F102" s="13">
        <v>10</v>
      </c>
      <c r="G102" s="13">
        <v>9</v>
      </c>
      <c r="H102" s="17">
        <f t="shared" si="14"/>
        <v>0.9</v>
      </c>
      <c r="I102" s="13">
        <v>9</v>
      </c>
      <c r="J102" s="13">
        <v>5</v>
      </c>
      <c r="K102" s="17">
        <f t="shared" si="1"/>
        <v>0.55555555555555558</v>
      </c>
      <c r="L102" s="17">
        <f t="shared" si="15"/>
        <v>-0.34444444444444444</v>
      </c>
      <c r="M102" s="40"/>
    </row>
    <row r="103" spans="1:13" ht="15.75" customHeight="1">
      <c r="A103" s="39" t="s">
        <v>327</v>
      </c>
      <c r="B103" s="12" t="s">
        <v>201</v>
      </c>
      <c r="C103" s="14" t="s">
        <v>33</v>
      </c>
      <c r="D103" s="12" t="s">
        <v>340</v>
      </c>
      <c r="E103" s="14" t="s">
        <v>341</v>
      </c>
      <c r="F103" s="13">
        <v>26</v>
      </c>
      <c r="G103" s="13">
        <v>9</v>
      </c>
      <c r="H103" s="17">
        <f t="shared" si="14"/>
        <v>0.34615384615384615</v>
      </c>
      <c r="I103" s="13">
        <v>27</v>
      </c>
      <c r="J103" s="13">
        <v>10</v>
      </c>
      <c r="K103" s="17">
        <f t="shared" si="1"/>
        <v>0.37037037037037035</v>
      </c>
      <c r="L103" s="17">
        <f t="shared" si="15"/>
        <v>2.4216524216524205E-2</v>
      </c>
      <c r="M103" s="40"/>
    </row>
    <row r="104" spans="1:13" ht="15.75" customHeight="1">
      <c r="A104" s="39" t="s">
        <v>350</v>
      </c>
      <c r="B104" s="12" t="s">
        <v>204</v>
      </c>
      <c r="C104" s="14" t="s">
        <v>16</v>
      </c>
      <c r="D104" s="12" t="s">
        <v>343</v>
      </c>
      <c r="E104" s="14" t="s">
        <v>344</v>
      </c>
      <c r="F104" s="13">
        <v>20</v>
      </c>
      <c r="G104" s="13">
        <v>18</v>
      </c>
      <c r="H104" s="17">
        <f t="shared" si="14"/>
        <v>0.9</v>
      </c>
      <c r="I104" s="13">
        <v>19</v>
      </c>
      <c r="J104" s="13">
        <v>18</v>
      </c>
      <c r="K104" s="17">
        <f t="shared" si="1"/>
        <v>0.94736842105263153</v>
      </c>
      <c r="L104" s="17">
        <f t="shared" si="15"/>
        <v>4.7368421052631504E-2</v>
      </c>
      <c r="M104" s="40"/>
    </row>
    <row r="105" spans="1:13" ht="15.75" customHeight="1">
      <c r="A105" s="39" t="s">
        <v>352</v>
      </c>
      <c r="B105" s="12" t="s">
        <v>204</v>
      </c>
      <c r="C105" s="14" t="s">
        <v>16</v>
      </c>
      <c r="D105" s="12" t="s">
        <v>159</v>
      </c>
      <c r="E105" s="14" t="s">
        <v>346</v>
      </c>
      <c r="F105" s="13">
        <v>21</v>
      </c>
      <c r="G105" s="13">
        <v>21</v>
      </c>
      <c r="H105" s="17">
        <f t="shared" si="14"/>
        <v>1</v>
      </c>
      <c r="I105" s="13">
        <v>20</v>
      </c>
      <c r="J105" s="13">
        <v>19</v>
      </c>
      <c r="K105" s="17">
        <f t="shared" si="1"/>
        <v>0.95</v>
      </c>
      <c r="L105" s="17">
        <f t="shared" si="15"/>
        <v>-5.0000000000000044E-2</v>
      </c>
      <c r="M105" s="40"/>
    </row>
    <row r="106" spans="1:13" ht="15.75" customHeight="1">
      <c r="A106" s="39" t="s">
        <v>342</v>
      </c>
      <c r="B106" s="12" t="s">
        <v>204</v>
      </c>
      <c r="C106" s="14" t="s">
        <v>16</v>
      </c>
      <c r="D106" s="12" t="s">
        <v>348</v>
      </c>
      <c r="E106" s="14" t="s">
        <v>349</v>
      </c>
      <c r="F106" s="13">
        <v>32</v>
      </c>
      <c r="G106" s="13">
        <v>29</v>
      </c>
      <c r="H106" s="17">
        <f t="shared" si="14"/>
        <v>0.90625</v>
      </c>
      <c r="I106" s="13">
        <v>24</v>
      </c>
      <c r="J106" s="13">
        <v>22</v>
      </c>
      <c r="K106" s="17">
        <f t="shared" si="1"/>
        <v>0.91666666666666663</v>
      </c>
      <c r="L106" s="17">
        <f t="shared" si="15"/>
        <v>1.041666666666663E-2</v>
      </c>
      <c r="M106" s="40"/>
    </row>
    <row r="107" spans="1:13" ht="15.75" customHeight="1">
      <c r="A107" s="39" t="s">
        <v>354</v>
      </c>
      <c r="B107" s="12" t="s">
        <v>204</v>
      </c>
      <c r="C107" s="14" t="s">
        <v>33</v>
      </c>
      <c r="D107" s="12" t="s">
        <v>351</v>
      </c>
      <c r="E107" s="14" t="s">
        <v>335</v>
      </c>
      <c r="F107" s="13">
        <v>15</v>
      </c>
      <c r="G107" s="13">
        <v>11</v>
      </c>
      <c r="H107" s="17">
        <f t="shared" si="14"/>
        <v>0.73333333333333328</v>
      </c>
      <c r="I107" s="13">
        <v>13</v>
      </c>
      <c r="J107" s="13">
        <v>11</v>
      </c>
      <c r="K107" s="17">
        <f t="shared" si="1"/>
        <v>0.84615384615384615</v>
      </c>
      <c r="L107" s="17">
        <f t="shared" si="15"/>
        <v>0.11282051282051286</v>
      </c>
      <c r="M107" s="40"/>
    </row>
    <row r="108" spans="1:13" ht="15.75" customHeight="1">
      <c r="A108" s="39" t="s">
        <v>345</v>
      </c>
      <c r="B108" s="12" t="s">
        <v>204</v>
      </c>
      <c r="C108" s="14" t="s">
        <v>33</v>
      </c>
      <c r="D108" s="12" t="s">
        <v>353</v>
      </c>
      <c r="E108" s="14" t="s">
        <v>335</v>
      </c>
      <c r="F108" s="13">
        <v>17</v>
      </c>
      <c r="G108" s="13">
        <v>12</v>
      </c>
      <c r="H108" s="17">
        <f t="shared" si="14"/>
        <v>0.70588235294117652</v>
      </c>
      <c r="I108" s="13">
        <v>17</v>
      </c>
      <c r="J108" s="13">
        <v>14</v>
      </c>
      <c r="K108" s="17">
        <f t="shared" si="1"/>
        <v>0.82352941176470584</v>
      </c>
      <c r="L108" s="17">
        <f t="shared" si="15"/>
        <v>0.11764705882352933</v>
      </c>
      <c r="M108" s="40"/>
    </row>
    <row r="109" spans="1:13" ht="15.75" customHeight="1">
      <c r="A109" s="39" t="s">
        <v>357</v>
      </c>
      <c r="B109" s="12" t="s">
        <v>204</v>
      </c>
      <c r="C109" s="14" t="s">
        <v>33</v>
      </c>
      <c r="D109" s="12" t="s">
        <v>355</v>
      </c>
      <c r="E109" s="14" t="s">
        <v>356</v>
      </c>
      <c r="F109" s="13">
        <v>12</v>
      </c>
      <c r="G109" s="13">
        <v>9</v>
      </c>
      <c r="H109" s="17">
        <f t="shared" si="14"/>
        <v>0.75</v>
      </c>
      <c r="I109" s="13">
        <v>12</v>
      </c>
      <c r="J109" s="13">
        <v>11</v>
      </c>
      <c r="K109" s="17">
        <f t="shared" si="1"/>
        <v>0.91666666666666663</v>
      </c>
      <c r="L109" s="17">
        <f t="shared" si="15"/>
        <v>0.16666666666666663</v>
      </c>
      <c r="M109" s="40"/>
    </row>
    <row r="110" spans="1:13" ht="15.75" customHeight="1">
      <c r="A110" s="39" t="s">
        <v>360</v>
      </c>
      <c r="B110" s="12" t="s">
        <v>204</v>
      </c>
      <c r="C110" s="14" t="s">
        <v>44</v>
      </c>
      <c r="D110" s="12" t="s">
        <v>358</v>
      </c>
      <c r="E110" s="14" t="s">
        <v>359</v>
      </c>
      <c r="F110" s="13">
        <v>34</v>
      </c>
      <c r="G110" s="13">
        <v>31</v>
      </c>
      <c r="H110" s="17">
        <f t="shared" si="14"/>
        <v>0.91176470588235292</v>
      </c>
      <c r="I110" s="13">
        <v>30</v>
      </c>
      <c r="J110" s="13">
        <v>30</v>
      </c>
      <c r="K110" s="17">
        <f t="shared" si="1"/>
        <v>1</v>
      </c>
      <c r="L110" s="17">
        <f t="shared" si="15"/>
        <v>8.8235294117647078E-2</v>
      </c>
      <c r="M110" s="40"/>
    </row>
    <row r="111" spans="1:13" ht="15.75" customHeight="1">
      <c r="A111" s="39" t="s">
        <v>347</v>
      </c>
      <c r="B111" s="12" t="s">
        <v>204</v>
      </c>
      <c r="C111" s="14" t="s">
        <v>44</v>
      </c>
      <c r="D111" s="12" t="s">
        <v>361</v>
      </c>
      <c r="E111" s="14" t="s">
        <v>359</v>
      </c>
      <c r="F111" s="13">
        <v>28</v>
      </c>
      <c r="G111" s="13">
        <v>27</v>
      </c>
      <c r="H111" s="17">
        <f t="shared" si="14"/>
        <v>0.9642857142857143</v>
      </c>
      <c r="I111" s="13">
        <v>27</v>
      </c>
      <c r="J111" s="13">
        <v>25</v>
      </c>
      <c r="K111" s="17">
        <f t="shared" si="1"/>
        <v>0.92592592592592593</v>
      </c>
      <c r="L111" s="17">
        <f t="shared" si="15"/>
        <v>-3.8359788359788372E-2</v>
      </c>
      <c r="M111" s="40"/>
    </row>
    <row r="112" spans="1:13" ht="15.75" customHeight="1">
      <c r="A112" s="39" t="s">
        <v>362</v>
      </c>
      <c r="B112" s="12" t="s">
        <v>205</v>
      </c>
      <c r="C112" s="14" t="s">
        <v>16</v>
      </c>
      <c r="D112" s="12" t="s">
        <v>363</v>
      </c>
      <c r="E112" s="14" t="s">
        <v>364</v>
      </c>
      <c r="F112" s="13">
        <v>22</v>
      </c>
      <c r="G112" s="13">
        <v>20</v>
      </c>
      <c r="H112" s="17">
        <f t="shared" si="14"/>
        <v>0.90909090909090906</v>
      </c>
      <c r="I112" s="13">
        <v>21</v>
      </c>
      <c r="J112" s="13">
        <v>21</v>
      </c>
      <c r="K112" s="17">
        <f t="shared" si="1"/>
        <v>1</v>
      </c>
      <c r="L112" s="17">
        <f t="shared" si="15"/>
        <v>9.0909090909090939E-2</v>
      </c>
      <c r="M112" s="40"/>
    </row>
    <row r="113" spans="1:13" ht="15.75" customHeight="1">
      <c r="A113" s="39" t="s">
        <v>365</v>
      </c>
      <c r="B113" s="12" t="s">
        <v>205</v>
      </c>
      <c r="C113" s="14" t="s">
        <v>16</v>
      </c>
      <c r="D113" s="12" t="s">
        <v>366</v>
      </c>
      <c r="E113" s="14" t="s">
        <v>367</v>
      </c>
      <c r="F113" s="13">
        <v>26</v>
      </c>
      <c r="G113" s="13">
        <v>23</v>
      </c>
      <c r="H113" s="17">
        <f t="shared" si="14"/>
        <v>0.88461538461538458</v>
      </c>
      <c r="I113" s="13">
        <v>27</v>
      </c>
      <c r="J113" s="13">
        <v>25</v>
      </c>
      <c r="K113" s="17">
        <f t="shared" si="1"/>
        <v>0.92592592592592593</v>
      </c>
      <c r="L113" s="17">
        <f t="shared" si="15"/>
        <v>4.1310541310541349E-2</v>
      </c>
      <c r="M113" s="40"/>
    </row>
    <row r="114" spans="1:13" ht="15.75" customHeight="1">
      <c r="A114" s="39" t="s">
        <v>368</v>
      </c>
      <c r="B114" s="12" t="s">
        <v>205</v>
      </c>
      <c r="C114" s="14" t="s">
        <v>16</v>
      </c>
      <c r="D114" s="12" t="s">
        <v>369</v>
      </c>
      <c r="E114" s="14" t="s">
        <v>370</v>
      </c>
      <c r="F114" s="13">
        <v>26</v>
      </c>
      <c r="G114" s="13">
        <v>24</v>
      </c>
      <c r="H114" s="17">
        <f t="shared" si="14"/>
        <v>0.92307692307692313</v>
      </c>
      <c r="I114" s="13">
        <v>25</v>
      </c>
      <c r="J114" s="13">
        <v>25</v>
      </c>
      <c r="K114" s="17">
        <f t="shared" si="1"/>
        <v>1</v>
      </c>
      <c r="L114" s="17">
        <f t="shared" si="15"/>
        <v>7.6923076923076872E-2</v>
      </c>
      <c r="M114" s="40"/>
    </row>
    <row r="115" spans="1:13" ht="15.75" customHeight="1">
      <c r="A115" s="39" t="s">
        <v>371</v>
      </c>
      <c r="B115" s="12" t="s">
        <v>205</v>
      </c>
      <c r="C115" s="14" t="s">
        <v>16</v>
      </c>
      <c r="D115" s="12" t="s">
        <v>372</v>
      </c>
      <c r="E115" s="14" t="s">
        <v>370</v>
      </c>
      <c r="F115" s="13">
        <v>10</v>
      </c>
      <c r="G115" s="13">
        <v>8</v>
      </c>
      <c r="H115" s="17">
        <f t="shared" si="14"/>
        <v>0.8</v>
      </c>
      <c r="I115" s="13">
        <v>13</v>
      </c>
      <c r="J115" s="13">
        <v>13</v>
      </c>
      <c r="K115" s="17">
        <f t="shared" si="1"/>
        <v>1</v>
      </c>
      <c r="L115" s="17">
        <f t="shared" si="15"/>
        <v>0.19999999999999996</v>
      </c>
      <c r="M115" s="40"/>
    </row>
    <row r="116" spans="1:13" ht="15.75" customHeight="1">
      <c r="A116" s="39" t="s">
        <v>381</v>
      </c>
      <c r="B116" s="12" t="s">
        <v>205</v>
      </c>
      <c r="C116" s="14" t="s">
        <v>16</v>
      </c>
      <c r="D116" s="12" t="s">
        <v>374</v>
      </c>
      <c r="E116" s="14" t="s">
        <v>375</v>
      </c>
      <c r="F116" s="13">
        <v>21</v>
      </c>
      <c r="G116" s="13">
        <v>19</v>
      </c>
      <c r="H116" s="17">
        <f t="shared" si="14"/>
        <v>0.90476190476190477</v>
      </c>
      <c r="I116" s="13">
        <v>21</v>
      </c>
      <c r="J116" s="13">
        <v>20</v>
      </c>
      <c r="K116" s="17">
        <f t="shared" si="1"/>
        <v>0.95238095238095233</v>
      </c>
      <c r="L116" s="17">
        <f t="shared" si="15"/>
        <v>4.7619047619047561E-2</v>
      </c>
      <c r="M116" s="40"/>
    </row>
    <row r="117" spans="1:13" ht="15.75" customHeight="1">
      <c r="A117" s="39" t="s">
        <v>384</v>
      </c>
      <c r="B117" s="12" t="s">
        <v>205</v>
      </c>
      <c r="C117" s="14" t="s">
        <v>16</v>
      </c>
      <c r="D117" s="12" t="s">
        <v>377</v>
      </c>
      <c r="E117" s="14" t="s">
        <v>378</v>
      </c>
      <c r="F117" s="13">
        <v>9</v>
      </c>
      <c r="G117" s="13">
        <v>8</v>
      </c>
      <c r="H117" s="17">
        <f t="shared" si="14"/>
        <v>0.88888888888888884</v>
      </c>
      <c r="I117" s="13">
        <v>7</v>
      </c>
      <c r="J117" s="13">
        <v>6</v>
      </c>
      <c r="K117" s="17">
        <f t="shared" si="1"/>
        <v>0.8571428571428571</v>
      </c>
      <c r="L117" s="17">
        <f t="shared" si="15"/>
        <v>-3.1746031746031744E-2</v>
      </c>
      <c r="M117" s="40"/>
    </row>
    <row r="118" spans="1:13" ht="15.75" customHeight="1">
      <c r="A118" s="39" t="s">
        <v>387</v>
      </c>
      <c r="B118" s="12" t="s">
        <v>205</v>
      </c>
      <c r="C118" s="14" t="s">
        <v>16</v>
      </c>
      <c r="D118" s="12" t="s">
        <v>380</v>
      </c>
      <c r="E118" s="14" t="s">
        <v>378</v>
      </c>
      <c r="F118" s="13">
        <v>13</v>
      </c>
      <c r="G118" s="13">
        <v>10</v>
      </c>
      <c r="H118" s="17">
        <f t="shared" si="14"/>
        <v>0.76923076923076927</v>
      </c>
      <c r="I118" s="13">
        <v>3</v>
      </c>
      <c r="J118" s="13">
        <v>3</v>
      </c>
      <c r="K118" s="17">
        <f t="shared" si="1"/>
        <v>1</v>
      </c>
      <c r="L118" s="17">
        <f t="shared" si="15"/>
        <v>0.23076923076923073</v>
      </c>
      <c r="M118" s="40" t="s">
        <v>29</v>
      </c>
    </row>
    <row r="119" spans="1:13" ht="15.75" customHeight="1">
      <c r="A119" s="39" t="s">
        <v>373</v>
      </c>
      <c r="B119" s="12" t="s">
        <v>205</v>
      </c>
      <c r="C119" s="14" t="s">
        <v>33</v>
      </c>
      <c r="D119" s="12" t="s">
        <v>382</v>
      </c>
      <c r="E119" s="14" t="s">
        <v>383</v>
      </c>
      <c r="F119" s="13">
        <v>34</v>
      </c>
      <c r="G119" s="13">
        <v>21</v>
      </c>
      <c r="H119" s="17">
        <f t="shared" si="14"/>
        <v>0.61764705882352944</v>
      </c>
      <c r="I119" s="13">
        <v>33</v>
      </c>
      <c r="J119" s="13">
        <v>25</v>
      </c>
      <c r="K119" s="17">
        <f t="shared" si="1"/>
        <v>0.75757575757575757</v>
      </c>
      <c r="L119" s="17">
        <f t="shared" si="15"/>
        <v>0.13992869875222813</v>
      </c>
      <c r="M119" s="40"/>
    </row>
    <row r="120" spans="1:13" ht="15.75" customHeight="1">
      <c r="A120" s="39" t="s">
        <v>376</v>
      </c>
      <c r="B120" s="12" t="s">
        <v>205</v>
      </c>
      <c r="C120" s="14" t="s">
        <v>33</v>
      </c>
      <c r="D120" s="12" t="s">
        <v>385</v>
      </c>
      <c r="E120" s="14" t="s">
        <v>386</v>
      </c>
      <c r="F120" s="13">
        <v>31</v>
      </c>
      <c r="G120" s="13">
        <v>25</v>
      </c>
      <c r="H120" s="17">
        <f t="shared" si="14"/>
        <v>0.80645161290322576</v>
      </c>
      <c r="I120" s="13">
        <v>28</v>
      </c>
      <c r="J120" s="13">
        <v>24</v>
      </c>
      <c r="K120" s="17">
        <f t="shared" si="1"/>
        <v>0.8571428571428571</v>
      </c>
      <c r="L120" s="17">
        <f t="shared" si="15"/>
        <v>5.0691244239631339E-2</v>
      </c>
      <c r="M120" s="40"/>
    </row>
    <row r="121" spans="1:13" ht="15.75" customHeight="1">
      <c r="A121" s="39" t="s">
        <v>379</v>
      </c>
      <c r="B121" s="12" t="s">
        <v>205</v>
      </c>
      <c r="C121" s="14" t="s">
        <v>33</v>
      </c>
      <c r="D121" s="12" t="s">
        <v>388</v>
      </c>
      <c r="E121" s="14" t="s">
        <v>389</v>
      </c>
      <c r="F121" s="13">
        <v>17</v>
      </c>
      <c r="G121" s="13">
        <v>10</v>
      </c>
      <c r="H121" s="17">
        <f t="shared" si="14"/>
        <v>0.58823529411764708</v>
      </c>
      <c r="I121" s="13">
        <v>16</v>
      </c>
      <c r="J121" s="13">
        <v>10</v>
      </c>
      <c r="K121" s="17">
        <f t="shared" si="1"/>
        <v>0.625</v>
      </c>
      <c r="L121" s="17">
        <f t="shared" si="15"/>
        <v>3.6764705882352922E-2</v>
      </c>
      <c r="M121" s="40"/>
    </row>
    <row r="122" spans="1:13" ht="15.75" customHeight="1">
      <c r="A122" s="39" t="s">
        <v>390</v>
      </c>
      <c r="B122" s="12" t="s">
        <v>205</v>
      </c>
      <c r="C122" s="14" t="s">
        <v>33</v>
      </c>
      <c r="D122" s="12" t="s">
        <v>391</v>
      </c>
      <c r="E122" s="14" t="s">
        <v>392</v>
      </c>
      <c r="F122" s="13">
        <v>8</v>
      </c>
      <c r="G122" s="13">
        <v>7</v>
      </c>
      <c r="H122" s="17">
        <f t="shared" si="14"/>
        <v>0.875</v>
      </c>
      <c r="I122" s="13">
        <v>14</v>
      </c>
      <c r="J122" s="13">
        <v>14</v>
      </c>
      <c r="K122" s="17">
        <f t="shared" si="1"/>
        <v>1</v>
      </c>
      <c r="L122" s="17">
        <f t="shared" si="15"/>
        <v>0.125</v>
      </c>
      <c r="M122" s="40"/>
    </row>
    <row r="123" spans="1:13" ht="15.75" customHeight="1">
      <c r="A123" s="39" t="s">
        <v>399</v>
      </c>
      <c r="B123" s="12" t="s">
        <v>206</v>
      </c>
      <c r="C123" s="14" t="s">
        <v>16</v>
      </c>
      <c r="D123" s="12" t="s">
        <v>394</v>
      </c>
      <c r="E123" s="14" t="s">
        <v>395</v>
      </c>
      <c r="F123" s="13">
        <v>22</v>
      </c>
      <c r="G123" s="13">
        <v>21</v>
      </c>
      <c r="H123" s="17">
        <f t="shared" si="14"/>
        <v>0.95454545454545459</v>
      </c>
      <c r="I123" s="13">
        <v>14</v>
      </c>
      <c r="J123" s="13">
        <v>14</v>
      </c>
      <c r="K123" s="17">
        <f t="shared" si="1"/>
        <v>1</v>
      </c>
      <c r="L123" s="17">
        <f t="shared" si="15"/>
        <v>4.5454545454545414E-2</v>
      </c>
      <c r="M123" s="40"/>
    </row>
    <row r="124" spans="1:13" ht="15.75" customHeight="1">
      <c r="A124" s="39" t="s">
        <v>402</v>
      </c>
      <c r="B124" s="12" t="s">
        <v>206</v>
      </c>
      <c r="C124" s="14" t="s">
        <v>16</v>
      </c>
      <c r="D124" s="12" t="s">
        <v>397</v>
      </c>
      <c r="E124" s="14" t="s">
        <v>398</v>
      </c>
      <c r="F124" s="13">
        <v>26</v>
      </c>
      <c r="G124" s="13">
        <v>22</v>
      </c>
      <c r="H124" s="17">
        <f t="shared" si="14"/>
        <v>0.84615384615384615</v>
      </c>
      <c r="I124" s="13">
        <v>24</v>
      </c>
      <c r="J124" s="13">
        <v>24</v>
      </c>
      <c r="K124" s="17">
        <f t="shared" si="1"/>
        <v>1</v>
      </c>
      <c r="L124" s="17">
        <f t="shared" si="15"/>
        <v>0.15384615384615385</v>
      </c>
      <c r="M124" s="40"/>
    </row>
    <row r="125" spans="1:13" ht="15.75" customHeight="1">
      <c r="A125" s="39" t="s">
        <v>393</v>
      </c>
      <c r="B125" s="12" t="s">
        <v>206</v>
      </c>
      <c r="C125" s="14" t="s">
        <v>33</v>
      </c>
      <c r="D125" s="12" t="s">
        <v>400</v>
      </c>
      <c r="E125" s="14" t="s">
        <v>401</v>
      </c>
      <c r="F125" s="13">
        <v>18</v>
      </c>
      <c r="G125" s="13">
        <v>12</v>
      </c>
      <c r="H125" s="17">
        <f t="shared" si="14"/>
        <v>0.66666666666666663</v>
      </c>
      <c r="I125" s="13">
        <v>14</v>
      </c>
      <c r="J125" s="13">
        <v>10</v>
      </c>
      <c r="K125" s="17">
        <f t="shared" si="1"/>
        <v>0.7142857142857143</v>
      </c>
      <c r="L125" s="17">
        <f t="shared" si="15"/>
        <v>4.7619047619047672E-2</v>
      </c>
      <c r="M125" s="40"/>
    </row>
    <row r="126" spans="1:13" ht="15.75" customHeight="1">
      <c r="A126" s="39" t="s">
        <v>405</v>
      </c>
      <c r="B126" s="12" t="s">
        <v>206</v>
      </c>
      <c r="C126" s="14" t="s">
        <v>33</v>
      </c>
      <c r="D126" s="12" t="s">
        <v>403</v>
      </c>
      <c r="E126" s="14" t="s">
        <v>404</v>
      </c>
      <c r="F126" s="13">
        <v>15</v>
      </c>
      <c r="G126" s="13">
        <v>12</v>
      </c>
      <c r="H126" s="17">
        <f t="shared" si="14"/>
        <v>0.8</v>
      </c>
      <c r="I126" s="13">
        <v>13</v>
      </c>
      <c r="J126" s="13">
        <v>12</v>
      </c>
      <c r="K126" s="17">
        <f t="shared" si="1"/>
        <v>0.92307692307692313</v>
      </c>
      <c r="L126" s="17">
        <f t="shared" si="15"/>
        <v>0.12307692307692308</v>
      </c>
      <c r="M126" s="40"/>
    </row>
    <row r="127" spans="1:13" ht="15.75" customHeight="1">
      <c r="A127" s="39" t="s">
        <v>396</v>
      </c>
      <c r="B127" s="12" t="s">
        <v>206</v>
      </c>
      <c r="C127" s="14" t="s">
        <v>33</v>
      </c>
      <c r="D127" s="12" t="s">
        <v>406</v>
      </c>
      <c r="E127" s="14" t="s">
        <v>407</v>
      </c>
      <c r="F127" s="13">
        <v>23</v>
      </c>
      <c r="G127" s="13">
        <v>19</v>
      </c>
      <c r="H127" s="17">
        <f t="shared" si="14"/>
        <v>0.82608695652173914</v>
      </c>
      <c r="I127" s="13">
        <v>24</v>
      </c>
      <c r="J127" s="13">
        <v>20</v>
      </c>
      <c r="K127" s="17">
        <f t="shared" si="1"/>
        <v>0.83333333333333337</v>
      </c>
      <c r="L127" s="17">
        <f t="shared" si="15"/>
        <v>7.2463768115942351E-3</v>
      </c>
      <c r="M127" s="40"/>
    </row>
    <row r="128" spans="1:13" ht="15.75" customHeight="1">
      <c r="A128" s="39" t="s">
        <v>408</v>
      </c>
      <c r="B128" s="12" t="s">
        <v>207</v>
      </c>
      <c r="C128" s="14" t="s">
        <v>16</v>
      </c>
      <c r="D128" s="12" t="s">
        <v>409</v>
      </c>
      <c r="E128" s="14" t="s">
        <v>410</v>
      </c>
      <c r="F128" s="13">
        <v>27</v>
      </c>
      <c r="G128" s="13">
        <v>25</v>
      </c>
      <c r="H128" s="17">
        <f t="shared" si="14"/>
        <v>0.92592592592592593</v>
      </c>
      <c r="I128" s="13">
        <v>27</v>
      </c>
      <c r="J128" s="13">
        <v>26</v>
      </c>
      <c r="K128" s="17">
        <f t="shared" si="1"/>
        <v>0.96296296296296291</v>
      </c>
      <c r="L128" s="17">
        <f t="shared" si="15"/>
        <v>3.7037037037036979E-2</v>
      </c>
      <c r="M128" s="40"/>
    </row>
    <row r="129" spans="1:13" ht="15.75" customHeight="1">
      <c r="A129" s="39" t="s">
        <v>419</v>
      </c>
      <c r="B129" s="12" t="s">
        <v>207</v>
      </c>
      <c r="C129" s="14" t="s">
        <v>16</v>
      </c>
      <c r="D129" s="12" t="s">
        <v>412</v>
      </c>
      <c r="E129" s="14" t="s">
        <v>413</v>
      </c>
      <c r="F129" s="13">
        <v>39</v>
      </c>
      <c r="G129" s="13">
        <v>37</v>
      </c>
      <c r="H129" s="17">
        <f t="shared" si="14"/>
        <v>0.94871794871794868</v>
      </c>
      <c r="I129" s="13">
        <v>32</v>
      </c>
      <c r="J129" s="13">
        <v>32</v>
      </c>
      <c r="K129" s="17">
        <f t="shared" si="1"/>
        <v>1</v>
      </c>
      <c r="L129" s="17">
        <f t="shared" si="15"/>
        <v>5.1282051282051322E-2</v>
      </c>
      <c r="M129" s="40"/>
    </row>
    <row r="130" spans="1:13" ht="15.75" customHeight="1">
      <c r="A130" s="39" t="s">
        <v>422</v>
      </c>
      <c r="B130" s="12" t="s">
        <v>207</v>
      </c>
      <c r="C130" s="14" t="s">
        <v>16</v>
      </c>
      <c r="D130" s="12" t="s">
        <v>415</v>
      </c>
      <c r="E130" s="14" t="s">
        <v>410</v>
      </c>
      <c r="F130" s="13">
        <v>27</v>
      </c>
      <c r="G130" s="13">
        <v>25</v>
      </c>
      <c r="H130" s="17">
        <f t="shared" si="14"/>
        <v>0.92592592592592593</v>
      </c>
      <c r="I130" s="13">
        <v>26</v>
      </c>
      <c r="J130" s="13">
        <v>26</v>
      </c>
      <c r="K130" s="17">
        <f t="shared" si="1"/>
        <v>1</v>
      </c>
      <c r="L130" s="17">
        <f t="shared" si="15"/>
        <v>7.407407407407407E-2</v>
      </c>
      <c r="M130" s="40"/>
    </row>
    <row r="131" spans="1:13" ht="15.75" customHeight="1">
      <c r="A131" s="39" t="s">
        <v>424</v>
      </c>
      <c r="B131" s="12" t="s">
        <v>207</v>
      </c>
      <c r="C131" s="14" t="s">
        <v>16</v>
      </c>
      <c r="D131" s="12" t="s">
        <v>417</v>
      </c>
      <c r="E131" s="14" t="s">
        <v>418</v>
      </c>
      <c r="F131" s="13">
        <v>34</v>
      </c>
      <c r="G131" s="13">
        <v>32</v>
      </c>
      <c r="H131" s="17">
        <f t="shared" si="14"/>
        <v>0.94117647058823528</v>
      </c>
      <c r="I131" s="13">
        <v>28</v>
      </c>
      <c r="J131" s="13">
        <v>28</v>
      </c>
      <c r="K131" s="17">
        <f t="shared" si="1"/>
        <v>1</v>
      </c>
      <c r="L131" s="17">
        <f t="shared" si="15"/>
        <v>5.8823529411764719E-2</v>
      </c>
      <c r="M131" s="40"/>
    </row>
    <row r="132" spans="1:13" ht="15.75" customHeight="1">
      <c r="A132" s="39" t="s">
        <v>429</v>
      </c>
      <c r="B132" s="12" t="s">
        <v>207</v>
      </c>
      <c r="C132" s="14" t="s">
        <v>33</v>
      </c>
      <c r="D132" s="12" t="s">
        <v>420</v>
      </c>
      <c r="E132" s="14" t="s">
        <v>421</v>
      </c>
      <c r="F132" s="13">
        <v>16</v>
      </c>
      <c r="G132" s="13">
        <v>13</v>
      </c>
      <c r="H132" s="17">
        <f t="shared" si="14"/>
        <v>0.8125</v>
      </c>
      <c r="I132" s="13">
        <v>14</v>
      </c>
      <c r="J132" s="13">
        <v>12</v>
      </c>
      <c r="K132" s="17">
        <f t="shared" si="1"/>
        <v>0.8571428571428571</v>
      </c>
      <c r="L132" s="17">
        <f t="shared" si="15"/>
        <v>4.4642857142857095E-2</v>
      </c>
      <c r="M132" s="40"/>
    </row>
    <row r="133" spans="1:13" ht="15.75" customHeight="1">
      <c r="A133" s="39" t="s">
        <v>426</v>
      </c>
      <c r="B133" s="12" t="s">
        <v>207</v>
      </c>
      <c r="C133" s="14" t="s">
        <v>33</v>
      </c>
      <c r="D133" s="12" t="s">
        <v>423</v>
      </c>
      <c r="E133" s="14" t="s">
        <v>421</v>
      </c>
      <c r="F133" s="13">
        <v>10</v>
      </c>
      <c r="G133" s="13">
        <v>8</v>
      </c>
      <c r="H133" s="17">
        <f t="shared" si="14"/>
        <v>0.8</v>
      </c>
      <c r="I133" s="13">
        <v>8</v>
      </c>
      <c r="J133" s="13">
        <v>7</v>
      </c>
      <c r="K133" s="17">
        <f t="shared" si="1"/>
        <v>0.875</v>
      </c>
      <c r="L133" s="17">
        <f t="shared" si="15"/>
        <v>7.4999999999999956E-2</v>
      </c>
      <c r="M133" s="40"/>
    </row>
    <row r="134" spans="1:13" ht="15.75" customHeight="1">
      <c r="A134" s="39" t="s">
        <v>431</v>
      </c>
      <c r="B134" s="12" t="s">
        <v>207</v>
      </c>
      <c r="C134" s="14" t="s">
        <v>33</v>
      </c>
      <c r="D134" s="12" t="s">
        <v>425</v>
      </c>
      <c r="E134" s="14" t="s">
        <v>421</v>
      </c>
      <c r="F134" s="13">
        <v>18</v>
      </c>
      <c r="G134" s="13">
        <v>16</v>
      </c>
      <c r="H134" s="17">
        <f t="shared" si="14"/>
        <v>0.88888888888888884</v>
      </c>
      <c r="I134" s="13">
        <v>17</v>
      </c>
      <c r="J134" s="13">
        <v>16</v>
      </c>
      <c r="K134" s="17">
        <f t="shared" si="1"/>
        <v>0.94117647058823528</v>
      </c>
      <c r="L134" s="17">
        <f t="shared" si="15"/>
        <v>5.2287581699346442E-2</v>
      </c>
      <c r="M134" s="40"/>
    </row>
    <row r="135" spans="1:13" ht="15.75" customHeight="1">
      <c r="A135" s="39" t="s">
        <v>437</v>
      </c>
      <c r="B135" s="12" t="s">
        <v>207</v>
      </c>
      <c r="C135" s="14" t="s">
        <v>33</v>
      </c>
      <c r="D135" s="12" t="s">
        <v>427</v>
      </c>
      <c r="E135" s="14" t="s">
        <v>430</v>
      </c>
      <c r="F135" s="13">
        <v>8</v>
      </c>
      <c r="G135" s="13">
        <v>7</v>
      </c>
      <c r="H135" s="17">
        <f t="shared" si="14"/>
        <v>0.875</v>
      </c>
      <c r="I135" s="13">
        <v>9</v>
      </c>
      <c r="J135" s="13">
        <v>8</v>
      </c>
      <c r="K135" s="17">
        <f t="shared" si="1"/>
        <v>0.88888888888888884</v>
      </c>
      <c r="L135" s="17">
        <f t="shared" si="15"/>
        <v>1.388888888888884E-2</v>
      </c>
      <c r="M135" s="40"/>
    </row>
    <row r="136" spans="1:13" ht="15.75" customHeight="1">
      <c r="A136" s="39" t="s">
        <v>411</v>
      </c>
      <c r="B136" s="12" t="s">
        <v>207</v>
      </c>
      <c r="C136" s="14" t="s">
        <v>33</v>
      </c>
      <c r="D136" s="12" t="s">
        <v>427</v>
      </c>
      <c r="E136" s="14" t="s">
        <v>428</v>
      </c>
      <c r="F136" s="13">
        <v>1</v>
      </c>
      <c r="G136" s="13">
        <v>0</v>
      </c>
      <c r="H136" s="17">
        <f t="shared" si="14"/>
        <v>0</v>
      </c>
      <c r="I136" s="13">
        <v>10</v>
      </c>
      <c r="J136" s="13">
        <v>8</v>
      </c>
      <c r="K136" s="17">
        <f t="shared" si="1"/>
        <v>0.8</v>
      </c>
      <c r="L136" s="17">
        <f t="shared" si="15"/>
        <v>0.8</v>
      </c>
      <c r="M136" s="40"/>
    </row>
    <row r="137" spans="1:13" ht="15.75" customHeight="1">
      <c r="A137" s="39" t="s">
        <v>414</v>
      </c>
      <c r="B137" s="12" t="s">
        <v>207</v>
      </c>
      <c r="C137" s="14" t="s">
        <v>33</v>
      </c>
      <c r="D137" s="12" t="s">
        <v>432</v>
      </c>
      <c r="E137" s="14" t="s">
        <v>433</v>
      </c>
      <c r="F137" s="13">
        <v>19</v>
      </c>
      <c r="G137" s="13">
        <v>15</v>
      </c>
      <c r="H137" s="17">
        <f t="shared" si="14"/>
        <v>0.78947368421052633</v>
      </c>
      <c r="I137" s="13">
        <v>19</v>
      </c>
      <c r="J137" s="13">
        <v>16</v>
      </c>
      <c r="K137" s="17">
        <f t="shared" si="1"/>
        <v>0.84210526315789469</v>
      </c>
      <c r="L137" s="17">
        <f t="shared" si="15"/>
        <v>5.2631578947368363E-2</v>
      </c>
      <c r="M137" s="40"/>
    </row>
    <row r="138" spans="1:13" ht="15.75" customHeight="1">
      <c r="A138" s="39" t="s">
        <v>416</v>
      </c>
      <c r="B138" s="12" t="s">
        <v>207</v>
      </c>
      <c r="C138" s="14" t="s">
        <v>33</v>
      </c>
      <c r="D138" s="12" t="s">
        <v>435</v>
      </c>
      <c r="E138" s="14" t="s">
        <v>436</v>
      </c>
      <c r="F138" s="13">
        <v>21</v>
      </c>
      <c r="G138" s="13">
        <v>19</v>
      </c>
      <c r="H138" s="17">
        <f t="shared" si="14"/>
        <v>0.90476190476190477</v>
      </c>
      <c r="I138" s="13">
        <v>23</v>
      </c>
      <c r="J138" s="13">
        <v>18</v>
      </c>
      <c r="K138" s="17">
        <f t="shared" si="1"/>
        <v>0.78260869565217395</v>
      </c>
      <c r="L138" s="17">
        <f t="shared" si="15"/>
        <v>-0.12215320910973082</v>
      </c>
      <c r="M138" s="40"/>
    </row>
    <row r="139" spans="1:13" ht="15.75" customHeight="1">
      <c r="A139" s="39" t="s">
        <v>434</v>
      </c>
      <c r="B139" s="12" t="s">
        <v>207</v>
      </c>
      <c r="C139" s="14" t="s">
        <v>44</v>
      </c>
      <c r="D139" s="12" t="s">
        <v>438</v>
      </c>
      <c r="E139" s="14" t="s">
        <v>439</v>
      </c>
      <c r="F139" s="13">
        <v>43</v>
      </c>
      <c r="G139" s="13">
        <v>40</v>
      </c>
      <c r="H139" s="17">
        <f t="shared" si="14"/>
        <v>0.93023255813953487</v>
      </c>
      <c r="I139" s="13">
        <v>31</v>
      </c>
      <c r="J139" s="13">
        <v>31</v>
      </c>
      <c r="K139" s="17">
        <f t="shared" si="1"/>
        <v>1</v>
      </c>
      <c r="L139" s="17">
        <f t="shared" si="15"/>
        <v>6.9767441860465129E-2</v>
      </c>
      <c r="M139" s="40"/>
    </row>
    <row r="140" spans="1:13" ht="15.75" customHeight="1">
      <c r="A140" s="39" t="s">
        <v>440</v>
      </c>
      <c r="B140" s="12" t="s">
        <v>210</v>
      </c>
      <c r="C140" s="14" t="s">
        <v>16</v>
      </c>
      <c r="D140" s="12" t="s">
        <v>441</v>
      </c>
      <c r="E140" s="14" t="s">
        <v>442</v>
      </c>
      <c r="F140" s="13">
        <v>30</v>
      </c>
      <c r="G140" s="13">
        <v>28</v>
      </c>
      <c r="H140" s="17">
        <f t="shared" si="14"/>
        <v>0.93333333333333335</v>
      </c>
      <c r="I140" s="13">
        <v>34</v>
      </c>
      <c r="J140" s="13">
        <v>33</v>
      </c>
      <c r="K140" s="17">
        <f t="shared" si="1"/>
        <v>0.97058823529411764</v>
      </c>
      <c r="L140" s="17">
        <f t="shared" si="15"/>
        <v>3.7254901960784292E-2</v>
      </c>
      <c r="M140" s="40"/>
    </row>
    <row r="141" spans="1:13" ht="15.75" customHeight="1">
      <c r="A141" s="39" t="s">
        <v>454</v>
      </c>
      <c r="B141" s="12" t="s">
        <v>210</v>
      </c>
      <c r="C141" s="14" t="s">
        <v>16</v>
      </c>
      <c r="D141" s="12" t="s">
        <v>444</v>
      </c>
      <c r="E141" s="14" t="s">
        <v>445</v>
      </c>
      <c r="F141" s="13">
        <v>30</v>
      </c>
      <c r="G141" s="13">
        <v>26</v>
      </c>
      <c r="H141" s="17">
        <f t="shared" si="14"/>
        <v>0.8666666666666667</v>
      </c>
      <c r="I141" s="13">
        <v>23</v>
      </c>
      <c r="J141" s="13">
        <v>19</v>
      </c>
      <c r="K141" s="17">
        <f t="shared" si="1"/>
        <v>0.82608695652173914</v>
      </c>
      <c r="L141" s="17">
        <f t="shared" si="15"/>
        <v>-4.0579710144927561E-2</v>
      </c>
      <c r="M141" s="40"/>
    </row>
    <row r="142" spans="1:13" ht="15.75" customHeight="1">
      <c r="A142" s="39" t="s">
        <v>443</v>
      </c>
      <c r="B142" s="12" t="s">
        <v>210</v>
      </c>
      <c r="C142" s="14" t="s">
        <v>16</v>
      </c>
      <c r="D142" s="12" t="s">
        <v>447</v>
      </c>
      <c r="E142" s="14" t="s">
        <v>450</v>
      </c>
      <c r="F142" s="13">
        <v>9</v>
      </c>
      <c r="G142" s="13">
        <v>9</v>
      </c>
      <c r="H142" s="17">
        <f t="shared" si="14"/>
        <v>1</v>
      </c>
      <c r="I142" s="13">
        <v>62</v>
      </c>
      <c r="J142" s="13">
        <v>40</v>
      </c>
      <c r="K142" s="17">
        <f t="shared" si="1"/>
        <v>0.64516129032258063</v>
      </c>
      <c r="L142" s="17">
        <f t="shared" si="15"/>
        <v>-0.35483870967741937</v>
      </c>
      <c r="M142" s="40"/>
    </row>
    <row r="143" spans="1:13" ht="15.75" customHeight="1">
      <c r="A143" s="39" t="s">
        <v>457</v>
      </c>
      <c r="B143" s="12" t="s">
        <v>210</v>
      </c>
      <c r="C143" s="14" t="s">
        <v>16</v>
      </c>
      <c r="D143" s="12" t="s">
        <v>447</v>
      </c>
      <c r="E143" s="14" t="s">
        <v>448</v>
      </c>
      <c r="F143" s="13">
        <v>17</v>
      </c>
      <c r="G143" s="13">
        <v>17</v>
      </c>
      <c r="H143" s="17">
        <f t="shared" si="14"/>
        <v>1</v>
      </c>
      <c r="I143" s="13">
        <v>63</v>
      </c>
      <c r="J143" s="13">
        <v>39</v>
      </c>
      <c r="K143" s="17">
        <f t="shared" si="1"/>
        <v>0.61904761904761907</v>
      </c>
      <c r="L143" s="17">
        <f t="shared" si="15"/>
        <v>-0.38095238095238093</v>
      </c>
      <c r="M143" s="40"/>
    </row>
    <row r="144" spans="1:13" ht="15.75" customHeight="1">
      <c r="A144" s="39" t="s">
        <v>460</v>
      </c>
      <c r="B144" s="12" t="s">
        <v>210</v>
      </c>
      <c r="C144" s="14" t="s">
        <v>16</v>
      </c>
      <c r="D144" s="12" t="s">
        <v>452</v>
      </c>
      <c r="E144" s="14" t="s">
        <v>453</v>
      </c>
      <c r="F144" s="13">
        <v>36</v>
      </c>
      <c r="G144" s="13">
        <v>31</v>
      </c>
      <c r="H144" s="17">
        <f t="shared" si="14"/>
        <v>0.86111111111111116</v>
      </c>
      <c r="I144" s="13">
        <v>32</v>
      </c>
      <c r="J144" s="13">
        <v>28</v>
      </c>
      <c r="K144" s="17">
        <f t="shared" si="1"/>
        <v>0.875</v>
      </c>
      <c r="L144" s="17">
        <f t="shared" si="15"/>
        <v>1.388888888888884E-2</v>
      </c>
      <c r="M144" s="40"/>
    </row>
    <row r="145" spans="1:13" ht="15.75" customHeight="1">
      <c r="A145" s="39" t="s">
        <v>449</v>
      </c>
      <c r="B145" s="12" t="s">
        <v>210</v>
      </c>
      <c r="C145" s="14" t="s">
        <v>33</v>
      </c>
      <c r="D145" s="12" t="s">
        <v>455</v>
      </c>
      <c r="E145" s="14" t="s">
        <v>456</v>
      </c>
      <c r="F145" s="13">
        <v>12</v>
      </c>
      <c r="G145" s="13">
        <v>11</v>
      </c>
      <c r="H145" s="17">
        <f t="shared" si="14"/>
        <v>0.91666666666666663</v>
      </c>
      <c r="I145" s="13">
        <v>10</v>
      </c>
      <c r="J145" s="13">
        <v>10</v>
      </c>
      <c r="K145" s="17">
        <f t="shared" si="1"/>
        <v>1</v>
      </c>
      <c r="L145" s="17">
        <f t="shared" si="15"/>
        <v>8.333333333333337E-2</v>
      </c>
      <c r="M145" s="40"/>
    </row>
    <row r="146" spans="1:13" ht="15.75" customHeight="1">
      <c r="A146" s="39" t="s">
        <v>446</v>
      </c>
      <c r="B146" s="12" t="s">
        <v>210</v>
      </c>
      <c r="C146" s="14" t="s">
        <v>33</v>
      </c>
      <c r="D146" s="12" t="s">
        <v>458</v>
      </c>
      <c r="E146" s="14" t="s">
        <v>459</v>
      </c>
      <c r="F146" s="13">
        <v>46</v>
      </c>
      <c r="G146" s="13">
        <v>15</v>
      </c>
      <c r="H146" s="17">
        <f t="shared" si="14"/>
        <v>0.32608695652173914</v>
      </c>
      <c r="I146" s="13">
        <v>29</v>
      </c>
      <c r="J146" s="13">
        <v>4</v>
      </c>
      <c r="K146" s="17">
        <f t="shared" si="1"/>
        <v>0.13793103448275862</v>
      </c>
      <c r="L146" s="17">
        <f t="shared" si="15"/>
        <v>-0.18815592203898052</v>
      </c>
      <c r="M146" s="40" t="s">
        <v>116</v>
      </c>
    </row>
    <row r="147" spans="1:13" ht="15.75" customHeight="1">
      <c r="A147" s="39" t="s">
        <v>462</v>
      </c>
      <c r="B147" s="12" t="s">
        <v>210</v>
      </c>
      <c r="C147" s="14" t="s">
        <v>33</v>
      </c>
      <c r="D147" s="12" t="s">
        <v>458</v>
      </c>
      <c r="E147" s="14" t="s">
        <v>461</v>
      </c>
      <c r="F147" s="13">
        <v>54</v>
      </c>
      <c r="G147" s="13">
        <v>21</v>
      </c>
      <c r="H147" s="17">
        <f t="shared" si="14"/>
        <v>0.3888888888888889</v>
      </c>
      <c r="I147" s="13">
        <v>30</v>
      </c>
      <c r="J147" s="13">
        <v>6</v>
      </c>
      <c r="K147" s="17">
        <f t="shared" si="1"/>
        <v>0.2</v>
      </c>
      <c r="L147" s="17">
        <f t="shared" si="15"/>
        <v>-0.18888888888888888</v>
      </c>
      <c r="M147" s="40" t="s">
        <v>116</v>
      </c>
    </row>
    <row r="148" spans="1:13" ht="15.75" customHeight="1">
      <c r="A148" s="39" t="s">
        <v>464</v>
      </c>
      <c r="B148" s="12" t="s">
        <v>210</v>
      </c>
      <c r="C148" s="14" t="s">
        <v>33</v>
      </c>
      <c r="D148" s="12" t="s">
        <v>463</v>
      </c>
      <c r="E148" s="14" t="s">
        <v>461</v>
      </c>
      <c r="F148" s="13">
        <v>0</v>
      </c>
      <c r="G148" s="13">
        <v>0</v>
      </c>
      <c r="H148" s="13" t="s">
        <v>36</v>
      </c>
      <c r="I148" s="13">
        <v>18</v>
      </c>
      <c r="J148" s="13">
        <v>13</v>
      </c>
      <c r="K148" s="17">
        <f t="shared" si="1"/>
        <v>0.72222222222222221</v>
      </c>
      <c r="L148" s="17" t="str">
        <f t="shared" ref="L148:L149" si="16">IF(H148="-","-",(K148-H148))</f>
        <v>-</v>
      </c>
      <c r="M148" s="40" t="s">
        <v>39</v>
      </c>
    </row>
    <row r="149" spans="1:13" ht="15.75" customHeight="1">
      <c r="A149" s="39" t="s">
        <v>466</v>
      </c>
      <c r="B149" s="12" t="s">
        <v>210</v>
      </c>
      <c r="C149" s="14" t="s">
        <v>33</v>
      </c>
      <c r="D149" s="12" t="s">
        <v>463</v>
      </c>
      <c r="E149" s="14" t="s">
        <v>465</v>
      </c>
      <c r="F149" s="13">
        <v>0</v>
      </c>
      <c r="G149" s="13">
        <v>0</v>
      </c>
      <c r="H149" s="13" t="s">
        <v>36</v>
      </c>
      <c r="I149" s="13">
        <v>18</v>
      </c>
      <c r="J149" s="13">
        <v>12</v>
      </c>
      <c r="K149" s="17">
        <f t="shared" si="1"/>
        <v>0.66666666666666663</v>
      </c>
      <c r="L149" s="17" t="str">
        <f t="shared" si="16"/>
        <v>-</v>
      </c>
      <c r="M149" s="40" t="s">
        <v>39</v>
      </c>
    </row>
    <row r="150" spans="1:13" ht="15.75" customHeight="1">
      <c r="A150" s="39" t="s">
        <v>469</v>
      </c>
      <c r="B150" s="12" t="s">
        <v>210</v>
      </c>
      <c r="C150" s="14" t="s">
        <v>33</v>
      </c>
      <c r="D150" s="12" t="s">
        <v>467</v>
      </c>
      <c r="E150" s="14" t="s">
        <v>468</v>
      </c>
      <c r="F150" s="13">
        <v>23</v>
      </c>
      <c r="G150" s="13">
        <v>18</v>
      </c>
      <c r="H150" s="17">
        <f t="shared" ref="H150:H154" si="17">IF(F150=0,"",G150/F150)</f>
        <v>0.78260869565217395</v>
      </c>
      <c r="I150" s="13">
        <v>24</v>
      </c>
      <c r="J150" s="13">
        <v>18</v>
      </c>
      <c r="K150" s="17">
        <f t="shared" si="1"/>
        <v>0.75</v>
      </c>
      <c r="L150" s="17">
        <f t="shared" ref="L150:L153" si="18">IF(H150="-","",(K150-H150))</f>
        <v>-3.2608695652173947E-2</v>
      </c>
      <c r="M150" s="40"/>
    </row>
    <row r="151" spans="1:13" ht="15.75" customHeight="1">
      <c r="A151" s="39" t="s">
        <v>472</v>
      </c>
      <c r="B151" s="12" t="s">
        <v>210</v>
      </c>
      <c r="C151" s="14" t="s">
        <v>33</v>
      </c>
      <c r="D151" s="12" t="s">
        <v>470</v>
      </c>
      <c r="E151" s="14" t="s">
        <v>471</v>
      </c>
      <c r="F151" s="13">
        <v>20</v>
      </c>
      <c r="G151" s="13">
        <v>14</v>
      </c>
      <c r="H151" s="17">
        <f t="shared" si="17"/>
        <v>0.7</v>
      </c>
      <c r="I151" s="13">
        <v>12</v>
      </c>
      <c r="J151" s="13">
        <v>7</v>
      </c>
      <c r="K151" s="17">
        <f t="shared" si="1"/>
        <v>0.58333333333333337</v>
      </c>
      <c r="L151" s="17">
        <f t="shared" si="18"/>
        <v>-0.11666666666666659</v>
      </c>
      <c r="M151" s="40"/>
    </row>
    <row r="152" spans="1:13" ht="15.75" customHeight="1">
      <c r="A152" s="39" t="s">
        <v>474</v>
      </c>
      <c r="B152" s="12" t="s">
        <v>210</v>
      </c>
      <c r="C152" s="14" t="s">
        <v>33</v>
      </c>
      <c r="D152" s="12" t="s">
        <v>470</v>
      </c>
      <c r="E152" s="14" t="s">
        <v>473</v>
      </c>
      <c r="F152" s="13">
        <v>12</v>
      </c>
      <c r="G152" s="13">
        <v>1</v>
      </c>
      <c r="H152" s="17">
        <f t="shared" si="17"/>
        <v>8.3333333333333329E-2</v>
      </c>
      <c r="I152" s="13">
        <v>12</v>
      </c>
      <c r="J152" s="13">
        <v>5</v>
      </c>
      <c r="K152" s="17">
        <f t="shared" si="1"/>
        <v>0.41666666666666669</v>
      </c>
      <c r="L152" s="17">
        <f t="shared" si="18"/>
        <v>0.33333333333333337</v>
      </c>
      <c r="M152" s="40"/>
    </row>
    <row r="153" spans="1:13" ht="15.75" customHeight="1">
      <c r="A153" s="39" t="s">
        <v>451</v>
      </c>
      <c r="B153" s="12" t="s">
        <v>210</v>
      </c>
      <c r="C153" s="14" t="s">
        <v>33</v>
      </c>
      <c r="D153" s="12" t="s">
        <v>475</v>
      </c>
      <c r="E153" s="14" t="s">
        <v>476</v>
      </c>
      <c r="F153" s="13">
        <v>11</v>
      </c>
      <c r="G153" s="13">
        <v>8</v>
      </c>
      <c r="H153" s="17">
        <f t="shared" si="17"/>
        <v>0.72727272727272729</v>
      </c>
      <c r="I153" s="13">
        <v>24</v>
      </c>
      <c r="J153" s="13">
        <v>20</v>
      </c>
      <c r="K153" s="17">
        <f t="shared" si="1"/>
        <v>0.83333333333333337</v>
      </c>
      <c r="L153" s="17">
        <f t="shared" si="18"/>
        <v>0.10606060606060608</v>
      </c>
      <c r="M153" s="40"/>
    </row>
    <row r="154" spans="1:13" ht="15.75" customHeight="1">
      <c r="B154" s="223" t="s">
        <v>477</v>
      </c>
      <c r="C154" s="224"/>
      <c r="D154" s="224"/>
      <c r="E154" s="225"/>
      <c r="F154" s="42">
        <f t="shared" ref="F154:G154" si="19">SUM(F3:F153)</f>
        <v>2860</v>
      </c>
      <c r="G154" s="42">
        <f t="shared" si="19"/>
        <v>2191</v>
      </c>
      <c r="H154" s="44">
        <f t="shared" si="17"/>
        <v>0.76608391608391613</v>
      </c>
      <c r="I154" s="42">
        <f t="shared" ref="I154:J154" si="20">SUM(I3:I153)</f>
        <v>2846</v>
      </c>
      <c r="J154" s="42">
        <f t="shared" si="20"/>
        <v>2171</v>
      </c>
      <c r="K154" s="44">
        <f t="shared" si="1"/>
        <v>0.76282501756851717</v>
      </c>
      <c r="L154" s="44">
        <f>IF(H154="","",(K154-H154))</f>
        <v>-3.2588985153989558E-3</v>
      </c>
      <c r="M154" s="40"/>
    </row>
    <row r="155" spans="1:13" ht="15.75" customHeight="1">
      <c r="C155" s="11"/>
      <c r="E155" s="11"/>
      <c r="F155" s="11"/>
      <c r="G155" s="11"/>
      <c r="H155" s="47"/>
      <c r="I155" s="11"/>
      <c r="J155" s="11"/>
      <c r="K155" s="47"/>
      <c r="L155" s="48"/>
      <c r="M155" s="10"/>
    </row>
    <row r="156" spans="1:13" ht="15.75" customHeight="1">
      <c r="C156" s="11"/>
      <c r="D156" s="39"/>
      <c r="E156" s="11"/>
      <c r="F156" s="11"/>
      <c r="G156" s="11"/>
      <c r="H156" s="47"/>
      <c r="I156" s="11"/>
      <c r="J156" s="11"/>
      <c r="K156" s="47"/>
      <c r="L156" s="48"/>
      <c r="M156" s="10"/>
    </row>
    <row r="157" spans="1:13" ht="15.75" customHeight="1">
      <c r="C157" s="11"/>
      <c r="E157" s="11"/>
      <c r="F157" s="11"/>
      <c r="G157" s="11"/>
      <c r="H157" s="47"/>
      <c r="I157" s="11"/>
      <c r="J157" s="11"/>
      <c r="K157" s="47"/>
      <c r="L157" s="48"/>
      <c r="M157" s="10"/>
    </row>
    <row r="158" spans="1:13" ht="15.75" customHeight="1">
      <c r="C158" s="11"/>
      <c r="D158" s="39"/>
      <c r="E158" s="11"/>
      <c r="F158" s="11"/>
      <c r="G158" s="11"/>
      <c r="H158" s="47"/>
      <c r="I158" s="11"/>
      <c r="J158" s="11"/>
      <c r="K158" s="47"/>
      <c r="L158" s="48"/>
      <c r="M158" s="10"/>
    </row>
    <row r="159" spans="1:13" ht="15.75" customHeight="1">
      <c r="C159" s="11"/>
      <c r="E159" s="11"/>
      <c r="M159" s="10"/>
    </row>
    <row r="160" spans="1:13" ht="15.75" customHeight="1">
      <c r="C160" s="11"/>
      <c r="E160" s="11"/>
      <c r="M160" s="10"/>
    </row>
    <row r="161" spans="3:13" ht="15.75" customHeight="1">
      <c r="C161" s="11"/>
      <c r="E161" s="11"/>
      <c r="M161" s="10"/>
    </row>
    <row r="162" spans="3:13" ht="15.75" customHeight="1">
      <c r="C162" s="11"/>
      <c r="E162" s="11"/>
      <c r="M162" s="10"/>
    </row>
    <row r="163" spans="3:13" ht="15.75" customHeight="1">
      <c r="C163" s="11"/>
      <c r="E163" s="11"/>
      <c r="M163" s="10"/>
    </row>
    <row r="164" spans="3:13" ht="15.75" customHeight="1">
      <c r="C164" s="11"/>
      <c r="E164" s="11"/>
      <c r="M164" s="10"/>
    </row>
    <row r="165" spans="3:13" ht="15.75" customHeight="1">
      <c r="C165" s="11"/>
      <c r="E165" s="11"/>
      <c r="M165" s="10"/>
    </row>
    <row r="166" spans="3:13" ht="15.75" customHeight="1">
      <c r="C166" s="11"/>
      <c r="E166" s="11"/>
      <c r="M166" s="10"/>
    </row>
    <row r="167" spans="3:13" ht="15.75" customHeight="1">
      <c r="C167" s="11"/>
      <c r="E167" s="11"/>
      <c r="M167" s="10"/>
    </row>
    <row r="168" spans="3:13" ht="15.75" customHeight="1">
      <c r="C168" s="11"/>
      <c r="E168" s="11"/>
      <c r="M168" s="10"/>
    </row>
    <row r="169" spans="3:13" ht="15.75" customHeight="1">
      <c r="C169" s="11"/>
      <c r="E169" s="11"/>
      <c r="M169" s="10"/>
    </row>
    <row r="170" spans="3:13" ht="15.75" customHeight="1">
      <c r="C170" s="11"/>
      <c r="E170" s="11"/>
      <c r="M170" s="10"/>
    </row>
    <row r="171" spans="3:13" ht="15.75" customHeight="1">
      <c r="C171" s="11"/>
      <c r="E171" s="11"/>
      <c r="M171" s="10"/>
    </row>
    <row r="172" spans="3:13" ht="15.75" customHeight="1">
      <c r="C172" s="11"/>
      <c r="E172" s="11"/>
      <c r="M172" s="10"/>
    </row>
    <row r="173" spans="3:13" ht="15.75" customHeight="1">
      <c r="C173" s="11"/>
      <c r="E173" s="11"/>
      <c r="M173" s="10"/>
    </row>
    <row r="174" spans="3:13" ht="15.75" customHeight="1">
      <c r="C174" s="11"/>
      <c r="E174" s="11"/>
      <c r="M174" s="10"/>
    </row>
    <row r="175" spans="3:13" ht="15.75" customHeight="1">
      <c r="C175" s="11"/>
      <c r="E175" s="11"/>
      <c r="M175" s="10"/>
    </row>
    <row r="176" spans="3:13" ht="15.75" customHeight="1">
      <c r="C176" s="11"/>
      <c r="E176" s="11"/>
      <c r="M176" s="10"/>
    </row>
    <row r="177" spans="3:13" ht="15.75" customHeight="1">
      <c r="C177" s="11"/>
      <c r="E177" s="11"/>
      <c r="M177" s="10"/>
    </row>
    <row r="178" spans="3:13" ht="15.75" customHeight="1">
      <c r="C178" s="11"/>
      <c r="E178" s="11"/>
      <c r="M178" s="10"/>
    </row>
    <row r="179" spans="3:13" ht="15.75" customHeight="1">
      <c r="C179" s="11"/>
      <c r="E179" s="11"/>
      <c r="M179" s="10"/>
    </row>
    <row r="180" spans="3:13" ht="15.75" customHeight="1">
      <c r="C180" s="11"/>
      <c r="E180" s="11"/>
      <c r="M180" s="10"/>
    </row>
    <row r="181" spans="3:13" ht="15.75" customHeight="1">
      <c r="C181" s="11"/>
      <c r="E181" s="11"/>
      <c r="M181" s="10"/>
    </row>
    <row r="182" spans="3:13" ht="15.75" customHeight="1">
      <c r="C182" s="11"/>
      <c r="E182" s="11"/>
      <c r="M182" s="10"/>
    </row>
    <row r="183" spans="3:13" ht="15.75" customHeight="1">
      <c r="C183" s="11"/>
      <c r="E183" s="11"/>
      <c r="M183" s="10"/>
    </row>
    <row r="184" spans="3:13" ht="15.75" customHeight="1">
      <c r="C184" s="11"/>
      <c r="E184" s="11"/>
      <c r="M184" s="10"/>
    </row>
    <row r="185" spans="3:13" ht="15.75" customHeight="1">
      <c r="C185" s="11"/>
      <c r="E185" s="11"/>
      <c r="M185" s="10"/>
    </row>
    <row r="186" spans="3:13" ht="15.75" customHeight="1">
      <c r="C186" s="11"/>
      <c r="E186" s="11"/>
      <c r="M186" s="10"/>
    </row>
    <row r="187" spans="3:13" ht="15.75" customHeight="1">
      <c r="C187" s="11"/>
      <c r="E187" s="11"/>
      <c r="M187" s="10"/>
    </row>
    <row r="188" spans="3:13" ht="15.75" customHeight="1">
      <c r="C188" s="11"/>
      <c r="E188" s="11"/>
      <c r="M188" s="10"/>
    </row>
    <row r="189" spans="3:13" ht="15.75" customHeight="1">
      <c r="C189" s="11"/>
      <c r="E189" s="11"/>
      <c r="M189" s="10"/>
    </row>
    <row r="190" spans="3:13" ht="15.75" customHeight="1">
      <c r="C190" s="11"/>
      <c r="E190" s="11"/>
      <c r="M190" s="10"/>
    </row>
    <row r="191" spans="3:13" ht="15.75" customHeight="1">
      <c r="C191" s="11"/>
      <c r="E191" s="11"/>
      <c r="M191" s="10"/>
    </row>
    <row r="192" spans="3:13" ht="15.75" customHeight="1">
      <c r="C192" s="11"/>
      <c r="E192" s="11"/>
      <c r="M192" s="10"/>
    </row>
    <row r="193" spans="3:13" ht="15.75" customHeight="1">
      <c r="C193" s="11"/>
      <c r="E193" s="11"/>
      <c r="M193" s="10"/>
    </row>
    <row r="194" spans="3:13" ht="15.75" customHeight="1">
      <c r="C194" s="11"/>
      <c r="E194" s="11"/>
      <c r="M194" s="10"/>
    </row>
    <row r="195" spans="3:13" ht="15.75" customHeight="1">
      <c r="C195" s="11"/>
      <c r="E195" s="11"/>
      <c r="M195" s="10"/>
    </row>
    <row r="196" spans="3:13" ht="15.75" customHeight="1">
      <c r="C196" s="11"/>
      <c r="E196" s="11"/>
      <c r="M196" s="10"/>
    </row>
    <row r="197" spans="3:13" ht="15.75" customHeight="1">
      <c r="C197" s="11"/>
      <c r="E197" s="11"/>
      <c r="M197" s="10"/>
    </row>
    <row r="198" spans="3:13" ht="15.75" customHeight="1">
      <c r="C198" s="11"/>
      <c r="E198" s="11"/>
      <c r="M198" s="10"/>
    </row>
    <row r="199" spans="3:13" ht="15.75" customHeight="1">
      <c r="C199" s="11"/>
      <c r="E199" s="11"/>
      <c r="M199" s="10"/>
    </row>
    <row r="200" spans="3:13" ht="15.75" customHeight="1">
      <c r="C200" s="11"/>
      <c r="E200" s="11"/>
      <c r="M200" s="10"/>
    </row>
    <row r="201" spans="3:13" ht="15.75" customHeight="1">
      <c r="C201" s="11"/>
      <c r="E201" s="11"/>
      <c r="M201" s="10"/>
    </row>
    <row r="202" spans="3:13" ht="15.75" customHeight="1">
      <c r="C202" s="11"/>
      <c r="E202" s="11"/>
      <c r="M202" s="10"/>
    </row>
    <row r="203" spans="3:13" ht="15.75" customHeight="1">
      <c r="C203" s="11"/>
      <c r="E203" s="11"/>
      <c r="M203" s="10"/>
    </row>
    <row r="204" spans="3:13" ht="15.75" customHeight="1">
      <c r="C204" s="11"/>
      <c r="E204" s="11"/>
      <c r="M204" s="10"/>
    </row>
    <row r="205" spans="3:13" ht="15.75" customHeight="1">
      <c r="C205" s="11"/>
      <c r="E205" s="11"/>
      <c r="M205" s="10"/>
    </row>
    <row r="206" spans="3:13" ht="15.75" customHeight="1">
      <c r="C206" s="11"/>
      <c r="E206" s="11"/>
      <c r="M206" s="10"/>
    </row>
    <row r="207" spans="3:13" ht="15.75" customHeight="1">
      <c r="C207" s="11"/>
      <c r="E207" s="11"/>
      <c r="M207" s="10"/>
    </row>
    <row r="208" spans="3:13" ht="15.75" customHeight="1">
      <c r="C208" s="11"/>
      <c r="E208" s="11"/>
      <c r="M208" s="10"/>
    </row>
    <row r="209" spans="3:13" ht="15.75" customHeight="1">
      <c r="C209" s="11"/>
      <c r="E209" s="11"/>
      <c r="M209" s="10"/>
    </row>
    <row r="210" spans="3:13" ht="15.75" customHeight="1">
      <c r="C210" s="11"/>
      <c r="E210" s="11"/>
      <c r="M210" s="10"/>
    </row>
    <row r="211" spans="3:13" ht="15.75" customHeight="1">
      <c r="C211" s="11"/>
      <c r="E211" s="11"/>
      <c r="M211" s="10"/>
    </row>
    <row r="212" spans="3:13" ht="15.75" customHeight="1">
      <c r="C212" s="11"/>
      <c r="E212" s="11"/>
      <c r="M212" s="10"/>
    </row>
    <row r="213" spans="3:13" ht="15.75" customHeight="1">
      <c r="C213" s="11"/>
      <c r="E213" s="11"/>
      <c r="M213" s="10"/>
    </row>
    <row r="214" spans="3:13" ht="15.75" customHeight="1">
      <c r="C214" s="11"/>
      <c r="E214" s="11"/>
      <c r="M214" s="10"/>
    </row>
    <row r="215" spans="3:13" ht="15.75" customHeight="1">
      <c r="C215" s="11"/>
      <c r="E215" s="11"/>
      <c r="M215" s="10"/>
    </row>
    <row r="216" spans="3:13" ht="15.75" customHeight="1">
      <c r="C216" s="11"/>
      <c r="E216" s="11"/>
      <c r="M216" s="10"/>
    </row>
    <row r="217" spans="3:13" ht="15.75" customHeight="1">
      <c r="C217" s="11"/>
      <c r="E217" s="11"/>
      <c r="M217" s="10"/>
    </row>
    <row r="218" spans="3:13" ht="15.75" customHeight="1">
      <c r="C218" s="11"/>
      <c r="E218" s="11"/>
      <c r="M218" s="10"/>
    </row>
    <row r="219" spans="3:13" ht="15.75" customHeight="1">
      <c r="C219" s="11"/>
      <c r="E219" s="11"/>
      <c r="M219" s="10"/>
    </row>
    <row r="220" spans="3:13" ht="15.75" customHeight="1">
      <c r="C220" s="11"/>
      <c r="E220" s="11"/>
      <c r="M220" s="10"/>
    </row>
    <row r="221" spans="3:13" ht="15.75" customHeight="1">
      <c r="C221" s="11"/>
      <c r="E221" s="11"/>
      <c r="M221" s="10"/>
    </row>
    <row r="222" spans="3:13" ht="15.75" customHeight="1">
      <c r="C222" s="11"/>
      <c r="E222" s="11"/>
      <c r="M222" s="10"/>
    </row>
    <row r="223" spans="3:13" ht="15.75" customHeight="1">
      <c r="C223" s="11"/>
      <c r="E223" s="11"/>
      <c r="M223" s="10"/>
    </row>
    <row r="224" spans="3:13" ht="15.75" customHeight="1">
      <c r="C224" s="11"/>
      <c r="E224" s="11"/>
      <c r="M224" s="10"/>
    </row>
    <row r="225" spans="3:13" ht="15.75" customHeight="1">
      <c r="C225" s="11"/>
      <c r="E225" s="11"/>
      <c r="M225" s="10"/>
    </row>
    <row r="226" spans="3:13" ht="15.75" customHeight="1">
      <c r="C226" s="11"/>
      <c r="E226" s="11"/>
      <c r="M226" s="10"/>
    </row>
    <row r="227" spans="3:13" ht="15.75" customHeight="1">
      <c r="C227" s="11"/>
      <c r="E227" s="11"/>
      <c r="M227" s="10"/>
    </row>
    <row r="228" spans="3:13" ht="15.75" customHeight="1">
      <c r="C228" s="11"/>
      <c r="E228" s="11"/>
      <c r="M228" s="10"/>
    </row>
    <row r="229" spans="3:13" ht="15.75" customHeight="1">
      <c r="C229" s="11"/>
      <c r="E229" s="11"/>
      <c r="M229" s="10"/>
    </row>
    <row r="230" spans="3:13" ht="15.75" customHeight="1">
      <c r="C230" s="11"/>
      <c r="E230" s="11"/>
      <c r="M230" s="10"/>
    </row>
    <row r="231" spans="3:13" ht="15.75" customHeight="1">
      <c r="C231" s="11"/>
      <c r="E231" s="11"/>
      <c r="M231" s="10"/>
    </row>
    <row r="232" spans="3:13" ht="15.75" customHeight="1">
      <c r="C232" s="11"/>
      <c r="E232" s="11"/>
      <c r="M232" s="10"/>
    </row>
    <row r="233" spans="3:13" ht="15.75" customHeight="1">
      <c r="C233" s="11"/>
      <c r="E233" s="11"/>
      <c r="M233" s="10"/>
    </row>
    <row r="234" spans="3:13" ht="15.75" customHeight="1">
      <c r="C234" s="11"/>
      <c r="E234" s="11"/>
      <c r="M234" s="10"/>
    </row>
    <row r="235" spans="3:13" ht="15.75" customHeight="1">
      <c r="C235" s="11"/>
      <c r="E235" s="11"/>
      <c r="M235" s="10"/>
    </row>
    <row r="236" spans="3:13" ht="15.75" customHeight="1">
      <c r="C236" s="11"/>
      <c r="E236" s="11"/>
      <c r="M236" s="10"/>
    </row>
    <row r="237" spans="3:13" ht="15.75" customHeight="1">
      <c r="C237" s="11"/>
      <c r="E237" s="11"/>
      <c r="M237" s="10"/>
    </row>
    <row r="238" spans="3:13" ht="15.75" customHeight="1">
      <c r="C238" s="11"/>
      <c r="E238" s="11"/>
      <c r="M238" s="10"/>
    </row>
    <row r="239" spans="3:13" ht="15.75" customHeight="1">
      <c r="C239" s="11"/>
      <c r="E239" s="11"/>
      <c r="M239" s="10"/>
    </row>
    <row r="240" spans="3:13" ht="15.75" customHeight="1">
      <c r="C240" s="11"/>
      <c r="E240" s="11"/>
      <c r="M240" s="10"/>
    </row>
    <row r="241" spans="3:13" ht="15.75" customHeight="1">
      <c r="C241" s="11"/>
      <c r="E241" s="11"/>
      <c r="M241" s="10"/>
    </row>
    <row r="242" spans="3:13" ht="15.75" customHeight="1">
      <c r="C242" s="11"/>
      <c r="E242" s="11"/>
      <c r="M242" s="10"/>
    </row>
    <row r="243" spans="3:13" ht="15.75" customHeight="1">
      <c r="C243" s="11"/>
      <c r="E243" s="11"/>
      <c r="M243" s="10"/>
    </row>
    <row r="244" spans="3:13" ht="15.75" customHeight="1">
      <c r="C244" s="11"/>
      <c r="E244" s="11"/>
      <c r="M244" s="10"/>
    </row>
    <row r="245" spans="3:13" ht="15.75" customHeight="1">
      <c r="C245" s="11"/>
      <c r="E245" s="11"/>
      <c r="M245" s="10"/>
    </row>
    <row r="246" spans="3:13" ht="15.75" customHeight="1">
      <c r="C246" s="11"/>
      <c r="E246" s="11"/>
      <c r="M246" s="10"/>
    </row>
    <row r="247" spans="3:13" ht="15.75" customHeight="1">
      <c r="C247" s="11"/>
      <c r="E247" s="11"/>
      <c r="M247" s="10"/>
    </row>
    <row r="248" spans="3:13" ht="15.75" customHeight="1">
      <c r="C248" s="11"/>
      <c r="E248" s="11"/>
      <c r="M248" s="10"/>
    </row>
    <row r="249" spans="3:13" ht="15.75" customHeight="1">
      <c r="C249" s="11"/>
      <c r="E249" s="11"/>
      <c r="M249" s="10"/>
    </row>
    <row r="250" spans="3:13" ht="15.75" customHeight="1">
      <c r="C250" s="11"/>
      <c r="E250" s="11"/>
      <c r="M250" s="10"/>
    </row>
    <row r="251" spans="3:13" ht="15.75" customHeight="1">
      <c r="C251" s="11"/>
      <c r="E251" s="11"/>
      <c r="M251" s="10"/>
    </row>
    <row r="252" spans="3:13" ht="15.75" customHeight="1">
      <c r="C252" s="11"/>
      <c r="E252" s="11"/>
      <c r="M252" s="10"/>
    </row>
    <row r="253" spans="3:13" ht="15.75" customHeight="1">
      <c r="C253" s="11"/>
      <c r="E253" s="11"/>
      <c r="M253" s="10"/>
    </row>
    <row r="254" spans="3:13" ht="15.75" customHeight="1">
      <c r="C254" s="11"/>
      <c r="E254" s="11"/>
      <c r="M254" s="10"/>
    </row>
    <row r="255" spans="3:13" ht="15.75" customHeight="1">
      <c r="C255" s="11"/>
      <c r="E255" s="11"/>
      <c r="M255" s="10"/>
    </row>
    <row r="256" spans="3:13" ht="15.75" customHeight="1">
      <c r="C256" s="11"/>
      <c r="E256" s="11"/>
      <c r="M256" s="10"/>
    </row>
    <row r="257" spans="3:13" ht="15.75" customHeight="1">
      <c r="C257" s="11"/>
      <c r="E257" s="11"/>
      <c r="M257" s="10"/>
    </row>
    <row r="258" spans="3:13" ht="15.75" customHeight="1">
      <c r="C258" s="11"/>
      <c r="E258" s="11"/>
      <c r="M258" s="10"/>
    </row>
    <row r="259" spans="3:13" ht="15.75" customHeight="1">
      <c r="C259" s="11"/>
      <c r="E259" s="11"/>
      <c r="M259" s="10"/>
    </row>
    <row r="260" spans="3:13" ht="15.75" customHeight="1">
      <c r="C260" s="11"/>
      <c r="E260" s="11"/>
      <c r="M260" s="10"/>
    </row>
    <row r="261" spans="3:13" ht="15.75" customHeight="1">
      <c r="C261" s="11"/>
      <c r="E261" s="11"/>
      <c r="M261" s="10"/>
    </row>
    <row r="262" spans="3:13" ht="15.75" customHeight="1">
      <c r="C262" s="11"/>
      <c r="E262" s="11"/>
      <c r="M262" s="10"/>
    </row>
    <row r="263" spans="3:13" ht="15.75" customHeight="1">
      <c r="C263" s="11"/>
      <c r="E263" s="11"/>
      <c r="M263" s="10"/>
    </row>
    <row r="264" spans="3:13" ht="15.75" customHeight="1">
      <c r="C264" s="11"/>
      <c r="E264" s="11"/>
      <c r="M264" s="10"/>
    </row>
    <row r="265" spans="3:13" ht="15.75" customHeight="1">
      <c r="C265" s="11"/>
      <c r="E265" s="11"/>
      <c r="M265" s="10"/>
    </row>
    <row r="266" spans="3:13" ht="15.75" customHeight="1">
      <c r="C266" s="11"/>
      <c r="E266" s="11"/>
      <c r="M266" s="10"/>
    </row>
    <row r="267" spans="3:13" ht="15.75" customHeight="1">
      <c r="C267" s="11"/>
      <c r="E267" s="11"/>
      <c r="M267" s="10"/>
    </row>
    <row r="268" spans="3:13" ht="15.75" customHeight="1">
      <c r="C268" s="11"/>
      <c r="E268" s="11"/>
      <c r="M268" s="10"/>
    </row>
    <row r="269" spans="3:13" ht="15.75" customHeight="1">
      <c r="C269" s="11"/>
      <c r="E269" s="11"/>
      <c r="M269" s="10"/>
    </row>
    <row r="270" spans="3:13" ht="15.75" customHeight="1">
      <c r="C270" s="11"/>
      <c r="E270" s="11"/>
      <c r="M270" s="10"/>
    </row>
    <row r="271" spans="3:13" ht="15.75" customHeight="1">
      <c r="C271" s="11"/>
      <c r="E271" s="11"/>
      <c r="M271" s="10"/>
    </row>
    <row r="272" spans="3:13" ht="15.75" customHeight="1">
      <c r="C272" s="11"/>
      <c r="E272" s="11"/>
      <c r="M272" s="10"/>
    </row>
    <row r="273" spans="3:13" ht="15.75" customHeight="1">
      <c r="C273" s="11"/>
      <c r="E273" s="11"/>
      <c r="M273" s="10"/>
    </row>
    <row r="274" spans="3:13" ht="15.75" customHeight="1">
      <c r="C274" s="11"/>
      <c r="E274" s="11"/>
      <c r="M274" s="10"/>
    </row>
    <row r="275" spans="3:13" ht="15.75" customHeight="1">
      <c r="C275" s="11"/>
      <c r="E275" s="11"/>
      <c r="M275" s="10"/>
    </row>
    <row r="276" spans="3:13" ht="15.75" customHeight="1">
      <c r="C276" s="11"/>
      <c r="E276" s="11"/>
      <c r="M276" s="10"/>
    </row>
    <row r="277" spans="3:13" ht="15.75" customHeight="1">
      <c r="C277" s="11"/>
      <c r="E277" s="11"/>
      <c r="M277" s="10"/>
    </row>
    <row r="278" spans="3:13" ht="15.75" customHeight="1">
      <c r="C278" s="11"/>
      <c r="E278" s="11"/>
      <c r="M278" s="10"/>
    </row>
    <row r="279" spans="3:13" ht="15.75" customHeight="1">
      <c r="C279" s="11"/>
      <c r="E279" s="11"/>
      <c r="M279" s="10"/>
    </row>
    <row r="280" spans="3:13" ht="15.75" customHeight="1">
      <c r="C280" s="11"/>
      <c r="E280" s="11"/>
      <c r="M280" s="10"/>
    </row>
    <row r="281" spans="3:13" ht="15.75" customHeight="1">
      <c r="C281" s="11"/>
      <c r="E281" s="11"/>
      <c r="M281" s="10"/>
    </row>
    <row r="282" spans="3:13" ht="15.75" customHeight="1">
      <c r="C282" s="11"/>
      <c r="E282" s="11"/>
      <c r="M282" s="10"/>
    </row>
    <row r="283" spans="3:13" ht="15.75" customHeight="1">
      <c r="C283" s="11"/>
      <c r="E283" s="11"/>
      <c r="M283" s="10"/>
    </row>
    <row r="284" spans="3:13" ht="15.75" customHeight="1">
      <c r="C284" s="11"/>
      <c r="E284" s="11"/>
      <c r="M284" s="10"/>
    </row>
    <row r="285" spans="3:13" ht="15.75" customHeight="1">
      <c r="C285" s="11"/>
      <c r="E285" s="11"/>
      <c r="M285" s="10"/>
    </row>
    <row r="286" spans="3:13" ht="15.75" customHeight="1">
      <c r="C286" s="11"/>
      <c r="E286" s="11"/>
      <c r="M286" s="10"/>
    </row>
    <row r="287" spans="3:13" ht="15.75" customHeight="1">
      <c r="C287" s="11"/>
      <c r="E287" s="11"/>
      <c r="M287" s="10"/>
    </row>
    <row r="288" spans="3:13" ht="15.75" customHeight="1">
      <c r="C288" s="11"/>
      <c r="E288" s="11"/>
      <c r="M288" s="10"/>
    </row>
    <row r="289" spans="3:13" ht="15.75" customHeight="1">
      <c r="C289" s="11"/>
      <c r="E289" s="11"/>
      <c r="M289" s="10"/>
    </row>
    <row r="290" spans="3:13" ht="15.75" customHeight="1">
      <c r="C290" s="11"/>
      <c r="E290" s="11"/>
      <c r="M290" s="10"/>
    </row>
    <row r="291" spans="3:13" ht="15.75" customHeight="1">
      <c r="C291" s="11"/>
      <c r="E291" s="11"/>
      <c r="M291" s="10"/>
    </row>
    <row r="292" spans="3:13" ht="15.75" customHeight="1">
      <c r="C292" s="11"/>
      <c r="E292" s="11"/>
      <c r="M292" s="10"/>
    </row>
    <row r="293" spans="3:13" ht="15.75" customHeight="1">
      <c r="C293" s="11"/>
      <c r="E293" s="11"/>
      <c r="M293" s="10"/>
    </row>
    <row r="294" spans="3:13" ht="15.75" customHeight="1">
      <c r="C294" s="11"/>
      <c r="E294" s="11"/>
      <c r="M294" s="10"/>
    </row>
    <row r="295" spans="3:13" ht="15.75" customHeight="1">
      <c r="C295" s="11"/>
      <c r="E295" s="11"/>
      <c r="M295" s="10"/>
    </row>
    <row r="296" spans="3:13" ht="15.75" customHeight="1">
      <c r="C296" s="11"/>
      <c r="E296" s="11"/>
      <c r="M296" s="10"/>
    </row>
    <row r="297" spans="3:13" ht="15.75" customHeight="1">
      <c r="C297" s="11"/>
      <c r="E297" s="11"/>
      <c r="M297" s="10"/>
    </row>
    <row r="298" spans="3:13" ht="15.75" customHeight="1">
      <c r="C298" s="11"/>
      <c r="E298" s="11"/>
      <c r="M298" s="10"/>
    </row>
    <row r="299" spans="3:13" ht="15.75" customHeight="1">
      <c r="C299" s="11"/>
      <c r="E299" s="11"/>
      <c r="M299" s="10"/>
    </row>
    <row r="300" spans="3:13" ht="15.75" customHeight="1">
      <c r="C300" s="11"/>
      <c r="E300" s="11"/>
      <c r="M300" s="10"/>
    </row>
    <row r="301" spans="3:13" ht="15.75" customHeight="1">
      <c r="C301" s="11"/>
      <c r="E301" s="11"/>
      <c r="M301" s="10"/>
    </row>
    <row r="302" spans="3:13" ht="15.75" customHeight="1">
      <c r="C302" s="11"/>
      <c r="E302" s="11"/>
      <c r="M302" s="10"/>
    </row>
    <row r="303" spans="3:13" ht="15.75" customHeight="1">
      <c r="C303" s="11"/>
      <c r="E303" s="11"/>
      <c r="M303" s="10"/>
    </row>
    <row r="304" spans="3:13" ht="15.75" customHeight="1">
      <c r="C304" s="11"/>
      <c r="E304" s="11"/>
      <c r="M304" s="10"/>
    </row>
    <row r="305" spans="3:13" ht="15.75" customHeight="1">
      <c r="C305" s="11"/>
      <c r="E305" s="11"/>
      <c r="M305" s="10"/>
    </row>
    <row r="306" spans="3:13" ht="15.75" customHeight="1">
      <c r="C306" s="11"/>
      <c r="E306" s="11"/>
      <c r="M306" s="10"/>
    </row>
    <row r="307" spans="3:13" ht="15.75" customHeight="1">
      <c r="C307" s="11"/>
      <c r="E307" s="11"/>
      <c r="M307" s="10"/>
    </row>
    <row r="308" spans="3:13" ht="15.75" customHeight="1">
      <c r="C308" s="11"/>
      <c r="E308" s="11"/>
      <c r="M308" s="10"/>
    </row>
    <row r="309" spans="3:13" ht="15.75" customHeight="1">
      <c r="C309" s="11"/>
      <c r="E309" s="11"/>
      <c r="M309" s="10"/>
    </row>
    <row r="310" spans="3:13" ht="15.75" customHeight="1">
      <c r="C310" s="11"/>
      <c r="E310" s="11"/>
      <c r="M310" s="10"/>
    </row>
    <row r="311" spans="3:13" ht="15.75" customHeight="1">
      <c r="C311" s="11"/>
      <c r="E311" s="11"/>
      <c r="M311" s="10"/>
    </row>
    <row r="312" spans="3:13" ht="15.75" customHeight="1">
      <c r="C312" s="11"/>
      <c r="E312" s="11"/>
      <c r="M312" s="10"/>
    </row>
    <row r="313" spans="3:13" ht="15.75" customHeight="1">
      <c r="C313" s="11"/>
      <c r="E313" s="11"/>
      <c r="M313" s="10"/>
    </row>
    <row r="314" spans="3:13" ht="15.75" customHeight="1">
      <c r="C314" s="11"/>
      <c r="E314" s="11"/>
      <c r="M314" s="10"/>
    </row>
    <row r="315" spans="3:13" ht="15.75" customHeight="1">
      <c r="C315" s="11"/>
      <c r="E315" s="11"/>
      <c r="M315" s="10"/>
    </row>
    <row r="316" spans="3:13" ht="15.75" customHeight="1">
      <c r="C316" s="11"/>
      <c r="E316" s="11"/>
      <c r="M316" s="10"/>
    </row>
    <row r="317" spans="3:13" ht="15.75" customHeight="1">
      <c r="C317" s="11"/>
      <c r="E317" s="11"/>
      <c r="M317" s="10"/>
    </row>
    <row r="318" spans="3:13" ht="15.75" customHeight="1">
      <c r="C318" s="11"/>
      <c r="E318" s="11"/>
      <c r="M318" s="10"/>
    </row>
    <row r="319" spans="3:13" ht="15.75" customHeight="1">
      <c r="C319" s="11"/>
      <c r="E319" s="11"/>
      <c r="M319" s="10"/>
    </row>
    <row r="320" spans="3:13" ht="15.75" customHeight="1">
      <c r="C320" s="11"/>
      <c r="E320" s="11"/>
      <c r="M320" s="10"/>
    </row>
    <row r="321" spans="3:13" ht="15.75" customHeight="1">
      <c r="C321" s="11"/>
      <c r="E321" s="11"/>
      <c r="M321" s="10"/>
    </row>
    <row r="322" spans="3:13" ht="15.75" customHeight="1">
      <c r="C322" s="11"/>
      <c r="E322" s="11"/>
      <c r="M322" s="10"/>
    </row>
    <row r="323" spans="3:13" ht="15.75" customHeight="1">
      <c r="C323" s="11"/>
      <c r="E323" s="11"/>
      <c r="M323" s="10"/>
    </row>
    <row r="324" spans="3:13" ht="15.75" customHeight="1">
      <c r="C324" s="11"/>
      <c r="E324" s="11"/>
      <c r="M324" s="10"/>
    </row>
    <row r="325" spans="3:13" ht="15.75" customHeight="1">
      <c r="C325" s="11"/>
      <c r="E325" s="11"/>
      <c r="M325" s="10"/>
    </row>
    <row r="326" spans="3:13" ht="15.75" customHeight="1">
      <c r="C326" s="11"/>
      <c r="E326" s="11"/>
      <c r="M326" s="10"/>
    </row>
    <row r="327" spans="3:13" ht="15.75" customHeight="1">
      <c r="C327" s="11"/>
      <c r="E327" s="11"/>
      <c r="M327" s="10"/>
    </row>
    <row r="328" spans="3:13" ht="15.75" customHeight="1">
      <c r="C328" s="11"/>
      <c r="E328" s="11"/>
      <c r="M328" s="10"/>
    </row>
    <row r="329" spans="3:13" ht="15.75" customHeight="1">
      <c r="C329" s="11"/>
      <c r="E329" s="11"/>
      <c r="M329" s="10"/>
    </row>
    <row r="330" spans="3:13" ht="15.75" customHeight="1">
      <c r="C330" s="11"/>
      <c r="E330" s="11"/>
      <c r="M330" s="10"/>
    </row>
    <row r="331" spans="3:13" ht="15.75" customHeight="1">
      <c r="C331" s="11"/>
      <c r="E331" s="11"/>
      <c r="M331" s="10"/>
    </row>
    <row r="332" spans="3:13" ht="15.75" customHeight="1">
      <c r="C332" s="11"/>
      <c r="E332" s="11"/>
      <c r="M332" s="10"/>
    </row>
    <row r="333" spans="3:13" ht="15.75" customHeight="1">
      <c r="C333" s="11"/>
      <c r="E333" s="11"/>
      <c r="M333" s="10"/>
    </row>
    <row r="334" spans="3:13" ht="15.75" customHeight="1">
      <c r="C334" s="11"/>
      <c r="E334" s="11"/>
      <c r="M334" s="10"/>
    </row>
    <row r="335" spans="3:13" ht="15.75" customHeight="1">
      <c r="C335" s="11"/>
      <c r="E335" s="11"/>
      <c r="M335" s="10"/>
    </row>
    <row r="336" spans="3:13" ht="15.75" customHeight="1">
      <c r="C336" s="11"/>
      <c r="E336" s="11"/>
      <c r="M336" s="10"/>
    </row>
    <row r="337" spans="3:13" ht="15.75" customHeight="1">
      <c r="C337" s="11"/>
      <c r="E337" s="11"/>
      <c r="M337" s="10"/>
    </row>
    <row r="338" spans="3:13" ht="15.75" customHeight="1">
      <c r="C338" s="11"/>
      <c r="E338" s="11"/>
      <c r="M338" s="10"/>
    </row>
    <row r="339" spans="3:13" ht="15.75" customHeight="1">
      <c r="C339" s="11"/>
      <c r="E339" s="11"/>
      <c r="M339" s="10"/>
    </row>
    <row r="340" spans="3:13" ht="15.75" customHeight="1">
      <c r="C340" s="11"/>
      <c r="E340" s="11"/>
      <c r="M340" s="10"/>
    </row>
    <row r="341" spans="3:13" ht="15.75" customHeight="1">
      <c r="C341" s="11"/>
      <c r="E341" s="11"/>
      <c r="M341" s="10"/>
    </row>
    <row r="342" spans="3:13" ht="15.75" customHeight="1">
      <c r="C342" s="11"/>
      <c r="E342" s="11"/>
      <c r="M342" s="10"/>
    </row>
    <row r="343" spans="3:13" ht="15.75" customHeight="1">
      <c r="C343" s="11"/>
      <c r="E343" s="11"/>
      <c r="M343" s="10"/>
    </row>
    <row r="344" spans="3:13" ht="15.75" customHeight="1">
      <c r="C344" s="11"/>
      <c r="E344" s="11"/>
      <c r="M344" s="10"/>
    </row>
    <row r="345" spans="3:13" ht="15.75" customHeight="1">
      <c r="C345" s="11"/>
      <c r="E345" s="11"/>
      <c r="M345" s="10"/>
    </row>
    <row r="346" spans="3:13" ht="15.75" customHeight="1">
      <c r="C346" s="11"/>
      <c r="E346" s="11"/>
      <c r="M346" s="10"/>
    </row>
    <row r="347" spans="3:13" ht="15.75" customHeight="1">
      <c r="C347" s="11"/>
      <c r="E347" s="11"/>
      <c r="M347" s="10"/>
    </row>
    <row r="348" spans="3:13" ht="15.75" customHeight="1">
      <c r="C348" s="11"/>
      <c r="E348" s="11"/>
      <c r="M348" s="10"/>
    </row>
    <row r="349" spans="3:13" ht="15.75" customHeight="1">
      <c r="C349" s="11"/>
      <c r="E349" s="11"/>
      <c r="M349" s="10"/>
    </row>
    <row r="350" spans="3:13" ht="15.75" customHeight="1">
      <c r="C350" s="11"/>
      <c r="E350" s="11"/>
      <c r="M350" s="10"/>
    </row>
    <row r="351" spans="3:13" ht="15.75" customHeight="1">
      <c r="C351" s="11"/>
      <c r="E351" s="11"/>
      <c r="M351" s="10"/>
    </row>
    <row r="352" spans="3:13" ht="15.75" customHeight="1">
      <c r="C352" s="11"/>
      <c r="E352" s="11"/>
      <c r="M352" s="10"/>
    </row>
    <row r="353" spans="3:13" ht="15.75" customHeight="1">
      <c r="C353" s="11"/>
      <c r="E353" s="11"/>
      <c r="M353" s="10"/>
    </row>
    <row r="354" spans="3:13" ht="15.75" customHeight="1">
      <c r="C354" s="11"/>
      <c r="E354" s="11"/>
      <c r="M354" s="10"/>
    </row>
    <row r="355" spans="3:13" ht="15.75" customHeight="1">
      <c r="C355" s="11"/>
      <c r="E355" s="11"/>
      <c r="M355" s="10"/>
    </row>
    <row r="356" spans="3:13" ht="15.75" customHeight="1">
      <c r="C356" s="11"/>
      <c r="E356" s="11"/>
      <c r="M356" s="10"/>
    </row>
    <row r="357" spans="3:13" ht="15.75" customHeight="1">
      <c r="C357" s="11"/>
      <c r="E357" s="11"/>
      <c r="M357" s="10"/>
    </row>
    <row r="358" spans="3:13" ht="15.75" customHeight="1">
      <c r="C358" s="11"/>
      <c r="E358" s="11"/>
      <c r="M358" s="10"/>
    </row>
    <row r="359" spans="3:13" ht="15.75" customHeight="1">
      <c r="C359" s="11"/>
      <c r="E359" s="11"/>
      <c r="M359" s="10"/>
    </row>
    <row r="360" spans="3:13" ht="15.75" customHeight="1">
      <c r="C360" s="11"/>
      <c r="E360" s="11"/>
      <c r="M360" s="10"/>
    </row>
    <row r="361" spans="3:13" ht="15.75" customHeight="1">
      <c r="C361" s="11"/>
      <c r="E361" s="11"/>
      <c r="M361" s="10"/>
    </row>
    <row r="362" spans="3:13" ht="15.75" customHeight="1">
      <c r="C362" s="11"/>
      <c r="E362" s="11"/>
      <c r="M362" s="10"/>
    </row>
    <row r="363" spans="3:13" ht="15.75" customHeight="1">
      <c r="C363" s="11"/>
      <c r="E363" s="11"/>
      <c r="M363" s="10"/>
    </row>
    <row r="364" spans="3:13" ht="15.75" customHeight="1">
      <c r="C364" s="11"/>
      <c r="E364" s="11"/>
      <c r="M364" s="10"/>
    </row>
    <row r="365" spans="3:13" ht="15.75" customHeight="1">
      <c r="C365" s="11"/>
      <c r="E365" s="11"/>
      <c r="M365" s="10"/>
    </row>
    <row r="366" spans="3:13" ht="15.75" customHeight="1">
      <c r="C366" s="11"/>
      <c r="E366" s="11"/>
      <c r="M366" s="10"/>
    </row>
    <row r="367" spans="3:13" ht="15.75" customHeight="1">
      <c r="C367" s="11"/>
      <c r="E367" s="11"/>
      <c r="M367" s="10"/>
    </row>
    <row r="368" spans="3:13" ht="15.75" customHeight="1">
      <c r="C368" s="11"/>
      <c r="E368" s="11"/>
      <c r="M368" s="10"/>
    </row>
    <row r="369" spans="3:13" ht="15.75" customHeight="1">
      <c r="C369" s="11"/>
      <c r="E369" s="11"/>
      <c r="M369" s="10"/>
    </row>
    <row r="370" spans="3:13" ht="15.75" customHeight="1">
      <c r="C370" s="11"/>
      <c r="E370" s="11"/>
      <c r="M370" s="10"/>
    </row>
    <row r="371" spans="3:13" ht="15.75" customHeight="1">
      <c r="C371" s="11"/>
      <c r="E371" s="11"/>
      <c r="M371" s="10"/>
    </row>
    <row r="372" spans="3:13" ht="15.75" customHeight="1">
      <c r="C372" s="11"/>
      <c r="E372" s="11"/>
      <c r="M372" s="10"/>
    </row>
    <row r="373" spans="3:13" ht="15.75" customHeight="1">
      <c r="C373" s="11"/>
      <c r="E373" s="11"/>
      <c r="M373" s="10"/>
    </row>
    <row r="374" spans="3:13" ht="15.75" customHeight="1">
      <c r="C374" s="11"/>
      <c r="E374" s="11"/>
      <c r="M374" s="10"/>
    </row>
    <row r="375" spans="3:13" ht="15.75" customHeight="1">
      <c r="C375" s="11"/>
      <c r="E375" s="11"/>
      <c r="M375" s="10"/>
    </row>
    <row r="376" spans="3:13" ht="15.75" customHeight="1">
      <c r="C376" s="11"/>
      <c r="E376" s="11"/>
      <c r="M376" s="10"/>
    </row>
    <row r="377" spans="3:13" ht="15.75" customHeight="1">
      <c r="C377" s="11"/>
      <c r="E377" s="11"/>
      <c r="M377" s="10"/>
    </row>
    <row r="378" spans="3:13" ht="15.75" customHeight="1">
      <c r="C378" s="11"/>
      <c r="E378" s="11"/>
      <c r="M378" s="10"/>
    </row>
    <row r="379" spans="3:13" ht="15.75" customHeight="1">
      <c r="C379" s="11"/>
      <c r="E379" s="11"/>
      <c r="M379" s="10"/>
    </row>
    <row r="380" spans="3:13" ht="15.75" customHeight="1">
      <c r="C380" s="11"/>
      <c r="E380" s="11"/>
      <c r="M380" s="10"/>
    </row>
    <row r="381" spans="3:13" ht="15.75" customHeight="1">
      <c r="C381" s="11"/>
      <c r="E381" s="11"/>
      <c r="M381" s="10"/>
    </row>
    <row r="382" spans="3:13" ht="15.75" customHeight="1">
      <c r="C382" s="11"/>
      <c r="E382" s="11"/>
      <c r="M382" s="10"/>
    </row>
    <row r="383" spans="3:13" ht="15.75" customHeight="1">
      <c r="C383" s="11"/>
      <c r="E383" s="11"/>
      <c r="M383" s="10"/>
    </row>
    <row r="384" spans="3:13" ht="15.75" customHeight="1">
      <c r="C384" s="11"/>
      <c r="E384" s="11"/>
      <c r="M384" s="10"/>
    </row>
    <row r="385" spans="3:13" ht="15.75" customHeight="1">
      <c r="C385" s="11"/>
      <c r="E385" s="11"/>
      <c r="M385" s="10"/>
    </row>
    <row r="386" spans="3:13" ht="15.75" customHeight="1">
      <c r="C386" s="11"/>
      <c r="E386" s="11"/>
      <c r="M386" s="10"/>
    </row>
    <row r="387" spans="3:13" ht="15.75" customHeight="1">
      <c r="C387" s="11"/>
      <c r="E387" s="11"/>
      <c r="M387" s="10"/>
    </row>
    <row r="388" spans="3:13" ht="15.75" customHeight="1">
      <c r="C388" s="11"/>
      <c r="E388" s="11"/>
      <c r="M388" s="10"/>
    </row>
    <row r="389" spans="3:13" ht="15.75" customHeight="1">
      <c r="C389" s="11"/>
      <c r="E389" s="11"/>
      <c r="M389" s="10"/>
    </row>
    <row r="390" spans="3:13" ht="15.75" customHeight="1">
      <c r="C390" s="11"/>
      <c r="E390" s="11"/>
      <c r="M390" s="10"/>
    </row>
    <row r="391" spans="3:13" ht="15.75" customHeight="1">
      <c r="C391" s="11"/>
      <c r="E391" s="11"/>
      <c r="M391" s="10"/>
    </row>
    <row r="392" spans="3:13" ht="15.75" customHeight="1">
      <c r="C392" s="11"/>
      <c r="E392" s="11"/>
      <c r="M392" s="10"/>
    </row>
    <row r="393" spans="3:13" ht="15.75" customHeight="1">
      <c r="C393" s="11"/>
      <c r="E393" s="11"/>
      <c r="M393" s="10"/>
    </row>
    <row r="394" spans="3:13" ht="15.75" customHeight="1">
      <c r="C394" s="11"/>
      <c r="E394" s="11"/>
      <c r="M394" s="10"/>
    </row>
    <row r="395" spans="3:13" ht="15.75" customHeight="1">
      <c r="C395" s="11"/>
      <c r="E395" s="11"/>
      <c r="M395" s="10"/>
    </row>
    <row r="396" spans="3:13" ht="15.75" customHeight="1">
      <c r="C396" s="11"/>
      <c r="E396" s="11"/>
      <c r="M396" s="10"/>
    </row>
    <row r="397" spans="3:13" ht="15.75" customHeight="1">
      <c r="C397" s="11"/>
      <c r="E397" s="11"/>
      <c r="M397" s="10"/>
    </row>
    <row r="398" spans="3:13" ht="15.75" customHeight="1">
      <c r="C398" s="11"/>
      <c r="E398" s="11"/>
      <c r="M398" s="10"/>
    </row>
    <row r="399" spans="3:13" ht="15.75" customHeight="1">
      <c r="C399" s="11"/>
      <c r="E399" s="11"/>
      <c r="M399" s="10"/>
    </row>
    <row r="400" spans="3:13" ht="15.75" customHeight="1">
      <c r="C400" s="11"/>
      <c r="E400" s="11"/>
      <c r="M400" s="10"/>
    </row>
    <row r="401" spans="3:13" ht="15.75" customHeight="1">
      <c r="C401" s="11"/>
      <c r="E401" s="11"/>
      <c r="M401" s="10"/>
    </row>
    <row r="402" spans="3:13" ht="15.75" customHeight="1">
      <c r="C402" s="11"/>
      <c r="E402" s="11"/>
      <c r="M402" s="10"/>
    </row>
    <row r="403" spans="3:13" ht="15.75" customHeight="1">
      <c r="C403" s="11"/>
      <c r="E403" s="11"/>
      <c r="M403" s="10"/>
    </row>
    <row r="404" spans="3:13" ht="15.75" customHeight="1">
      <c r="C404" s="11"/>
      <c r="E404" s="11"/>
      <c r="M404" s="10"/>
    </row>
    <row r="405" spans="3:13" ht="15.75" customHeight="1">
      <c r="C405" s="11"/>
      <c r="E405" s="11"/>
      <c r="M405" s="10"/>
    </row>
    <row r="406" spans="3:13" ht="15.75" customHeight="1">
      <c r="C406" s="11"/>
      <c r="E406" s="11"/>
      <c r="M406" s="10"/>
    </row>
    <row r="407" spans="3:13" ht="15.75" customHeight="1">
      <c r="C407" s="11"/>
      <c r="E407" s="11"/>
      <c r="M407" s="10"/>
    </row>
    <row r="408" spans="3:13" ht="15.75" customHeight="1">
      <c r="C408" s="11"/>
      <c r="E408" s="11"/>
      <c r="M408" s="10"/>
    </row>
    <row r="409" spans="3:13" ht="15.75" customHeight="1">
      <c r="C409" s="11"/>
      <c r="E409" s="11"/>
      <c r="M409" s="10"/>
    </row>
    <row r="410" spans="3:13" ht="15.75" customHeight="1">
      <c r="C410" s="11"/>
      <c r="E410" s="11"/>
      <c r="M410" s="10"/>
    </row>
    <row r="411" spans="3:13" ht="15.75" customHeight="1">
      <c r="C411" s="11"/>
      <c r="E411" s="11"/>
      <c r="M411" s="10"/>
    </row>
    <row r="412" spans="3:13" ht="15.75" customHeight="1">
      <c r="C412" s="11"/>
      <c r="E412" s="11"/>
      <c r="M412" s="10"/>
    </row>
    <row r="413" spans="3:13" ht="15.75" customHeight="1">
      <c r="C413" s="11"/>
      <c r="E413" s="11"/>
      <c r="M413" s="10"/>
    </row>
    <row r="414" spans="3:13" ht="15.75" customHeight="1">
      <c r="C414" s="11"/>
      <c r="E414" s="11"/>
      <c r="M414" s="10"/>
    </row>
    <row r="415" spans="3:13" ht="15.75" customHeight="1">
      <c r="C415" s="11"/>
      <c r="E415" s="11"/>
      <c r="M415" s="10"/>
    </row>
    <row r="416" spans="3:13" ht="15.75" customHeight="1">
      <c r="C416" s="11"/>
      <c r="E416" s="11"/>
      <c r="M416" s="10"/>
    </row>
    <row r="417" spans="3:13" ht="15.75" customHeight="1">
      <c r="C417" s="11"/>
      <c r="E417" s="11"/>
      <c r="M417" s="10"/>
    </row>
    <row r="418" spans="3:13" ht="15.75" customHeight="1">
      <c r="C418" s="11"/>
      <c r="E418" s="11"/>
      <c r="M418" s="10"/>
    </row>
    <row r="419" spans="3:13" ht="15.75" customHeight="1">
      <c r="C419" s="11"/>
      <c r="E419" s="11"/>
      <c r="M419" s="10"/>
    </row>
    <row r="420" spans="3:13" ht="15.75" customHeight="1">
      <c r="C420" s="11"/>
      <c r="E420" s="11"/>
      <c r="M420" s="10"/>
    </row>
    <row r="421" spans="3:13" ht="15.75" customHeight="1">
      <c r="C421" s="11"/>
      <c r="E421" s="11"/>
      <c r="M421" s="10"/>
    </row>
    <row r="422" spans="3:13" ht="15.75" customHeight="1">
      <c r="C422" s="11"/>
      <c r="E422" s="11"/>
      <c r="M422" s="10"/>
    </row>
    <row r="423" spans="3:13" ht="15.75" customHeight="1">
      <c r="C423" s="11"/>
      <c r="E423" s="11"/>
      <c r="M423" s="10"/>
    </row>
    <row r="424" spans="3:13" ht="15.75" customHeight="1">
      <c r="C424" s="11"/>
      <c r="E424" s="11"/>
      <c r="M424" s="10"/>
    </row>
    <row r="425" spans="3:13" ht="15.75" customHeight="1">
      <c r="C425" s="11"/>
      <c r="E425" s="11"/>
      <c r="M425" s="10"/>
    </row>
    <row r="426" spans="3:13" ht="15.75" customHeight="1">
      <c r="C426" s="11"/>
      <c r="E426" s="11"/>
      <c r="M426" s="10"/>
    </row>
    <row r="427" spans="3:13" ht="15.75" customHeight="1">
      <c r="C427" s="11"/>
      <c r="E427" s="11"/>
      <c r="M427" s="10"/>
    </row>
    <row r="428" spans="3:13" ht="15.75" customHeight="1">
      <c r="C428" s="11"/>
      <c r="E428" s="11"/>
      <c r="M428" s="10"/>
    </row>
    <row r="429" spans="3:13" ht="15.75" customHeight="1">
      <c r="C429" s="11"/>
      <c r="E429" s="11"/>
      <c r="M429" s="10"/>
    </row>
    <row r="430" spans="3:13" ht="15.75" customHeight="1">
      <c r="C430" s="11"/>
      <c r="E430" s="11"/>
      <c r="M430" s="10"/>
    </row>
    <row r="431" spans="3:13" ht="15.75" customHeight="1">
      <c r="C431" s="11"/>
      <c r="E431" s="11"/>
      <c r="M431" s="10"/>
    </row>
    <row r="432" spans="3:13" ht="15.75" customHeight="1">
      <c r="C432" s="11"/>
      <c r="E432" s="11"/>
      <c r="M432" s="10"/>
    </row>
    <row r="433" spans="3:13" ht="15.75" customHeight="1">
      <c r="C433" s="11"/>
      <c r="E433" s="11"/>
      <c r="M433" s="10"/>
    </row>
    <row r="434" spans="3:13" ht="15.75" customHeight="1">
      <c r="C434" s="11"/>
      <c r="E434" s="11"/>
      <c r="M434" s="10"/>
    </row>
    <row r="435" spans="3:13" ht="15.75" customHeight="1">
      <c r="C435" s="11"/>
      <c r="E435" s="11"/>
      <c r="M435" s="10"/>
    </row>
    <row r="436" spans="3:13" ht="15.75" customHeight="1">
      <c r="C436" s="11"/>
      <c r="E436" s="11"/>
      <c r="M436" s="10"/>
    </row>
    <row r="437" spans="3:13" ht="15.75" customHeight="1">
      <c r="C437" s="11"/>
      <c r="E437" s="11"/>
      <c r="M437" s="10"/>
    </row>
    <row r="438" spans="3:13" ht="15.75" customHeight="1">
      <c r="C438" s="11"/>
      <c r="E438" s="11"/>
      <c r="M438" s="10"/>
    </row>
    <row r="439" spans="3:13" ht="15.75" customHeight="1">
      <c r="C439" s="11"/>
      <c r="E439" s="11"/>
      <c r="M439" s="10"/>
    </row>
    <row r="440" spans="3:13" ht="15.75" customHeight="1">
      <c r="C440" s="11"/>
      <c r="E440" s="11"/>
      <c r="M440" s="10"/>
    </row>
    <row r="441" spans="3:13" ht="15.75" customHeight="1">
      <c r="C441" s="11"/>
      <c r="E441" s="11"/>
      <c r="M441" s="10"/>
    </row>
    <row r="442" spans="3:13" ht="15.75" customHeight="1">
      <c r="C442" s="11"/>
      <c r="E442" s="11"/>
      <c r="M442" s="10"/>
    </row>
    <row r="443" spans="3:13" ht="15.75" customHeight="1">
      <c r="C443" s="11"/>
      <c r="E443" s="11"/>
      <c r="M443" s="10"/>
    </row>
    <row r="444" spans="3:13" ht="15.75" customHeight="1">
      <c r="C444" s="11"/>
      <c r="E444" s="11"/>
      <c r="M444" s="10"/>
    </row>
    <row r="445" spans="3:13" ht="15.75" customHeight="1">
      <c r="C445" s="11"/>
      <c r="E445" s="11"/>
      <c r="M445" s="10"/>
    </row>
    <row r="446" spans="3:13" ht="15.75" customHeight="1">
      <c r="C446" s="11"/>
      <c r="E446" s="11"/>
      <c r="M446" s="10"/>
    </row>
    <row r="447" spans="3:13" ht="15.75" customHeight="1">
      <c r="C447" s="11"/>
      <c r="E447" s="11"/>
      <c r="M447" s="10"/>
    </row>
    <row r="448" spans="3:13" ht="15.75" customHeight="1">
      <c r="C448" s="11"/>
      <c r="E448" s="11"/>
      <c r="M448" s="10"/>
    </row>
    <row r="449" spans="3:13" ht="15.75" customHeight="1">
      <c r="C449" s="11"/>
      <c r="E449" s="11"/>
      <c r="M449" s="10"/>
    </row>
    <row r="450" spans="3:13" ht="15.75" customHeight="1">
      <c r="C450" s="11"/>
      <c r="E450" s="11"/>
      <c r="M450" s="10"/>
    </row>
    <row r="451" spans="3:13" ht="15.75" customHeight="1">
      <c r="C451" s="11"/>
      <c r="E451" s="11"/>
      <c r="M451" s="10"/>
    </row>
    <row r="452" spans="3:13" ht="15.75" customHeight="1">
      <c r="C452" s="11"/>
      <c r="E452" s="11"/>
      <c r="M452" s="10"/>
    </row>
    <row r="453" spans="3:13" ht="15.75" customHeight="1">
      <c r="C453" s="11"/>
      <c r="E453" s="11"/>
      <c r="M453" s="10"/>
    </row>
    <row r="454" spans="3:13" ht="15.75" customHeight="1">
      <c r="C454" s="11"/>
      <c r="E454" s="11"/>
      <c r="M454" s="10"/>
    </row>
    <row r="455" spans="3:13" ht="15.75" customHeight="1">
      <c r="C455" s="11"/>
      <c r="E455" s="11"/>
      <c r="M455" s="10"/>
    </row>
    <row r="456" spans="3:13" ht="15.75" customHeight="1">
      <c r="C456" s="11"/>
      <c r="E456" s="11"/>
      <c r="M456" s="10"/>
    </row>
    <row r="457" spans="3:13" ht="15.75" customHeight="1">
      <c r="C457" s="11"/>
      <c r="E457" s="11"/>
      <c r="M457" s="10"/>
    </row>
    <row r="458" spans="3:13" ht="15.75" customHeight="1">
      <c r="C458" s="11"/>
      <c r="E458" s="11"/>
      <c r="M458" s="10"/>
    </row>
    <row r="459" spans="3:13" ht="15.75" customHeight="1">
      <c r="C459" s="11"/>
      <c r="E459" s="11"/>
      <c r="M459" s="10"/>
    </row>
    <row r="460" spans="3:13" ht="15.75" customHeight="1">
      <c r="C460" s="11"/>
      <c r="E460" s="11"/>
      <c r="M460" s="10"/>
    </row>
    <row r="461" spans="3:13" ht="15.75" customHeight="1">
      <c r="C461" s="11"/>
      <c r="E461" s="11"/>
      <c r="M461" s="10"/>
    </row>
    <row r="462" spans="3:13" ht="15.75" customHeight="1">
      <c r="C462" s="11"/>
      <c r="E462" s="11"/>
      <c r="M462" s="10"/>
    </row>
    <row r="463" spans="3:13" ht="15.75" customHeight="1">
      <c r="C463" s="11"/>
      <c r="E463" s="11"/>
      <c r="M463" s="10"/>
    </row>
    <row r="464" spans="3:13" ht="15.75" customHeight="1">
      <c r="C464" s="11"/>
      <c r="E464" s="11"/>
      <c r="M464" s="10"/>
    </row>
    <row r="465" spans="3:13" ht="15.75" customHeight="1">
      <c r="C465" s="11"/>
      <c r="E465" s="11"/>
      <c r="M465" s="10"/>
    </row>
    <row r="466" spans="3:13" ht="15.75" customHeight="1">
      <c r="C466" s="11"/>
      <c r="E466" s="11"/>
      <c r="M466" s="10"/>
    </row>
    <row r="467" spans="3:13" ht="15.75" customHeight="1">
      <c r="C467" s="11"/>
      <c r="E467" s="11"/>
      <c r="M467" s="10"/>
    </row>
    <row r="468" spans="3:13" ht="15.75" customHeight="1">
      <c r="C468" s="11"/>
      <c r="E468" s="11"/>
      <c r="M468" s="10"/>
    </row>
    <row r="469" spans="3:13" ht="15.75" customHeight="1">
      <c r="C469" s="11"/>
      <c r="E469" s="11"/>
      <c r="M469" s="10"/>
    </row>
    <row r="470" spans="3:13" ht="15.75" customHeight="1">
      <c r="C470" s="11"/>
      <c r="E470" s="11"/>
      <c r="M470" s="10"/>
    </row>
    <row r="471" spans="3:13" ht="15.75" customHeight="1">
      <c r="C471" s="11"/>
      <c r="E471" s="11"/>
      <c r="M471" s="10"/>
    </row>
    <row r="472" spans="3:13" ht="15.75" customHeight="1">
      <c r="C472" s="11"/>
      <c r="E472" s="11"/>
      <c r="M472" s="10"/>
    </row>
    <row r="473" spans="3:13" ht="15.75" customHeight="1">
      <c r="C473" s="11"/>
      <c r="E473" s="11"/>
      <c r="M473" s="10"/>
    </row>
    <row r="474" spans="3:13" ht="15.75" customHeight="1">
      <c r="C474" s="11"/>
      <c r="E474" s="11"/>
      <c r="M474" s="10"/>
    </row>
    <row r="475" spans="3:13" ht="15.75" customHeight="1">
      <c r="C475" s="11"/>
      <c r="E475" s="11"/>
      <c r="M475" s="10"/>
    </row>
    <row r="476" spans="3:13" ht="15.75" customHeight="1">
      <c r="C476" s="11"/>
      <c r="E476" s="11"/>
      <c r="M476" s="10"/>
    </row>
    <row r="477" spans="3:13" ht="15.75" customHeight="1">
      <c r="C477" s="11"/>
      <c r="E477" s="11"/>
      <c r="M477" s="10"/>
    </row>
    <row r="478" spans="3:13" ht="15.75" customHeight="1">
      <c r="C478" s="11"/>
      <c r="E478" s="11"/>
      <c r="M478" s="10"/>
    </row>
    <row r="479" spans="3:13" ht="15.75" customHeight="1">
      <c r="C479" s="11"/>
      <c r="E479" s="11"/>
      <c r="M479" s="10"/>
    </row>
    <row r="480" spans="3:13" ht="15.75" customHeight="1">
      <c r="C480" s="11"/>
      <c r="E480" s="11"/>
      <c r="M480" s="10"/>
    </row>
    <row r="481" spans="3:13" ht="15.75" customHeight="1">
      <c r="C481" s="11"/>
      <c r="E481" s="11"/>
      <c r="M481" s="10"/>
    </row>
    <row r="482" spans="3:13" ht="15.75" customHeight="1">
      <c r="C482" s="11"/>
      <c r="E482" s="11"/>
      <c r="M482" s="10"/>
    </row>
    <row r="483" spans="3:13" ht="15.75" customHeight="1">
      <c r="C483" s="11"/>
      <c r="E483" s="11"/>
      <c r="M483" s="10"/>
    </row>
    <row r="484" spans="3:13" ht="15.75" customHeight="1">
      <c r="C484" s="11"/>
      <c r="E484" s="11"/>
      <c r="M484" s="10"/>
    </row>
    <row r="485" spans="3:13" ht="15.75" customHeight="1">
      <c r="C485" s="11"/>
      <c r="E485" s="11"/>
      <c r="M485" s="10"/>
    </row>
    <row r="486" spans="3:13" ht="15.75" customHeight="1">
      <c r="C486" s="11"/>
      <c r="E486" s="11"/>
      <c r="M486" s="10"/>
    </row>
    <row r="487" spans="3:13" ht="15.75" customHeight="1">
      <c r="C487" s="11"/>
      <c r="E487" s="11"/>
      <c r="M487" s="10"/>
    </row>
    <row r="488" spans="3:13" ht="15.75" customHeight="1">
      <c r="C488" s="11"/>
      <c r="E488" s="11"/>
      <c r="M488" s="10"/>
    </row>
    <row r="489" spans="3:13" ht="15.75" customHeight="1">
      <c r="C489" s="11"/>
      <c r="E489" s="11"/>
      <c r="M489" s="10"/>
    </row>
    <row r="490" spans="3:13" ht="15.75" customHeight="1">
      <c r="C490" s="11"/>
      <c r="E490" s="11"/>
      <c r="M490" s="10"/>
    </row>
    <row r="491" spans="3:13" ht="15.75" customHeight="1">
      <c r="C491" s="11"/>
      <c r="E491" s="11"/>
      <c r="M491" s="10"/>
    </row>
    <row r="492" spans="3:13" ht="15.75" customHeight="1">
      <c r="C492" s="11"/>
      <c r="E492" s="11"/>
      <c r="M492" s="10"/>
    </row>
    <row r="493" spans="3:13" ht="15.75" customHeight="1">
      <c r="C493" s="11"/>
      <c r="E493" s="11"/>
      <c r="M493" s="10"/>
    </row>
    <row r="494" spans="3:13" ht="15.75" customHeight="1">
      <c r="C494" s="11"/>
      <c r="E494" s="11"/>
      <c r="M494" s="10"/>
    </row>
    <row r="495" spans="3:13" ht="15.75" customHeight="1">
      <c r="C495" s="11"/>
      <c r="E495" s="11"/>
      <c r="M495" s="10"/>
    </row>
    <row r="496" spans="3:13" ht="15.75" customHeight="1">
      <c r="C496" s="11"/>
      <c r="E496" s="11"/>
      <c r="M496" s="10"/>
    </row>
    <row r="497" spans="3:13" ht="15.75" customHeight="1">
      <c r="C497" s="11"/>
      <c r="E497" s="11"/>
      <c r="M497" s="10"/>
    </row>
    <row r="498" spans="3:13" ht="15.75" customHeight="1">
      <c r="C498" s="11"/>
      <c r="E498" s="11"/>
      <c r="M498" s="10"/>
    </row>
    <row r="499" spans="3:13" ht="15.75" customHeight="1">
      <c r="C499" s="11"/>
      <c r="E499" s="11"/>
      <c r="M499" s="10"/>
    </row>
    <row r="500" spans="3:13" ht="15.75" customHeight="1">
      <c r="C500" s="11"/>
      <c r="E500" s="11"/>
      <c r="M500" s="10"/>
    </row>
    <row r="501" spans="3:13" ht="15.75" customHeight="1">
      <c r="C501" s="11"/>
      <c r="E501" s="11"/>
      <c r="M501" s="10"/>
    </row>
    <row r="502" spans="3:13" ht="15.75" customHeight="1">
      <c r="C502" s="11"/>
      <c r="E502" s="11"/>
      <c r="M502" s="10"/>
    </row>
    <row r="503" spans="3:13" ht="15.75" customHeight="1">
      <c r="C503" s="11"/>
      <c r="E503" s="11"/>
      <c r="M503" s="10"/>
    </row>
    <row r="504" spans="3:13" ht="15.75" customHeight="1">
      <c r="C504" s="11"/>
      <c r="E504" s="11"/>
      <c r="M504" s="10"/>
    </row>
    <row r="505" spans="3:13" ht="15.75" customHeight="1">
      <c r="C505" s="11"/>
      <c r="E505" s="11"/>
      <c r="M505" s="10"/>
    </row>
    <row r="506" spans="3:13" ht="15.75" customHeight="1">
      <c r="C506" s="11"/>
      <c r="E506" s="11"/>
      <c r="M506" s="10"/>
    </row>
    <row r="507" spans="3:13" ht="15.75" customHeight="1">
      <c r="C507" s="11"/>
      <c r="E507" s="11"/>
      <c r="M507" s="10"/>
    </row>
    <row r="508" spans="3:13" ht="15.75" customHeight="1">
      <c r="C508" s="11"/>
      <c r="E508" s="11"/>
      <c r="M508" s="10"/>
    </row>
    <row r="509" spans="3:13" ht="15.75" customHeight="1">
      <c r="C509" s="11"/>
      <c r="E509" s="11"/>
      <c r="M509" s="10"/>
    </row>
    <row r="510" spans="3:13" ht="15.75" customHeight="1">
      <c r="C510" s="11"/>
      <c r="E510" s="11"/>
      <c r="M510" s="10"/>
    </row>
    <row r="511" spans="3:13" ht="15.75" customHeight="1">
      <c r="C511" s="11"/>
      <c r="E511" s="11"/>
      <c r="M511" s="10"/>
    </row>
    <row r="512" spans="3:13" ht="15.75" customHeight="1">
      <c r="C512" s="11"/>
      <c r="E512" s="11"/>
      <c r="M512" s="10"/>
    </row>
    <row r="513" spans="3:13" ht="15.75" customHeight="1">
      <c r="C513" s="11"/>
      <c r="E513" s="11"/>
      <c r="M513" s="10"/>
    </row>
    <row r="514" spans="3:13" ht="15.75" customHeight="1">
      <c r="C514" s="11"/>
      <c r="E514" s="11"/>
      <c r="M514" s="10"/>
    </row>
    <row r="515" spans="3:13" ht="15.75" customHeight="1">
      <c r="C515" s="11"/>
      <c r="E515" s="11"/>
      <c r="M515" s="10"/>
    </row>
    <row r="516" spans="3:13" ht="15.75" customHeight="1">
      <c r="C516" s="11"/>
      <c r="E516" s="11"/>
      <c r="M516" s="10"/>
    </row>
    <row r="517" spans="3:13" ht="15.75" customHeight="1">
      <c r="C517" s="11"/>
      <c r="E517" s="11"/>
      <c r="M517" s="10"/>
    </row>
    <row r="518" spans="3:13" ht="15.75" customHeight="1">
      <c r="C518" s="11"/>
      <c r="E518" s="11"/>
      <c r="M518" s="10"/>
    </row>
    <row r="519" spans="3:13" ht="15.75" customHeight="1">
      <c r="C519" s="11"/>
      <c r="E519" s="11"/>
      <c r="M519" s="10"/>
    </row>
    <row r="520" spans="3:13" ht="15.75" customHeight="1">
      <c r="C520" s="11"/>
      <c r="E520" s="11"/>
      <c r="M520" s="10"/>
    </row>
    <row r="521" spans="3:13" ht="15.75" customHeight="1">
      <c r="C521" s="11"/>
      <c r="E521" s="11"/>
      <c r="M521" s="10"/>
    </row>
    <row r="522" spans="3:13" ht="15.75" customHeight="1">
      <c r="C522" s="11"/>
      <c r="E522" s="11"/>
      <c r="M522" s="10"/>
    </row>
    <row r="523" spans="3:13" ht="15.75" customHeight="1">
      <c r="C523" s="11"/>
      <c r="E523" s="11"/>
      <c r="M523" s="10"/>
    </row>
    <row r="524" spans="3:13" ht="15.75" customHeight="1">
      <c r="C524" s="11"/>
      <c r="E524" s="11"/>
      <c r="M524" s="10"/>
    </row>
    <row r="525" spans="3:13" ht="15.75" customHeight="1">
      <c r="C525" s="11"/>
      <c r="E525" s="11"/>
      <c r="M525" s="10"/>
    </row>
    <row r="526" spans="3:13" ht="15.75" customHeight="1">
      <c r="C526" s="11"/>
      <c r="E526" s="11"/>
      <c r="M526" s="10"/>
    </row>
    <row r="527" spans="3:13" ht="15.75" customHeight="1">
      <c r="C527" s="11"/>
      <c r="E527" s="11"/>
      <c r="M527" s="10"/>
    </row>
    <row r="528" spans="3:13" ht="15.75" customHeight="1">
      <c r="C528" s="11"/>
      <c r="E528" s="11"/>
      <c r="M528" s="10"/>
    </row>
    <row r="529" spans="3:13" ht="15.75" customHeight="1">
      <c r="C529" s="11"/>
      <c r="E529" s="11"/>
      <c r="M529" s="10"/>
    </row>
    <row r="530" spans="3:13" ht="15.75" customHeight="1">
      <c r="C530" s="11"/>
      <c r="E530" s="11"/>
      <c r="M530" s="10"/>
    </row>
    <row r="531" spans="3:13" ht="15.75" customHeight="1">
      <c r="C531" s="11"/>
      <c r="E531" s="11"/>
      <c r="M531" s="10"/>
    </row>
    <row r="532" spans="3:13" ht="15.75" customHeight="1">
      <c r="C532" s="11"/>
      <c r="E532" s="11"/>
      <c r="M532" s="10"/>
    </row>
    <row r="533" spans="3:13" ht="15.75" customHeight="1">
      <c r="C533" s="11"/>
      <c r="E533" s="11"/>
      <c r="M533" s="10"/>
    </row>
    <row r="534" spans="3:13" ht="15.75" customHeight="1">
      <c r="C534" s="11"/>
      <c r="E534" s="11"/>
      <c r="M534" s="10"/>
    </row>
    <row r="535" spans="3:13" ht="15.75" customHeight="1">
      <c r="C535" s="11"/>
      <c r="E535" s="11"/>
      <c r="M535" s="10"/>
    </row>
    <row r="536" spans="3:13" ht="15.75" customHeight="1">
      <c r="C536" s="11"/>
      <c r="E536" s="11"/>
      <c r="M536" s="10"/>
    </row>
    <row r="537" spans="3:13" ht="15.75" customHeight="1">
      <c r="C537" s="11"/>
      <c r="E537" s="11"/>
      <c r="M537" s="10"/>
    </row>
    <row r="538" spans="3:13" ht="15.75" customHeight="1">
      <c r="C538" s="11"/>
      <c r="E538" s="11"/>
      <c r="M538" s="10"/>
    </row>
    <row r="539" spans="3:13" ht="15.75" customHeight="1">
      <c r="C539" s="11"/>
      <c r="E539" s="11"/>
      <c r="M539" s="10"/>
    </row>
    <row r="540" spans="3:13" ht="15.75" customHeight="1">
      <c r="C540" s="11"/>
      <c r="E540" s="11"/>
      <c r="M540" s="10"/>
    </row>
    <row r="541" spans="3:13" ht="15.75" customHeight="1">
      <c r="C541" s="11"/>
      <c r="E541" s="11"/>
      <c r="M541" s="10"/>
    </row>
    <row r="542" spans="3:13" ht="15.75" customHeight="1">
      <c r="C542" s="11"/>
      <c r="E542" s="11"/>
      <c r="M542" s="10"/>
    </row>
    <row r="543" spans="3:13" ht="15.75" customHeight="1">
      <c r="C543" s="11"/>
      <c r="E543" s="11"/>
      <c r="M543" s="10"/>
    </row>
    <row r="544" spans="3:13" ht="15.75" customHeight="1">
      <c r="C544" s="11"/>
      <c r="E544" s="11"/>
      <c r="M544" s="10"/>
    </row>
    <row r="545" spans="3:13" ht="15.75" customHeight="1">
      <c r="C545" s="11"/>
      <c r="E545" s="11"/>
      <c r="M545" s="10"/>
    </row>
    <row r="546" spans="3:13" ht="15.75" customHeight="1">
      <c r="C546" s="11"/>
      <c r="E546" s="11"/>
      <c r="M546" s="10"/>
    </row>
    <row r="547" spans="3:13" ht="15.75" customHeight="1">
      <c r="C547" s="11"/>
      <c r="E547" s="11"/>
      <c r="M547" s="10"/>
    </row>
    <row r="548" spans="3:13" ht="15.75" customHeight="1">
      <c r="C548" s="11"/>
      <c r="E548" s="11"/>
      <c r="M548" s="10"/>
    </row>
    <row r="549" spans="3:13" ht="15.75" customHeight="1">
      <c r="C549" s="11"/>
      <c r="E549" s="11"/>
      <c r="M549" s="10"/>
    </row>
    <row r="550" spans="3:13" ht="15.75" customHeight="1">
      <c r="C550" s="11"/>
      <c r="E550" s="11"/>
      <c r="M550" s="10"/>
    </row>
    <row r="551" spans="3:13" ht="15.75" customHeight="1">
      <c r="C551" s="11"/>
      <c r="E551" s="11"/>
      <c r="M551" s="10"/>
    </row>
    <row r="552" spans="3:13" ht="15.75" customHeight="1">
      <c r="C552" s="11"/>
      <c r="E552" s="11"/>
      <c r="M552" s="10"/>
    </row>
    <row r="553" spans="3:13" ht="15.75" customHeight="1">
      <c r="C553" s="11"/>
      <c r="E553" s="11"/>
      <c r="M553" s="10"/>
    </row>
    <row r="554" spans="3:13" ht="15.75" customHeight="1">
      <c r="C554" s="11"/>
      <c r="E554" s="11"/>
      <c r="M554" s="10"/>
    </row>
    <row r="555" spans="3:13" ht="15.75" customHeight="1">
      <c r="C555" s="11"/>
      <c r="E555" s="11"/>
      <c r="M555" s="10"/>
    </row>
    <row r="556" spans="3:13" ht="15.75" customHeight="1">
      <c r="C556" s="11"/>
      <c r="E556" s="11"/>
      <c r="M556" s="10"/>
    </row>
    <row r="557" spans="3:13" ht="15.75" customHeight="1">
      <c r="C557" s="11"/>
      <c r="E557" s="11"/>
      <c r="M557" s="10"/>
    </row>
    <row r="558" spans="3:13" ht="15.75" customHeight="1">
      <c r="C558" s="11"/>
      <c r="E558" s="11"/>
      <c r="M558" s="10"/>
    </row>
    <row r="559" spans="3:13" ht="15.75" customHeight="1">
      <c r="C559" s="11"/>
      <c r="E559" s="11"/>
      <c r="M559" s="10"/>
    </row>
    <row r="560" spans="3:13" ht="15.75" customHeight="1">
      <c r="C560" s="11"/>
      <c r="E560" s="11"/>
      <c r="M560" s="10"/>
    </row>
    <row r="561" spans="3:13" ht="15.75" customHeight="1">
      <c r="C561" s="11"/>
      <c r="E561" s="11"/>
      <c r="M561" s="10"/>
    </row>
    <row r="562" spans="3:13" ht="15.75" customHeight="1">
      <c r="C562" s="11"/>
      <c r="E562" s="11"/>
      <c r="M562" s="10"/>
    </row>
    <row r="563" spans="3:13" ht="15.75" customHeight="1">
      <c r="C563" s="11"/>
      <c r="E563" s="11"/>
      <c r="M563" s="10"/>
    </row>
    <row r="564" spans="3:13" ht="15.75" customHeight="1">
      <c r="C564" s="11"/>
      <c r="E564" s="11"/>
      <c r="M564" s="10"/>
    </row>
    <row r="565" spans="3:13" ht="15.75" customHeight="1">
      <c r="C565" s="11"/>
      <c r="E565" s="11"/>
      <c r="M565" s="10"/>
    </row>
    <row r="566" spans="3:13" ht="15.75" customHeight="1">
      <c r="C566" s="11"/>
      <c r="E566" s="11"/>
      <c r="M566" s="10"/>
    </row>
    <row r="567" spans="3:13" ht="15.75" customHeight="1">
      <c r="C567" s="11"/>
      <c r="E567" s="11"/>
      <c r="M567" s="10"/>
    </row>
    <row r="568" spans="3:13" ht="15.75" customHeight="1">
      <c r="C568" s="11"/>
      <c r="E568" s="11"/>
      <c r="M568" s="10"/>
    </row>
    <row r="569" spans="3:13" ht="15.75" customHeight="1">
      <c r="C569" s="11"/>
      <c r="E569" s="11"/>
      <c r="M569" s="10"/>
    </row>
    <row r="570" spans="3:13" ht="15.75" customHeight="1">
      <c r="C570" s="11"/>
      <c r="E570" s="11"/>
      <c r="M570" s="10"/>
    </row>
    <row r="571" spans="3:13" ht="15.75" customHeight="1">
      <c r="C571" s="11"/>
      <c r="E571" s="11"/>
      <c r="M571" s="10"/>
    </row>
    <row r="572" spans="3:13" ht="15.75" customHeight="1">
      <c r="C572" s="11"/>
      <c r="E572" s="11"/>
      <c r="M572" s="10"/>
    </row>
    <row r="573" spans="3:13" ht="15.75" customHeight="1">
      <c r="C573" s="11"/>
      <c r="E573" s="11"/>
      <c r="M573" s="10"/>
    </row>
    <row r="574" spans="3:13" ht="15.75" customHeight="1">
      <c r="C574" s="11"/>
      <c r="E574" s="11"/>
      <c r="M574" s="10"/>
    </row>
    <row r="575" spans="3:13" ht="15.75" customHeight="1">
      <c r="C575" s="11"/>
      <c r="E575" s="11"/>
      <c r="M575" s="10"/>
    </row>
    <row r="576" spans="3:13" ht="15.75" customHeight="1">
      <c r="C576" s="11"/>
      <c r="E576" s="11"/>
      <c r="M576" s="10"/>
    </row>
    <row r="577" spans="3:13" ht="15.75" customHeight="1">
      <c r="C577" s="11"/>
      <c r="E577" s="11"/>
      <c r="M577" s="10"/>
    </row>
    <row r="578" spans="3:13" ht="15.75" customHeight="1">
      <c r="C578" s="11"/>
      <c r="E578" s="11"/>
      <c r="M578" s="10"/>
    </row>
    <row r="579" spans="3:13" ht="15.75" customHeight="1">
      <c r="C579" s="11"/>
      <c r="E579" s="11"/>
      <c r="M579" s="10"/>
    </row>
    <row r="580" spans="3:13" ht="15.75" customHeight="1">
      <c r="C580" s="11"/>
      <c r="E580" s="11"/>
      <c r="M580" s="10"/>
    </row>
    <row r="581" spans="3:13" ht="15.75" customHeight="1">
      <c r="C581" s="11"/>
      <c r="E581" s="11"/>
      <c r="M581" s="10"/>
    </row>
    <row r="582" spans="3:13" ht="15.75" customHeight="1">
      <c r="C582" s="11"/>
      <c r="E582" s="11"/>
      <c r="M582" s="10"/>
    </row>
    <row r="583" spans="3:13" ht="15.75" customHeight="1">
      <c r="C583" s="11"/>
      <c r="E583" s="11"/>
      <c r="M583" s="10"/>
    </row>
    <row r="584" spans="3:13" ht="15.75" customHeight="1">
      <c r="C584" s="11"/>
      <c r="E584" s="11"/>
      <c r="M584" s="10"/>
    </row>
    <row r="585" spans="3:13" ht="15.75" customHeight="1">
      <c r="C585" s="11"/>
      <c r="E585" s="11"/>
      <c r="M585" s="10"/>
    </row>
    <row r="586" spans="3:13" ht="15.75" customHeight="1">
      <c r="C586" s="11"/>
      <c r="E586" s="11"/>
      <c r="M586" s="10"/>
    </row>
    <row r="587" spans="3:13" ht="15.75" customHeight="1">
      <c r="C587" s="11"/>
      <c r="E587" s="11"/>
      <c r="M587" s="10"/>
    </row>
    <row r="588" spans="3:13" ht="15.75" customHeight="1">
      <c r="C588" s="11"/>
      <c r="E588" s="11"/>
      <c r="M588" s="10"/>
    </row>
    <row r="589" spans="3:13" ht="15.75" customHeight="1">
      <c r="C589" s="11"/>
      <c r="E589" s="11"/>
      <c r="M589" s="10"/>
    </row>
    <row r="590" spans="3:13" ht="15.75" customHeight="1">
      <c r="C590" s="11"/>
      <c r="E590" s="11"/>
      <c r="M590" s="10"/>
    </row>
    <row r="591" spans="3:13" ht="15.75" customHeight="1">
      <c r="C591" s="11"/>
      <c r="E591" s="11"/>
      <c r="M591" s="10"/>
    </row>
    <row r="592" spans="3:13" ht="15.75" customHeight="1">
      <c r="C592" s="11"/>
      <c r="E592" s="11"/>
      <c r="M592" s="10"/>
    </row>
    <row r="593" spans="3:13" ht="15.75" customHeight="1">
      <c r="C593" s="11"/>
      <c r="E593" s="11"/>
      <c r="M593" s="10"/>
    </row>
    <row r="594" spans="3:13" ht="15.75" customHeight="1">
      <c r="C594" s="11"/>
      <c r="E594" s="11"/>
      <c r="M594" s="10"/>
    </row>
    <row r="595" spans="3:13" ht="15.75" customHeight="1">
      <c r="C595" s="11"/>
      <c r="E595" s="11"/>
      <c r="M595" s="10"/>
    </row>
    <row r="596" spans="3:13" ht="15.75" customHeight="1">
      <c r="C596" s="11"/>
      <c r="E596" s="11"/>
      <c r="M596" s="10"/>
    </row>
    <row r="597" spans="3:13" ht="15.75" customHeight="1">
      <c r="C597" s="11"/>
      <c r="E597" s="11"/>
      <c r="M597" s="10"/>
    </row>
    <row r="598" spans="3:13" ht="15.75" customHeight="1">
      <c r="C598" s="11"/>
      <c r="E598" s="11"/>
      <c r="M598" s="10"/>
    </row>
    <row r="599" spans="3:13" ht="15.75" customHeight="1">
      <c r="C599" s="11"/>
      <c r="E599" s="11"/>
      <c r="M599" s="10"/>
    </row>
    <row r="600" spans="3:13" ht="15.75" customHeight="1">
      <c r="C600" s="11"/>
      <c r="E600" s="11"/>
      <c r="M600" s="10"/>
    </row>
    <row r="601" spans="3:13" ht="15.75" customHeight="1">
      <c r="C601" s="11"/>
      <c r="E601" s="11"/>
      <c r="M601" s="10"/>
    </row>
    <row r="602" spans="3:13" ht="15.75" customHeight="1">
      <c r="C602" s="11"/>
      <c r="E602" s="11"/>
      <c r="M602" s="10"/>
    </row>
    <row r="603" spans="3:13" ht="15.75" customHeight="1">
      <c r="C603" s="11"/>
      <c r="E603" s="11"/>
      <c r="M603" s="10"/>
    </row>
    <row r="604" spans="3:13" ht="15.75" customHeight="1">
      <c r="C604" s="11"/>
      <c r="E604" s="11"/>
      <c r="M604" s="10"/>
    </row>
    <row r="605" spans="3:13" ht="15.75" customHeight="1">
      <c r="C605" s="11"/>
      <c r="E605" s="11"/>
      <c r="M605" s="10"/>
    </row>
    <row r="606" spans="3:13" ht="15.75" customHeight="1">
      <c r="C606" s="11"/>
      <c r="E606" s="11"/>
      <c r="M606" s="10"/>
    </row>
    <row r="607" spans="3:13" ht="15.75" customHeight="1">
      <c r="C607" s="11"/>
      <c r="E607" s="11"/>
      <c r="M607" s="10"/>
    </row>
    <row r="608" spans="3:13" ht="15.75" customHeight="1">
      <c r="C608" s="11"/>
      <c r="E608" s="11"/>
      <c r="M608" s="10"/>
    </row>
    <row r="609" spans="3:13" ht="15.75" customHeight="1">
      <c r="C609" s="11"/>
      <c r="E609" s="11"/>
      <c r="M609" s="10"/>
    </row>
    <row r="610" spans="3:13" ht="15.75" customHeight="1">
      <c r="C610" s="11"/>
      <c r="E610" s="11"/>
      <c r="M610" s="10"/>
    </row>
    <row r="611" spans="3:13" ht="15.75" customHeight="1">
      <c r="C611" s="11"/>
      <c r="E611" s="11"/>
      <c r="M611" s="10"/>
    </row>
    <row r="612" spans="3:13" ht="15.75" customHeight="1">
      <c r="C612" s="11"/>
      <c r="E612" s="11"/>
      <c r="M612" s="10"/>
    </row>
    <row r="613" spans="3:13" ht="15.75" customHeight="1">
      <c r="C613" s="11"/>
      <c r="E613" s="11"/>
      <c r="M613" s="10"/>
    </row>
    <row r="614" spans="3:13" ht="15.75" customHeight="1">
      <c r="C614" s="11"/>
      <c r="E614" s="11"/>
      <c r="M614" s="10"/>
    </row>
    <row r="615" spans="3:13" ht="15.75" customHeight="1">
      <c r="C615" s="11"/>
      <c r="E615" s="11"/>
      <c r="M615" s="10"/>
    </row>
    <row r="616" spans="3:13" ht="15.75" customHeight="1">
      <c r="C616" s="11"/>
      <c r="E616" s="11"/>
      <c r="M616" s="10"/>
    </row>
    <row r="617" spans="3:13" ht="15.75" customHeight="1">
      <c r="C617" s="11"/>
      <c r="E617" s="11"/>
      <c r="M617" s="10"/>
    </row>
    <row r="618" spans="3:13" ht="15.75" customHeight="1">
      <c r="C618" s="11"/>
      <c r="E618" s="11"/>
      <c r="M618" s="10"/>
    </row>
    <row r="619" spans="3:13" ht="15.75" customHeight="1">
      <c r="C619" s="11"/>
      <c r="E619" s="11"/>
      <c r="M619" s="10"/>
    </row>
    <row r="620" spans="3:13" ht="15.75" customHeight="1">
      <c r="C620" s="11"/>
      <c r="E620" s="11"/>
      <c r="M620" s="10"/>
    </row>
    <row r="621" spans="3:13" ht="15.75" customHeight="1">
      <c r="C621" s="11"/>
      <c r="E621" s="11"/>
      <c r="M621" s="10"/>
    </row>
    <row r="622" spans="3:13" ht="15.75" customHeight="1">
      <c r="C622" s="11"/>
      <c r="E622" s="11"/>
      <c r="M622" s="10"/>
    </row>
    <row r="623" spans="3:13" ht="15.75" customHeight="1">
      <c r="C623" s="11"/>
      <c r="E623" s="11"/>
      <c r="M623" s="10"/>
    </row>
    <row r="624" spans="3:13" ht="15.75" customHeight="1">
      <c r="C624" s="11"/>
      <c r="E624" s="11"/>
      <c r="M624" s="10"/>
    </row>
    <row r="625" spans="3:13" ht="15.75" customHeight="1">
      <c r="C625" s="11"/>
      <c r="E625" s="11"/>
      <c r="M625" s="10"/>
    </row>
    <row r="626" spans="3:13" ht="15.75" customHeight="1">
      <c r="C626" s="11"/>
      <c r="E626" s="11"/>
      <c r="M626" s="10"/>
    </row>
    <row r="627" spans="3:13" ht="15.75" customHeight="1">
      <c r="C627" s="11"/>
      <c r="E627" s="11"/>
      <c r="M627" s="10"/>
    </row>
    <row r="628" spans="3:13" ht="15.75" customHeight="1">
      <c r="C628" s="11"/>
      <c r="E628" s="11"/>
      <c r="M628" s="10"/>
    </row>
    <row r="629" spans="3:13" ht="15.75" customHeight="1">
      <c r="C629" s="11"/>
      <c r="E629" s="11"/>
      <c r="M629" s="10"/>
    </row>
    <row r="630" spans="3:13" ht="15.75" customHeight="1">
      <c r="C630" s="11"/>
      <c r="E630" s="11"/>
      <c r="M630" s="10"/>
    </row>
    <row r="631" spans="3:13" ht="15.75" customHeight="1">
      <c r="C631" s="11"/>
      <c r="E631" s="11"/>
      <c r="M631" s="10"/>
    </row>
    <row r="632" spans="3:13" ht="15.75" customHeight="1">
      <c r="C632" s="11"/>
      <c r="E632" s="11"/>
      <c r="M632" s="10"/>
    </row>
    <row r="633" spans="3:13" ht="15.75" customHeight="1">
      <c r="C633" s="11"/>
      <c r="E633" s="11"/>
      <c r="M633" s="10"/>
    </row>
    <row r="634" spans="3:13" ht="15.75" customHeight="1">
      <c r="C634" s="11"/>
      <c r="E634" s="11"/>
      <c r="M634" s="10"/>
    </row>
    <row r="635" spans="3:13" ht="15.75" customHeight="1">
      <c r="C635" s="11"/>
      <c r="E635" s="11"/>
      <c r="M635" s="10"/>
    </row>
    <row r="636" spans="3:13" ht="15.75" customHeight="1">
      <c r="C636" s="11"/>
      <c r="E636" s="11"/>
      <c r="M636" s="10"/>
    </row>
    <row r="637" spans="3:13" ht="15.75" customHeight="1">
      <c r="C637" s="11"/>
      <c r="E637" s="11"/>
      <c r="M637" s="10"/>
    </row>
    <row r="638" spans="3:13" ht="15.75" customHeight="1">
      <c r="C638" s="11"/>
      <c r="E638" s="11"/>
      <c r="M638" s="10"/>
    </row>
    <row r="639" spans="3:13" ht="15.75" customHeight="1">
      <c r="C639" s="11"/>
      <c r="E639" s="11"/>
      <c r="M639" s="10"/>
    </row>
    <row r="640" spans="3:13" ht="15.75" customHeight="1">
      <c r="C640" s="11"/>
      <c r="E640" s="11"/>
      <c r="M640" s="10"/>
    </row>
    <row r="641" spans="3:13" ht="15.75" customHeight="1">
      <c r="C641" s="11"/>
      <c r="E641" s="11"/>
      <c r="M641" s="10"/>
    </row>
    <row r="642" spans="3:13" ht="15.75" customHeight="1">
      <c r="C642" s="11"/>
      <c r="E642" s="11"/>
      <c r="M642" s="10"/>
    </row>
    <row r="643" spans="3:13" ht="15.75" customHeight="1">
      <c r="C643" s="11"/>
      <c r="E643" s="11"/>
      <c r="M643" s="10"/>
    </row>
    <row r="644" spans="3:13" ht="15.75" customHeight="1">
      <c r="C644" s="11"/>
      <c r="E644" s="11"/>
      <c r="M644" s="10"/>
    </row>
    <row r="645" spans="3:13" ht="15.75" customHeight="1">
      <c r="C645" s="11"/>
      <c r="E645" s="11"/>
      <c r="M645" s="10"/>
    </row>
    <row r="646" spans="3:13" ht="15.75" customHeight="1">
      <c r="C646" s="11"/>
      <c r="E646" s="11"/>
      <c r="M646" s="10"/>
    </row>
    <row r="647" spans="3:13" ht="15.75" customHeight="1">
      <c r="C647" s="11"/>
      <c r="E647" s="11"/>
      <c r="M647" s="10"/>
    </row>
    <row r="648" spans="3:13" ht="15.75" customHeight="1">
      <c r="C648" s="11"/>
      <c r="E648" s="11"/>
      <c r="M648" s="10"/>
    </row>
    <row r="649" spans="3:13" ht="15.75" customHeight="1">
      <c r="C649" s="11"/>
      <c r="E649" s="11"/>
      <c r="M649" s="10"/>
    </row>
    <row r="650" spans="3:13" ht="15.75" customHeight="1">
      <c r="C650" s="11"/>
      <c r="E650" s="11"/>
      <c r="M650" s="10"/>
    </row>
    <row r="651" spans="3:13" ht="15.75" customHeight="1">
      <c r="C651" s="11"/>
      <c r="E651" s="11"/>
      <c r="M651" s="10"/>
    </row>
    <row r="652" spans="3:13" ht="15.75" customHeight="1">
      <c r="C652" s="11"/>
      <c r="E652" s="11"/>
      <c r="M652" s="10"/>
    </row>
    <row r="653" spans="3:13" ht="15.75" customHeight="1">
      <c r="C653" s="11"/>
      <c r="E653" s="11"/>
      <c r="M653" s="10"/>
    </row>
    <row r="654" spans="3:13" ht="15.75" customHeight="1">
      <c r="C654" s="11"/>
      <c r="E654" s="11"/>
      <c r="M654" s="10"/>
    </row>
    <row r="655" spans="3:13" ht="15.75" customHeight="1">
      <c r="C655" s="11"/>
      <c r="E655" s="11"/>
      <c r="M655" s="10"/>
    </row>
    <row r="656" spans="3:13" ht="15.75" customHeight="1">
      <c r="C656" s="11"/>
      <c r="E656" s="11"/>
      <c r="M656" s="10"/>
    </row>
    <row r="657" spans="3:13" ht="15.75" customHeight="1">
      <c r="C657" s="11"/>
      <c r="E657" s="11"/>
      <c r="M657" s="10"/>
    </row>
    <row r="658" spans="3:13" ht="15.75" customHeight="1">
      <c r="C658" s="11"/>
      <c r="E658" s="11"/>
      <c r="M658" s="10"/>
    </row>
    <row r="659" spans="3:13" ht="15.75" customHeight="1">
      <c r="C659" s="11"/>
      <c r="E659" s="11"/>
      <c r="M659" s="10"/>
    </row>
    <row r="660" spans="3:13" ht="15.75" customHeight="1">
      <c r="C660" s="11"/>
      <c r="E660" s="11"/>
      <c r="M660" s="10"/>
    </row>
    <row r="661" spans="3:13" ht="15.75" customHeight="1">
      <c r="C661" s="11"/>
      <c r="E661" s="11"/>
      <c r="M661" s="10"/>
    </row>
    <row r="662" spans="3:13" ht="15.75" customHeight="1">
      <c r="C662" s="11"/>
      <c r="E662" s="11"/>
      <c r="M662" s="10"/>
    </row>
    <row r="663" spans="3:13" ht="15.75" customHeight="1">
      <c r="C663" s="11"/>
      <c r="E663" s="11"/>
      <c r="M663" s="10"/>
    </row>
    <row r="664" spans="3:13" ht="15.75" customHeight="1">
      <c r="C664" s="11"/>
      <c r="E664" s="11"/>
      <c r="M664" s="10"/>
    </row>
    <row r="665" spans="3:13" ht="15.75" customHeight="1">
      <c r="C665" s="11"/>
      <c r="E665" s="11"/>
      <c r="M665" s="10"/>
    </row>
    <row r="666" spans="3:13" ht="15.75" customHeight="1">
      <c r="C666" s="11"/>
      <c r="E666" s="11"/>
      <c r="M666" s="10"/>
    </row>
    <row r="667" spans="3:13" ht="15.75" customHeight="1">
      <c r="C667" s="11"/>
      <c r="E667" s="11"/>
      <c r="M667" s="10"/>
    </row>
    <row r="668" spans="3:13" ht="15.75" customHeight="1">
      <c r="C668" s="11"/>
      <c r="E668" s="11"/>
      <c r="M668" s="10"/>
    </row>
    <row r="669" spans="3:13" ht="15.75" customHeight="1">
      <c r="C669" s="11"/>
      <c r="E669" s="11"/>
      <c r="M669" s="10"/>
    </row>
    <row r="670" spans="3:13" ht="15.75" customHeight="1">
      <c r="C670" s="11"/>
      <c r="E670" s="11"/>
      <c r="M670" s="10"/>
    </row>
    <row r="671" spans="3:13" ht="15.75" customHeight="1">
      <c r="C671" s="11"/>
      <c r="E671" s="11"/>
      <c r="M671" s="10"/>
    </row>
    <row r="672" spans="3:13" ht="15.75" customHeight="1">
      <c r="C672" s="11"/>
      <c r="E672" s="11"/>
      <c r="M672" s="10"/>
    </row>
    <row r="673" spans="3:13" ht="15.75" customHeight="1">
      <c r="C673" s="11"/>
      <c r="E673" s="11"/>
      <c r="M673" s="10"/>
    </row>
    <row r="674" spans="3:13" ht="15.75" customHeight="1">
      <c r="C674" s="11"/>
      <c r="E674" s="11"/>
      <c r="M674" s="10"/>
    </row>
    <row r="675" spans="3:13" ht="15.75" customHeight="1">
      <c r="C675" s="11"/>
      <c r="E675" s="11"/>
      <c r="M675" s="10"/>
    </row>
    <row r="676" spans="3:13" ht="15.75" customHeight="1">
      <c r="C676" s="11"/>
      <c r="E676" s="11"/>
      <c r="M676" s="10"/>
    </row>
    <row r="677" spans="3:13" ht="15.75" customHeight="1">
      <c r="C677" s="11"/>
      <c r="E677" s="11"/>
      <c r="M677" s="10"/>
    </row>
    <row r="678" spans="3:13" ht="15.75" customHeight="1">
      <c r="C678" s="11"/>
      <c r="E678" s="11"/>
      <c r="M678" s="10"/>
    </row>
    <row r="679" spans="3:13" ht="15.75" customHeight="1">
      <c r="C679" s="11"/>
      <c r="E679" s="11"/>
      <c r="M679" s="10"/>
    </row>
    <row r="680" spans="3:13" ht="15.75" customHeight="1">
      <c r="C680" s="11"/>
      <c r="E680" s="11"/>
      <c r="M680" s="10"/>
    </row>
    <row r="681" spans="3:13" ht="15.75" customHeight="1">
      <c r="C681" s="11"/>
      <c r="E681" s="11"/>
      <c r="M681" s="10"/>
    </row>
    <row r="682" spans="3:13" ht="15.75" customHeight="1">
      <c r="C682" s="11"/>
      <c r="E682" s="11"/>
      <c r="M682" s="10"/>
    </row>
    <row r="683" spans="3:13" ht="15.75" customHeight="1">
      <c r="C683" s="11"/>
      <c r="E683" s="11"/>
      <c r="M683" s="10"/>
    </row>
    <row r="684" spans="3:13" ht="15.75" customHeight="1">
      <c r="C684" s="11"/>
      <c r="E684" s="11"/>
      <c r="M684" s="10"/>
    </row>
    <row r="685" spans="3:13" ht="15.75" customHeight="1">
      <c r="C685" s="11"/>
      <c r="E685" s="11"/>
      <c r="M685" s="10"/>
    </row>
    <row r="686" spans="3:13" ht="15.75" customHeight="1">
      <c r="C686" s="11"/>
      <c r="E686" s="11"/>
      <c r="M686" s="10"/>
    </row>
    <row r="687" spans="3:13" ht="15.75" customHeight="1">
      <c r="C687" s="11"/>
      <c r="E687" s="11"/>
      <c r="M687" s="10"/>
    </row>
    <row r="688" spans="3:13" ht="15.75" customHeight="1">
      <c r="C688" s="11"/>
      <c r="E688" s="11"/>
      <c r="M688" s="10"/>
    </row>
    <row r="689" spans="3:13" ht="15.75" customHeight="1">
      <c r="C689" s="11"/>
      <c r="E689" s="11"/>
      <c r="M689" s="10"/>
    </row>
    <row r="690" spans="3:13" ht="15.75" customHeight="1">
      <c r="C690" s="11"/>
      <c r="E690" s="11"/>
      <c r="M690" s="10"/>
    </row>
    <row r="691" spans="3:13" ht="15.75" customHeight="1">
      <c r="C691" s="11"/>
      <c r="E691" s="11"/>
      <c r="M691" s="10"/>
    </row>
    <row r="692" spans="3:13" ht="15.75" customHeight="1">
      <c r="C692" s="11"/>
      <c r="E692" s="11"/>
      <c r="M692" s="10"/>
    </row>
    <row r="693" spans="3:13" ht="15.75" customHeight="1">
      <c r="C693" s="11"/>
      <c r="E693" s="11"/>
      <c r="M693" s="10"/>
    </row>
    <row r="694" spans="3:13" ht="15.75" customHeight="1">
      <c r="C694" s="11"/>
      <c r="E694" s="11"/>
      <c r="M694" s="10"/>
    </row>
    <row r="695" spans="3:13" ht="15.75" customHeight="1">
      <c r="C695" s="11"/>
      <c r="E695" s="11"/>
      <c r="M695" s="10"/>
    </row>
    <row r="696" spans="3:13" ht="15.75" customHeight="1">
      <c r="C696" s="11"/>
      <c r="E696" s="11"/>
      <c r="M696" s="10"/>
    </row>
    <row r="697" spans="3:13" ht="15.75" customHeight="1">
      <c r="C697" s="11"/>
      <c r="E697" s="11"/>
      <c r="M697" s="10"/>
    </row>
    <row r="698" spans="3:13" ht="15.75" customHeight="1">
      <c r="C698" s="11"/>
      <c r="E698" s="11"/>
      <c r="M698" s="10"/>
    </row>
    <row r="699" spans="3:13" ht="15.75" customHeight="1">
      <c r="C699" s="11"/>
      <c r="E699" s="11"/>
      <c r="M699" s="10"/>
    </row>
    <row r="700" spans="3:13" ht="15.75" customHeight="1">
      <c r="C700" s="11"/>
      <c r="E700" s="11"/>
      <c r="M700" s="10"/>
    </row>
    <row r="701" spans="3:13" ht="15.75" customHeight="1">
      <c r="C701" s="11"/>
      <c r="E701" s="11"/>
      <c r="M701" s="10"/>
    </row>
    <row r="702" spans="3:13" ht="15.75" customHeight="1">
      <c r="C702" s="11"/>
      <c r="E702" s="11"/>
      <c r="M702" s="10"/>
    </row>
    <row r="703" spans="3:13" ht="15.75" customHeight="1">
      <c r="C703" s="11"/>
      <c r="E703" s="11"/>
      <c r="M703" s="10"/>
    </row>
    <row r="704" spans="3:13" ht="15.75" customHeight="1">
      <c r="C704" s="11"/>
      <c r="E704" s="11"/>
      <c r="M704" s="10"/>
    </row>
    <row r="705" spans="3:13" ht="15.75" customHeight="1">
      <c r="C705" s="11"/>
      <c r="E705" s="11"/>
      <c r="M705" s="10"/>
    </row>
    <row r="706" spans="3:13" ht="15.75" customHeight="1">
      <c r="C706" s="11"/>
      <c r="E706" s="11"/>
      <c r="M706" s="10"/>
    </row>
    <row r="707" spans="3:13" ht="15.75" customHeight="1">
      <c r="C707" s="11"/>
      <c r="E707" s="11"/>
      <c r="M707" s="10"/>
    </row>
    <row r="708" spans="3:13" ht="15.75" customHeight="1">
      <c r="C708" s="11"/>
      <c r="E708" s="11"/>
      <c r="M708" s="10"/>
    </row>
    <row r="709" spans="3:13" ht="15.75" customHeight="1">
      <c r="C709" s="11"/>
      <c r="E709" s="11"/>
      <c r="M709" s="10"/>
    </row>
    <row r="710" spans="3:13" ht="15.75" customHeight="1">
      <c r="C710" s="11"/>
      <c r="E710" s="11"/>
      <c r="M710" s="10"/>
    </row>
    <row r="711" spans="3:13" ht="15.75" customHeight="1">
      <c r="C711" s="11"/>
      <c r="E711" s="11"/>
      <c r="M711" s="10"/>
    </row>
    <row r="712" spans="3:13" ht="15.75" customHeight="1">
      <c r="C712" s="11"/>
      <c r="E712" s="11"/>
      <c r="M712" s="10"/>
    </row>
    <row r="713" spans="3:13" ht="15.75" customHeight="1">
      <c r="C713" s="11"/>
      <c r="E713" s="11"/>
      <c r="M713" s="10"/>
    </row>
    <row r="714" spans="3:13" ht="15.75" customHeight="1">
      <c r="C714" s="11"/>
      <c r="E714" s="11"/>
      <c r="M714" s="10"/>
    </row>
    <row r="715" spans="3:13" ht="15.75" customHeight="1">
      <c r="C715" s="11"/>
      <c r="E715" s="11"/>
      <c r="M715" s="10"/>
    </row>
    <row r="716" spans="3:13" ht="15.75" customHeight="1">
      <c r="C716" s="11"/>
      <c r="E716" s="11"/>
      <c r="M716" s="10"/>
    </row>
    <row r="717" spans="3:13" ht="15.75" customHeight="1">
      <c r="C717" s="11"/>
      <c r="E717" s="11"/>
      <c r="M717" s="10"/>
    </row>
    <row r="718" spans="3:13" ht="15.75" customHeight="1">
      <c r="C718" s="11"/>
      <c r="E718" s="11"/>
      <c r="M718" s="10"/>
    </row>
    <row r="719" spans="3:13" ht="15.75" customHeight="1">
      <c r="C719" s="11"/>
      <c r="E719" s="11"/>
      <c r="M719" s="10"/>
    </row>
    <row r="720" spans="3:13" ht="15.75" customHeight="1">
      <c r="C720" s="11"/>
      <c r="E720" s="11"/>
      <c r="M720" s="10"/>
    </row>
    <row r="721" spans="3:13" ht="15.75" customHeight="1">
      <c r="C721" s="11"/>
      <c r="E721" s="11"/>
      <c r="M721" s="10"/>
    </row>
    <row r="722" spans="3:13" ht="15.75" customHeight="1">
      <c r="C722" s="11"/>
      <c r="E722" s="11"/>
      <c r="M722" s="10"/>
    </row>
    <row r="723" spans="3:13" ht="15.75" customHeight="1">
      <c r="C723" s="11"/>
      <c r="E723" s="11"/>
      <c r="M723" s="10"/>
    </row>
    <row r="724" spans="3:13" ht="15.75" customHeight="1">
      <c r="C724" s="11"/>
      <c r="E724" s="11"/>
      <c r="M724" s="10"/>
    </row>
    <row r="725" spans="3:13" ht="15.75" customHeight="1">
      <c r="C725" s="11"/>
      <c r="E725" s="11"/>
      <c r="M725" s="10"/>
    </row>
    <row r="726" spans="3:13" ht="15.75" customHeight="1">
      <c r="C726" s="11"/>
      <c r="E726" s="11"/>
      <c r="M726" s="10"/>
    </row>
    <row r="727" spans="3:13" ht="15.75" customHeight="1">
      <c r="C727" s="11"/>
      <c r="E727" s="11"/>
      <c r="M727" s="10"/>
    </row>
    <row r="728" spans="3:13" ht="15.75" customHeight="1">
      <c r="C728" s="11"/>
      <c r="E728" s="11"/>
      <c r="M728" s="10"/>
    </row>
    <row r="729" spans="3:13" ht="15.75" customHeight="1">
      <c r="C729" s="11"/>
      <c r="E729" s="11"/>
      <c r="M729" s="10"/>
    </row>
    <row r="730" spans="3:13" ht="15.75" customHeight="1">
      <c r="C730" s="11"/>
      <c r="E730" s="11"/>
      <c r="M730" s="10"/>
    </row>
    <row r="731" spans="3:13" ht="15.75" customHeight="1">
      <c r="C731" s="11"/>
      <c r="E731" s="11"/>
      <c r="M731" s="10"/>
    </row>
    <row r="732" spans="3:13" ht="15.75" customHeight="1">
      <c r="C732" s="11"/>
      <c r="E732" s="11"/>
      <c r="M732" s="10"/>
    </row>
    <row r="733" spans="3:13" ht="15.75" customHeight="1">
      <c r="C733" s="11"/>
      <c r="E733" s="11"/>
      <c r="M733" s="10"/>
    </row>
    <row r="734" spans="3:13" ht="15.75" customHeight="1">
      <c r="C734" s="11"/>
      <c r="E734" s="11"/>
      <c r="M734" s="10"/>
    </row>
    <row r="735" spans="3:13" ht="15.75" customHeight="1">
      <c r="C735" s="11"/>
      <c r="E735" s="11"/>
      <c r="M735" s="10"/>
    </row>
    <row r="736" spans="3:13" ht="15.75" customHeight="1">
      <c r="C736" s="11"/>
      <c r="E736" s="11"/>
      <c r="M736" s="10"/>
    </row>
    <row r="737" spans="3:13" ht="15.75" customHeight="1">
      <c r="C737" s="11"/>
      <c r="E737" s="11"/>
      <c r="M737" s="10"/>
    </row>
    <row r="738" spans="3:13" ht="15.75" customHeight="1">
      <c r="C738" s="11"/>
      <c r="E738" s="11"/>
      <c r="M738" s="10"/>
    </row>
    <row r="739" spans="3:13" ht="15.75" customHeight="1">
      <c r="C739" s="11"/>
      <c r="E739" s="11"/>
      <c r="M739" s="10"/>
    </row>
    <row r="740" spans="3:13" ht="15.75" customHeight="1">
      <c r="C740" s="11"/>
      <c r="E740" s="11"/>
      <c r="M740" s="10"/>
    </row>
    <row r="741" spans="3:13" ht="15.75" customHeight="1">
      <c r="C741" s="11"/>
      <c r="E741" s="11"/>
      <c r="M741" s="10"/>
    </row>
    <row r="742" spans="3:13" ht="15.75" customHeight="1">
      <c r="C742" s="11"/>
      <c r="E742" s="11"/>
      <c r="M742" s="10"/>
    </row>
    <row r="743" spans="3:13" ht="15.75" customHeight="1">
      <c r="C743" s="11"/>
      <c r="E743" s="11"/>
      <c r="M743" s="10"/>
    </row>
    <row r="744" spans="3:13" ht="15.75" customHeight="1">
      <c r="C744" s="11"/>
      <c r="E744" s="11"/>
      <c r="M744" s="10"/>
    </row>
    <row r="745" spans="3:13" ht="15.75" customHeight="1">
      <c r="C745" s="11"/>
      <c r="E745" s="11"/>
      <c r="M745" s="10"/>
    </row>
    <row r="746" spans="3:13" ht="15.75" customHeight="1">
      <c r="C746" s="11"/>
      <c r="E746" s="11"/>
      <c r="M746" s="10"/>
    </row>
    <row r="747" spans="3:13" ht="15.75" customHeight="1">
      <c r="C747" s="11"/>
      <c r="E747" s="11"/>
      <c r="M747" s="10"/>
    </row>
    <row r="748" spans="3:13" ht="15.75" customHeight="1">
      <c r="C748" s="11"/>
      <c r="E748" s="11"/>
      <c r="M748" s="10"/>
    </row>
    <row r="749" spans="3:13" ht="15.75" customHeight="1">
      <c r="C749" s="11"/>
      <c r="E749" s="11"/>
      <c r="M749" s="10"/>
    </row>
    <row r="750" spans="3:13" ht="15.75" customHeight="1">
      <c r="C750" s="11"/>
      <c r="E750" s="11"/>
      <c r="M750" s="10"/>
    </row>
    <row r="751" spans="3:13" ht="15.75" customHeight="1">
      <c r="C751" s="11"/>
      <c r="E751" s="11"/>
      <c r="M751" s="10"/>
    </row>
    <row r="752" spans="3:13" ht="15.75" customHeight="1">
      <c r="C752" s="11"/>
      <c r="E752" s="11"/>
      <c r="M752" s="10"/>
    </row>
    <row r="753" spans="3:13" ht="15.75" customHeight="1">
      <c r="C753" s="11"/>
      <c r="E753" s="11"/>
      <c r="M753" s="10"/>
    </row>
    <row r="754" spans="3:13" ht="15.75" customHeight="1">
      <c r="C754" s="11"/>
      <c r="E754" s="11"/>
      <c r="M754" s="10"/>
    </row>
    <row r="755" spans="3:13" ht="15.75" customHeight="1">
      <c r="C755" s="11"/>
      <c r="E755" s="11"/>
      <c r="M755" s="10"/>
    </row>
    <row r="756" spans="3:13" ht="15.75" customHeight="1">
      <c r="C756" s="11"/>
      <c r="E756" s="11"/>
      <c r="M756" s="10"/>
    </row>
    <row r="757" spans="3:13" ht="15.75" customHeight="1">
      <c r="C757" s="11"/>
      <c r="E757" s="11"/>
      <c r="M757" s="10"/>
    </row>
    <row r="758" spans="3:13" ht="15.75" customHeight="1">
      <c r="C758" s="11"/>
      <c r="E758" s="11"/>
      <c r="M758" s="10"/>
    </row>
    <row r="759" spans="3:13" ht="15.75" customHeight="1">
      <c r="C759" s="11"/>
      <c r="E759" s="11"/>
      <c r="M759" s="10"/>
    </row>
    <row r="760" spans="3:13" ht="15.75" customHeight="1">
      <c r="C760" s="11"/>
      <c r="E760" s="11"/>
      <c r="M760" s="10"/>
    </row>
    <row r="761" spans="3:13" ht="15.75" customHeight="1">
      <c r="C761" s="11"/>
      <c r="E761" s="11"/>
      <c r="M761" s="10"/>
    </row>
    <row r="762" spans="3:13" ht="15.75" customHeight="1">
      <c r="C762" s="11"/>
      <c r="E762" s="11"/>
      <c r="M762" s="10"/>
    </row>
    <row r="763" spans="3:13" ht="15.75" customHeight="1">
      <c r="C763" s="11"/>
      <c r="E763" s="11"/>
      <c r="M763" s="10"/>
    </row>
    <row r="764" spans="3:13" ht="15.75" customHeight="1">
      <c r="C764" s="11"/>
      <c r="E764" s="11"/>
      <c r="M764" s="10"/>
    </row>
    <row r="765" spans="3:13" ht="15.75" customHeight="1">
      <c r="C765" s="11"/>
      <c r="E765" s="11"/>
      <c r="M765" s="10"/>
    </row>
    <row r="766" spans="3:13" ht="15.75" customHeight="1">
      <c r="C766" s="11"/>
      <c r="E766" s="11"/>
      <c r="M766" s="10"/>
    </row>
    <row r="767" spans="3:13" ht="15.75" customHeight="1">
      <c r="C767" s="11"/>
      <c r="E767" s="11"/>
      <c r="M767" s="10"/>
    </row>
    <row r="768" spans="3:13" ht="15.75" customHeight="1">
      <c r="C768" s="11"/>
      <c r="E768" s="11"/>
      <c r="M768" s="10"/>
    </row>
    <row r="769" spans="3:13" ht="15.75" customHeight="1">
      <c r="C769" s="11"/>
      <c r="E769" s="11"/>
      <c r="M769" s="10"/>
    </row>
    <row r="770" spans="3:13" ht="15.75" customHeight="1">
      <c r="C770" s="11"/>
      <c r="E770" s="11"/>
      <c r="M770" s="10"/>
    </row>
    <row r="771" spans="3:13" ht="15.75" customHeight="1">
      <c r="C771" s="11"/>
      <c r="E771" s="11"/>
      <c r="M771" s="10"/>
    </row>
    <row r="772" spans="3:13" ht="15.75" customHeight="1">
      <c r="C772" s="11"/>
      <c r="E772" s="11"/>
      <c r="M772" s="10"/>
    </row>
    <row r="773" spans="3:13" ht="15.75" customHeight="1">
      <c r="C773" s="11"/>
      <c r="E773" s="11"/>
      <c r="M773" s="10"/>
    </row>
    <row r="774" spans="3:13" ht="15.75" customHeight="1">
      <c r="C774" s="11"/>
      <c r="E774" s="11"/>
      <c r="M774" s="10"/>
    </row>
    <row r="775" spans="3:13" ht="15.75" customHeight="1">
      <c r="C775" s="11"/>
      <c r="E775" s="11"/>
      <c r="M775" s="10"/>
    </row>
    <row r="776" spans="3:13" ht="15.75" customHeight="1">
      <c r="C776" s="11"/>
      <c r="E776" s="11"/>
      <c r="M776" s="10"/>
    </row>
    <row r="777" spans="3:13" ht="15.75" customHeight="1">
      <c r="C777" s="11"/>
      <c r="E777" s="11"/>
      <c r="M777" s="10"/>
    </row>
    <row r="778" spans="3:13" ht="15.75" customHeight="1">
      <c r="C778" s="11"/>
      <c r="E778" s="11"/>
      <c r="M778" s="10"/>
    </row>
    <row r="779" spans="3:13" ht="15.75" customHeight="1">
      <c r="C779" s="11"/>
      <c r="E779" s="11"/>
      <c r="M779" s="10"/>
    </row>
    <row r="780" spans="3:13" ht="15.75" customHeight="1">
      <c r="C780" s="11"/>
      <c r="E780" s="11"/>
      <c r="M780" s="10"/>
    </row>
    <row r="781" spans="3:13" ht="15.75" customHeight="1">
      <c r="C781" s="11"/>
      <c r="E781" s="11"/>
      <c r="M781" s="10"/>
    </row>
    <row r="782" spans="3:13" ht="15.75" customHeight="1">
      <c r="C782" s="11"/>
      <c r="E782" s="11"/>
      <c r="M782" s="10"/>
    </row>
    <row r="783" spans="3:13" ht="15.75" customHeight="1">
      <c r="C783" s="11"/>
      <c r="E783" s="11"/>
      <c r="M783" s="10"/>
    </row>
    <row r="784" spans="3:13" ht="15.75" customHeight="1">
      <c r="C784" s="11"/>
      <c r="E784" s="11"/>
      <c r="M784" s="10"/>
    </row>
    <row r="785" spans="3:13" ht="15.75" customHeight="1">
      <c r="C785" s="11"/>
      <c r="E785" s="11"/>
      <c r="M785" s="10"/>
    </row>
    <row r="786" spans="3:13" ht="15.75" customHeight="1">
      <c r="C786" s="11"/>
      <c r="E786" s="11"/>
      <c r="M786" s="10"/>
    </row>
    <row r="787" spans="3:13" ht="15.75" customHeight="1">
      <c r="C787" s="11"/>
      <c r="E787" s="11"/>
      <c r="M787" s="10"/>
    </row>
    <row r="788" spans="3:13" ht="15.75" customHeight="1">
      <c r="C788" s="11"/>
      <c r="E788" s="11"/>
      <c r="M788" s="10"/>
    </row>
    <row r="789" spans="3:13" ht="15.75" customHeight="1">
      <c r="C789" s="11"/>
      <c r="E789" s="11"/>
      <c r="M789" s="10"/>
    </row>
    <row r="790" spans="3:13" ht="15.75" customHeight="1">
      <c r="C790" s="11"/>
      <c r="E790" s="11"/>
      <c r="M790" s="10"/>
    </row>
    <row r="791" spans="3:13" ht="15.75" customHeight="1">
      <c r="C791" s="11"/>
      <c r="E791" s="11"/>
      <c r="M791" s="10"/>
    </row>
    <row r="792" spans="3:13" ht="15.75" customHeight="1">
      <c r="C792" s="11"/>
      <c r="E792" s="11"/>
      <c r="M792" s="10"/>
    </row>
    <row r="793" spans="3:13" ht="15.75" customHeight="1">
      <c r="C793" s="11"/>
      <c r="E793" s="11"/>
      <c r="M793" s="10"/>
    </row>
    <row r="794" spans="3:13" ht="15.75" customHeight="1">
      <c r="C794" s="11"/>
      <c r="E794" s="11"/>
      <c r="M794" s="10"/>
    </row>
    <row r="795" spans="3:13" ht="15.75" customHeight="1">
      <c r="C795" s="11"/>
      <c r="E795" s="11"/>
      <c r="M795" s="10"/>
    </row>
    <row r="796" spans="3:13" ht="15.75" customHeight="1">
      <c r="C796" s="11"/>
      <c r="E796" s="11"/>
      <c r="M796" s="10"/>
    </row>
    <row r="797" spans="3:13" ht="15.75" customHeight="1">
      <c r="C797" s="11"/>
      <c r="E797" s="11"/>
      <c r="M797" s="10"/>
    </row>
    <row r="798" spans="3:13" ht="15.75" customHeight="1">
      <c r="C798" s="11"/>
      <c r="E798" s="11"/>
      <c r="M798" s="10"/>
    </row>
    <row r="799" spans="3:13" ht="15.75" customHeight="1">
      <c r="C799" s="11"/>
      <c r="E799" s="11"/>
      <c r="M799" s="10"/>
    </row>
    <row r="800" spans="3:13" ht="15.75" customHeight="1">
      <c r="C800" s="11"/>
      <c r="E800" s="11"/>
      <c r="M800" s="10"/>
    </row>
    <row r="801" spans="3:13" ht="15.75" customHeight="1">
      <c r="C801" s="11"/>
      <c r="E801" s="11"/>
      <c r="M801" s="10"/>
    </row>
    <row r="802" spans="3:13" ht="15.75" customHeight="1">
      <c r="C802" s="11"/>
      <c r="E802" s="11"/>
      <c r="M802" s="10"/>
    </row>
    <row r="803" spans="3:13" ht="15.75" customHeight="1">
      <c r="C803" s="11"/>
      <c r="E803" s="11"/>
      <c r="M803" s="10"/>
    </row>
    <row r="804" spans="3:13" ht="15.75" customHeight="1">
      <c r="C804" s="11"/>
      <c r="E804" s="11"/>
      <c r="M804" s="10"/>
    </row>
    <row r="805" spans="3:13" ht="15.75" customHeight="1">
      <c r="C805" s="11"/>
      <c r="E805" s="11"/>
      <c r="M805" s="10"/>
    </row>
    <row r="806" spans="3:13" ht="15.75" customHeight="1">
      <c r="C806" s="11"/>
      <c r="E806" s="11"/>
      <c r="M806" s="10"/>
    </row>
    <row r="807" spans="3:13" ht="15.75" customHeight="1">
      <c r="C807" s="11"/>
      <c r="E807" s="11"/>
      <c r="M807" s="10"/>
    </row>
    <row r="808" spans="3:13" ht="15.75" customHeight="1">
      <c r="C808" s="11"/>
      <c r="E808" s="11"/>
      <c r="M808" s="10"/>
    </row>
    <row r="809" spans="3:13" ht="15.75" customHeight="1">
      <c r="C809" s="11"/>
      <c r="E809" s="11"/>
      <c r="M809" s="10"/>
    </row>
    <row r="810" spans="3:13" ht="15.75" customHeight="1">
      <c r="C810" s="11"/>
      <c r="E810" s="11"/>
      <c r="M810" s="10"/>
    </row>
    <row r="811" spans="3:13" ht="15.75" customHeight="1">
      <c r="C811" s="11"/>
      <c r="E811" s="11"/>
      <c r="M811" s="10"/>
    </row>
    <row r="812" spans="3:13" ht="15.75" customHeight="1">
      <c r="C812" s="11"/>
      <c r="E812" s="11"/>
      <c r="M812" s="10"/>
    </row>
    <row r="813" spans="3:13" ht="15.75" customHeight="1">
      <c r="C813" s="11"/>
      <c r="E813" s="11"/>
      <c r="M813" s="10"/>
    </row>
    <row r="814" spans="3:13" ht="15.75" customHeight="1">
      <c r="C814" s="11"/>
      <c r="E814" s="11"/>
      <c r="M814" s="10"/>
    </row>
    <row r="815" spans="3:13" ht="15.75" customHeight="1">
      <c r="C815" s="11"/>
      <c r="E815" s="11"/>
      <c r="M815" s="10"/>
    </row>
    <row r="816" spans="3:13" ht="15.75" customHeight="1">
      <c r="C816" s="11"/>
      <c r="E816" s="11"/>
      <c r="M816" s="10"/>
    </row>
    <row r="817" spans="3:13" ht="15.75" customHeight="1">
      <c r="C817" s="11"/>
      <c r="E817" s="11"/>
      <c r="M817" s="10"/>
    </row>
    <row r="818" spans="3:13" ht="15.75" customHeight="1">
      <c r="C818" s="11"/>
      <c r="E818" s="11"/>
      <c r="M818" s="10"/>
    </row>
    <row r="819" spans="3:13" ht="15.75" customHeight="1">
      <c r="C819" s="11"/>
      <c r="E819" s="11"/>
      <c r="M819" s="10"/>
    </row>
    <row r="820" spans="3:13" ht="15.75" customHeight="1">
      <c r="C820" s="11"/>
      <c r="E820" s="11"/>
      <c r="M820" s="10"/>
    </row>
    <row r="821" spans="3:13" ht="15.75" customHeight="1">
      <c r="C821" s="11"/>
      <c r="E821" s="11"/>
      <c r="M821" s="10"/>
    </row>
    <row r="822" spans="3:13" ht="15.75" customHeight="1">
      <c r="C822" s="11"/>
      <c r="E822" s="11"/>
      <c r="M822" s="10"/>
    </row>
    <row r="823" spans="3:13" ht="15.75" customHeight="1">
      <c r="C823" s="11"/>
      <c r="E823" s="11"/>
      <c r="M823" s="10"/>
    </row>
    <row r="824" spans="3:13" ht="15.75" customHeight="1">
      <c r="C824" s="11"/>
      <c r="E824" s="11"/>
      <c r="M824" s="10"/>
    </row>
    <row r="825" spans="3:13" ht="15.75" customHeight="1">
      <c r="C825" s="11"/>
      <c r="E825" s="11"/>
      <c r="M825" s="10"/>
    </row>
    <row r="826" spans="3:13" ht="15.75" customHeight="1">
      <c r="C826" s="11"/>
      <c r="E826" s="11"/>
      <c r="M826" s="10"/>
    </row>
    <row r="827" spans="3:13" ht="15.75" customHeight="1">
      <c r="C827" s="11"/>
      <c r="E827" s="11"/>
      <c r="M827" s="10"/>
    </row>
    <row r="828" spans="3:13" ht="15.75" customHeight="1">
      <c r="C828" s="11"/>
      <c r="E828" s="11"/>
      <c r="M828" s="10"/>
    </row>
    <row r="829" spans="3:13" ht="15.75" customHeight="1">
      <c r="C829" s="11"/>
      <c r="E829" s="11"/>
      <c r="M829" s="10"/>
    </row>
    <row r="830" spans="3:13" ht="15.75" customHeight="1">
      <c r="C830" s="11"/>
      <c r="E830" s="11"/>
      <c r="M830" s="10"/>
    </row>
    <row r="831" spans="3:13" ht="15.75" customHeight="1">
      <c r="C831" s="11"/>
      <c r="E831" s="11"/>
      <c r="M831" s="10"/>
    </row>
    <row r="832" spans="3:13" ht="15.75" customHeight="1">
      <c r="C832" s="11"/>
      <c r="E832" s="11"/>
      <c r="M832" s="10"/>
    </row>
    <row r="833" spans="3:13" ht="15.75" customHeight="1">
      <c r="C833" s="11"/>
      <c r="E833" s="11"/>
      <c r="M833" s="10"/>
    </row>
    <row r="834" spans="3:13" ht="15.75" customHeight="1">
      <c r="C834" s="11"/>
      <c r="E834" s="11"/>
      <c r="M834" s="10"/>
    </row>
    <row r="835" spans="3:13" ht="15.75" customHeight="1">
      <c r="C835" s="11"/>
      <c r="E835" s="11"/>
      <c r="M835" s="10"/>
    </row>
    <row r="836" spans="3:13" ht="15.75" customHeight="1">
      <c r="C836" s="11"/>
      <c r="E836" s="11"/>
      <c r="M836" s="10"/>
    </row>
    <row r="837" spans="3:13" ht="15.75" customHeight="1">
      <c r="C837" s="11"/>
      <c r="E837" s="11"/>
      <c r="M837" s="10"/>
    </row>
    <row r="838" spans="3:13" ht="15.75" customHeight="1">
      <c r="C838" s="11"/>
      <c r="E838" s="11"/>
      <c r="M838" s="10"/>
    </row>
    <row r="839" spans="3:13" ht="15.75" customHeight="1">
      <c r="C839" s="11"/>
      <c r="E839" s="11"/>
      <c r="M839" s="10"/>
    </row>
    <row r="840" spans="3:13" ht="15.75" customHeight="1">
      <c r="C840" s="11"/>
      <c r="E840" s="11"/>
      <c r="M840" s="10"/>
    </row>
    <row r="841" spans="3:13" ht="15.75" customHeight="1">
      <c r="C841" s="11"/>
      <c r="E841" s="11"/>
      <c r="M841" s="10"/>
    </row>
    <row r="842" spans="3:13" ht="15.75" customHeight="1">
      <c r="C842" s="11"/>
      <c r="E842" s="11"/>
      <c r="M842" s="10"/>
    </row>
    <row r="843" spans="3:13" ht="15.75" customHeight="1">
      <c r="C843" s="11"/>
      <c r="E843" s="11"/>
      <c r="M843" s="10"/>
    </row>
    <row r="844" spans="3:13" ht="15.75" customHeight="1">
      <c r="C844" s="11"/>
      <c r="E844" s="11"/>
      <c r="M844" s="10"/>
    </row>
    <row r="845" spans="3:13" ht="15.75" customHeight="1">
      <c r="C845" s="11"/>
      <c r="E845" s="11"/>
      <c r="M845" s="10"/>
    </row>
    <row r="846" spans="3:13" ht="15.75" customHeight="1">
      <c r="C846" s="11"/>
      <c r="E846" s="11"/>
      <c r="M846" s="10"/>
    </row>
    <row r="847" spans="3:13" ht="15.75" customHeight="1">
      <c r="C847" s="11"/>
      <c r="E847" s="11"/>
      <c r="M847" s="10"/>
    </row>
    <row r="848" spans="3:13" ht="15.75" customHeight="1">
      <c r="C848" s="11"/>
      <c r="E848" s="11"/>
      <c r="M848" s="10"/>
    </row>
    <row r="849" spans="3:13" ht="15.75" customHeight="1">
      <c r="C849" s="11"/>
      <c r="E849" s="11"/>
      <c r="M849" s="10"/>
    </row>
    <row r="850" spans="3:13" ht="15.75" customHeight="1">
      <c r="C850" s="11"/>
      <c r="E850" s="11"/>
      <c r="M850" s="10"/>
    </row>
    <row r="851" spans="3:13" ht="15.75" customHeight="1">
      <c r="C851" s="11"/>
      <c r="E851" s="11"/>
      <c r="M851" s="10"/>
    </row>
    <row r="852" spans="3:13" ht="15.75" customHeight="1">
      <c r="C852" s="11"/>
      <c r="E852" s="11"/>
      <c r="M852" s="10"/>
    </row>
    <row r="853" spans="3:13" ht="15.75" customHeight="1">
      <c r="C853" s="11"/>
      <c r="E853" s="11"/>
      <c r="M853" s="10"/>
    </row>
    <row r="854" spans="3:13" ht="15.75" customHeight="1">
      <c r="C854" s="11"/>
      <c r="E854" s="11"/>
      <c r="M854" s="10"/>
    </row>
    <row r="855" spans="3:13" ht="15.75" customHeight="1">
      <c r="C855" s="11"/>
      <c r="E855" s="11"/>
      <c r="M855" s="10"/>
    </row>
    <row r="856" spans="3:13" ht="15.75" customHeight="1">
      <c r="C856" s="11"/>
      <c r="E856" s="11"/>
      <c r="M856" s="10"/>
    </row>
    <row r="857" spans="3:13" ht="15.75" customHeight="1">
      <c r="C857" s="11"/>
      <c r="E857" s="11"/>
      <c r="M857" s="10"/>
    </row>
    <row r="858" spans="3:13" ht="15.75" customHeight="1">
      <c r="C858" s="11"/>
      <c r="E858" s="11"/>
      <c r="M858" s="10"/>
    </row>
    <row r="859" spans="3:13" ht="15.75" customHeight="1">
      <c r="C859" s="11"/>
      <c r="E859" s="11"/>
      <c r="M859" s="10"/>
    </row>
    <row r="860" spans="3:13" ht="15.75" customHeight="1">
      <c r="C860" s="11"/>
      <c r="E860" s="11"/>
      <c r="M860" s="10"/>
    </row>
    <row r="861" spans="3:13" ht="15.75" customHeight="1">
      <c r="C861" s="11"/>
      <c r="E861" s="11"/>
      <c r="M861" s="10"/>
    </row>
    <row r="862" spans="3:13" ht="15.75" customHeight="1">
      <c r="C862" s="11"/>
      <c r="E862" s="11"/>
      <c r="M862" s="10"/>
    </row>
    <row r="863" spans="3:13" ht="15.75" customHeight="1">
      <c r="C863" s="11"/>
      <c r="E863" s="11"/>
      <c r="M863" s="10"/>
    </row>
    <row r="864" spans="3:13" ht="15.75" customHeight="1">
      <c r="C864" s="11"/>
      <c r="E864" s="11"/>
      <c r="M864" s="10"/>
    </row>
    <row r="865" spans="3:13" ht="15.75" customHeight="1">
      <c r="C865" s="11"/>
      <c r="E865" s="11"/>
      <c r="M865" s="10"/>
    </row>
    <row r="866" spans="3:13" ht="15.75" customHeight="1">
      <c r="C866" s="11"/>
      <c r="E866" s="11"/>
      <c r="M866" s="10"/>
    </row>
    <row r="867" spans="3:13" ht="15.75" customHeight="1">
      <c r="C867" s="11"/>
      <c r="E867" s="11"/>
      <c r="M867" s="10"/>
    </row>
    <row r="868" spans="3:13" ht="15.75" customHeight="1">
      <c r="C868" s="11"/>
      <c r="E868" s="11"/>
      <c r="M868" s="10"/>
    </row>
    <row r="869" spans="3:13" ht="15.75" customHeight="1">
      <c r="C869" s="11"/>
      <c r="E869" s="11"/>
      <c r="M869" s="10"/>
    </row>
    <row r="870" spans="3:13" ht="15.75" customHeight="1">
      <c r="C870" s="11"/>
      <c r="E870" s="11"/>
      <c r="M870" s="10"/>
    </row>
    <row r="871" spans="3:13" ht="15.75" customHeight="1">
      <c r="C871" s="11"/>
      <c r="E871" s="11"/>
      <c r="M871" s="10"/>
    </row>
    <row r="872" spans="3:13" ht="15.75" customHeight="1">
      <c r="C872" s="11"/>
      <c r="E872" s="11"/>
      <c r="M872" s="10"/>
    </row>
    <row r="873" spans="3:13" ht="15.75" customHeight="1">
      <c r="C873" s="11"/>
      <c r="E873" s="11"/>
      <c r="M873" s="10"/>
    </row>
    <row r="874" spans="3:13" ht="15.75" customHeight="1">
      <c r="C874" s="11"/>
      <c r="E874" s="11"/>
      <c r="M874" s="10"/>
    </row>
    <row r="875" spans="3:13" ht="15.75" customHeight="1">
      <c r="C875" s="11"/>
      <c r="E875" s="11"/>
      <c r="M875" s="10"/>
    </row>
    <row r="876" spans="3:13" ht="15.75" customHeight="1">
      <c r="C876" s="11"/>
      <c r="E876" s="11"/>
      <c r="M876" s="10"/>
    </row>
    <row r="877" spans="3:13" ht="15.75" customHeight="1">
      <c r="C877" s="11"/>
      <c r="E877" s="11"/>
      <c r="M877" s="10"/>
    </row>
    <row r="878" spans="3:13" ht="15.75" customHeight="1">
      <c r="C878" s="11"/>
      <c r="E878" s="11"/>
      <c r="M878" s="10"/>
    </row>
    <row r="879" spans="3:13" ht="15.75" customHeight="1">
      <c r="C879" s="11"/>
      <c r="E879" s="11"/>
      <c r="M879" s="10"/>
    </row>
    <row r="880" spans="3:13" ht="15.75" customHeight="1">
      <c r="C880" s="11"/>
      <c r="E880" s="11"/>
      <c r="M880" s="10"/>
    </row>
    <row r="881" spans="3:13" ht="15.75" customHeight="1">
      <c r="C881" s="11"/>
      <c r="E881" s="11"/>
      <c r="M881" s="10"/>
    </row>
    <row r="882" spans="3:13" ht="15.75" customHeight="1">
      <c r="C882" s="11"/>
      <c r="E882" s="11"/>
      <c r="M882" s="10"/>
    </row>
    <row r="883" spans="3:13" ht="15.75" customHeight="1">
      <c r="C883" s="11"/>
      <c r="E883" s="11"/>
      <c r="M883" s="10"/>
    </row>
    <row r="884" spans="3:13" ht="15.75" customHeight="1">
      <c r="C884" s="11"/>
      <c r="E884" s="11"/>
      <c r="M884" s="10"/>
    </row>
    <row r="885" spans="3:13" ht="15.75" customHeight="1">
      <c r="C885" s="11"/>
      <c r="E885" s="11"/>
      <c r="M885" s="10"/>
    </row>
    <row r="886" spans="3:13" ht="15.75" customHeight="1">
      <c r="C886" s="11"/>
      <c r="E886" s="11"/>
      <c r="M886" s="10"/>
    </row>
    <row r="887" spans="3:13" ht="15.75" customHeight="1">
      <c r="C887" s="11"/>
      <c r="E887" s="11"/>
      <c r="M887" s="10"/>
    </row>
    <row r="888" spans="3:13" ht="15.75" customHeight="1">
      <c r="C888" s="11"/>
      <c r="E888" s="11"/>
      <c r="M888" s="10"/>
    </row>
    <row r="889" spans="3:13" ht="15.75" customHeight="1">
      <c r="C889" s="11"/>
      <c r="E889" s="11"/>
      <c r="M889" s="10"/>
    </row>
    <row r="890" spans="3:13" ht="15.75" customHeight="1">
      <c r="C890" s="11"/>
      <c r="E890" s="11"/>
      <c r="M890" s="10"/>
    </row>
    <row r="891" spans="3:13" ht="15.75" customHeight="1">
      <c r="C891" s="11"/>
      <c r="E891" s="11"/>
      <c r="M891" s="10"/>
    </row>
    <row r="892" spans="3:13" ht="15.75" customHeight="1">
      <c r="C892" s="11"/>
      <c r="E892" s="11"/>
      <c r="M892" s="10"/>
    </row>
    <row r="893" spans="3:13" ht="15.75" customHeight="1">
      <c r="C893" s="11"/>
      <c r="E893" s="11"/>
      <c r="M893" s="10"/>
    </row>
    <row r="894" spans="3:13" ht="15.75" customHeight="1">
      <c r="C894" s="11"/>
      <c r="E894" s="11"/>
      <c r="M894" s="10"/>
    </row>
    <row r="895" spans="3:13" ht="15.75" customHeight="1">
      <c r="C895" s="11"/>
      <c r="E895" s="11"/>
      <c r="M895" s="10"/>
    </row>
    <row r="896" spans="3:13" ht="15.75" customHeight="1">
      <c r="C896" s="11"/>
      <c r="E896" s="11"/>
      <c r="M896" s="10"/>
    </row>
    <row r="897" spans="3:13" ht="15.75" customHeight="1">
      <c r="C897" s="11"/>
      <c r="E897" s="11"/>
      <c r="M897" s="10"/>
    </row>
    <row r="898" spans="3:13" ht="15.75" customHeight="1">
      <c r="C898" s="11"/>
      <c r="E898" s="11"/>
      <c r="M898" s="10"/>
    </row>
    <row r="899" spans="3:13" ht="15.75" customHeight="1">
      <c r="C899" s="11"/>
      <c r="E899" s="11"/>
      <c r="M899" s="10"/>
    </row>
    <row r="900" spans="3:13" ht="15.75" customHeight="1">
      <c r="C900" s="11"/>
      <c r="E900" s="11"/>
      <c r="M900" s="10"/>
    </row>
    <row r="901" spans="3:13" ht="15.75" customHeight="1">
      <c r="C901" s="11"/>
      <c r="E901" s="11"/>
      <c r="M901" s="10"/>
    </row>
    <row r="902" spans="3:13" ht="15.75" customHeight="1">
      <c r="C902" s="11"/>
      <c r="E902" s="11"/>
      <c r="M902" s="10"/>
    </row>
    <row r="903" spans="3:13" ht="15.75" customHeight="1">
      <c r="C903" s="11"/>
      <c r="E903" s="11"/>
      <c r="M903" s="10"/>
    </row>
    <row r="904" spans="3:13" ht="15.75" customHeight="1">
      <c r="C904" s="11"/>
      <c r="E904" s="11"/>
      <c r="M904" s="10"/>
    </row>
    <row r="905" spans="3:13" ht="15.75" customHeight="1">
      <c r="C905" s="11"/>
      <c r="E905" s="11"/>
      <c r="M905" s="10"/>
    </row>
    <row r="906" spans="3:13" ht="15.75" customHeight="1">
      <c r="C906" s="11"/>
      <c r="E906" s="11"/>
      <c r="M906" s="10"/>
    </row>
    <row r="907" spans="3:13" ht="15.75" customHeight="1">
      <c r="C907" s="11"/>
      <c r="E907" s="11"/>
      <c r="M907" s="10"/>
    </row>
    <row r="908" spans="3:13" ht="15.75" customHeight="1">
      <c r="C908" s="11"/>
      <c r="E908" s="11"/>
      <c r="M908" s="10"/>
    </row>
    <row r="909" spans="3:13" ht="15.75" customHeight="1">
      <c r="C909" s="11"/>
      <c r="E909" s="11"/>
      <c r="M909" s="10"/>
    </row>
    <row r="910" spans="3:13" ht="15.75" customHeight="1">
      <c r="C910" s="11"/>
      <c r="E910" s="11"/>
      <c r="M910" s="10"/>
    </row>
    <row r="911" spans="3:13" ht="15.75" customHeight="1">
      <c r="C911" s="11"/>
      <c r="E911" s="11"/>
      <c r="M911" s="10"/>
    </row>
    <row r="912" spans="3:13" ht="15.75" customHeight="1">
      <c r="C912" s="11"/>
      <c r="E912" s="11"/>
      <c r="M912" s="10"/>
    </row>
    <row r="913" spans="3:13" ht="15.75" customHeight="1">
      <c r="C913" s="11"/>
      <c r="E913" s="11"/>
      <c r="M913" s="10"/>
    </row>
    <row r="914" spans="3:13" ht="15.75" customHeight="1">
      <c r="C914" s="11"/>
      <c r="E914" s="11"/>
      <c r="M914" s="10"/>
    </row>
    <row r="915" spans="3:13" ht="15.75" customHeight="1">
      <c r="C915" s="11"/>
      <c r="E915" s="11"/>
      <c r="M915" s="10"/>
    </row>
    <row r="916" spans="3:13" ht="15.75" customHeight="1">
      <c r="C916" s="11"/>
      <c r="E916" s="11"/>
      <c r="M916" s="10"/>
    </row>
    <row r="917" spans="3:13" ht="15.75" customHeight="1">
      <c r="C917" s="11"/>
      <c r="E917" s="11"/>
      <c r="M917" s="10"/>
    </row>
    <row r="918" spans="3:13" ht="15.75" customHeight="1">
      <c r="C918" s="11"/>
      <c r="E918" s="11"/>
      <c r="M918" s="10"/>
    </row>
    <row r="919" spans="3:13" ht="15.75" customHeight="1">
      <c r="C919" s="11"/>
      <c r="E919" s="11"/>
      <c r="M919" s="10"/>
    </row>
    <row r="920" spans="3:13" ht="15.75" customHeight="1">
      <c r="C920" s="11"/>
      <c r="E920" s="11"/>
      <c r="M920" s="10"/>
    </row>
    <row r="921" spans="3:13" ht="15.75" customHeight="1">
      <c r="C921" s="11"/>
      <c r="E921" s="11"/>
      <c r="M921" s="10"/>
    </row>
    <row r="922" spans="3:13" ht="15.75" customHeight="1">
      <c r="C922" s="11"/>
      <c r="E922" s="11"/>
      <c r="M922" s="10"/>
    </row>
    <row r="923" spans="3:13" ht="15.75" customHeight="1">
      <c r="C923" s="11"/>
      <c r="E923" s="11"/>
      <c r="M923" s="10"/>
    </row>
    <row r="924" spans="3:13" ht="15.75" customHeight="1">
      <c r="C924" s="11"/>
      <c r="E924" s="11"/>
      <c r="M924" s="10"/>
    </row>
    <row r="925" spans="3:13" ht="15.75" customHeight="1">
      <c r="C925" s="11"/>
      <c r="E925" s="11"/>
      <c r="M925" s="10"/>
    </row>
    <row r="926" spans="3:13" ht="15.75" customHeight="1">
      <c r="C926" s="11"/>
      <c r="E926" s="11"/>
      <c r="M926" s="10"/>
    </row>
    <row r="927" spans="3:13" ht="15.75" customHeight="1">
      <c r="C927" s="11"/>
      <c r="E927" s="11"/>
      <c r="M927" s="10"/>
    </row>
    <row r="928" spans="3:13" ht="15.75" customHeight="1">
      <c r="C928" s="11"/>
      <c r="E928" s="11"/>
      <c r="M928" s="10"/>
    </row>
    <row r="929" spans="3:13" ht="15.75" customHeight="1">
      <c r="C929" s="11"/>
      <c r="E929" s="11"/>
      <c r="M929" s="10"/>
    </row>
    <row r="930" spans="3:13" ht="15.75" customHeight="1">
      <c r="C930" s="11"/>
      <c r="E930" s="11"/>
      <c r="M930" s="10"/>
    </row>
    <row r="931" spans="3:13" ht="15.75" customHeight="1">
      <c r="C931" s="11"/>
      <c r="E931" s="11"/>
      <c r="M931" s="10"/>
    </row>
    <row r="932" spans="3:13" ht="15.75" customHeight="1">
      <c r="C932" s="11"/>
      <c r="E932" s="11"/>
      <c r="M932" s="10"/>
    </row>
    <row r="933" spans="3:13" ht="15.75" customHeight="1">
      <c r="C933" s="11"/>
      <c r="E933" s="11"/>
      <c r="M933" s="10"/>
    </row>
    <row r="934" spans="3:13" ht="15.75" customHeight="1">
      <c r="C934" s="11"/>
      <c r="E934" s="11"/>
      <c r="M934" s="10"/>
    </row>
    <row r="935" spans="3:13" ht="15.75" customHeight="1">
      <c r="C935" s="11"/>
      <c r="E935" s="11"/>
      <c r="M935" s="10"/>
    </row>
    <row r="936" spans="3:13" ht="15.75" customHeight="1">
      <c r="C936" s="11"/>
      <c r="E936" s="11"/>
      <c r="M936" s="10"/>
    </row>
    <row r="937" spans="3:13" ht="15.75" customHeight="1">
      <c r="C937" s="11"/>
      <c r="E937" s="11"/>
      <c r="M937" s="10"/>
    </row>
    <row r="938" spans="3:13" ht="15.75" customHeight="1">
      <c r="C938" s="11"/>
      <c r="E938" s="11"/>
      <c r="M938" s="10"/>
    </row>
    <row r="939" spans="3:13" ht="15.75" customHeight="1">
      <c r="C939" s="11"/>
      <c r="E939" s="11"/>
      <c r="M939" s="10"/>
    </row>
    <row r="940" spans="3:13" ht="15.75" customHeight="1">
      <c r="C940" s="11"/>
      <c r="E940" s="11"/>
      <c r="M940" s="10"/>
    </row>
    <row r="941" spans="3:13" ht="15.75" customHeight="1">
      <c r="C941" s="11"/>
      <c r="E941" s="11"/>
      <c r="M941" s="10"/>
    </row>
    <row r="942" spans="3:13" ht="15.75" customHeight="1">
      <c r="C942" s="11"/>
      <c r="E942" s="11"/>
      <c r="M942" s="10"/>
    </row>
    <row r="943" spans="3:13" ht="15.75" customHeight="1">
      <c r="C943" s="11"/>
      <c r="E943" s="11"/>
      <c r="M943" s="10"/>
    </row>
    <row r="944" spans="3:13" ht="15.75" customHeight="1">
      <c r="C944" s="11"/>
      <c r="E944" s="11"/>
      <c r="M944" s="10"/>
    </row>
    <row r="945" spans="3:13" ht="15.75" customHeight="1">
      <c r="C945" s="11"/>
      <c r="E945" s="11"/>
      <c r="M945" s="10"/>
    </row>
    <row r="946" spans="3:13" ht="15.75" customHeight="1">
      <c r="C946" s="11"/>
      <c r="E946" s="11"/>
      <c r="M946" s="10"/>
    </row>
    <row r="947" spans="3:13" ht="15.75" customHeight="1">
      <c r="C947" s="11"/>
      <c r="E947" s="11"/>
      <c r="M947" s="10"/>
    </row>
    <row r="948" spans="3:13" ht="15.75" customHeight="1">
      <c r="C948" s="11"/>
      <c r="E948" s="11"/>
      <c r="M948" s="10"/>
    </row>
    <row r="949" spans="3:13" ht="15.75" customHeight="1">
      <c r="C949" s="11"/>
      <c r="E949" s="11"/>
      <c r="M949" s="10"/>
    </row>
    <row r="950" spans="3:13" ht="15.75" customHeight="1">
      <c r="C950" s="11"/>
      <c r="E950" s="11"/>
      <c r="M950" s="10"/>
    </row>
    <row r="951" spans="3:13" ht="15.75" customHeight="1">
      <c r="C951" s="11"/>
      <c r="E951" s="11"/>
      <c r="M951" s="10"/>
    </row>
    <row r="952" spans="3:13" ht="15.75" customHeight="1">
      <c r="C952" s="11"/>
      <c r="E952" s="11"/>
      <c r="M952" s="10"/>
    </row>
    <row r="953" spans="3:13" ht="15.75" customHeight="1">
      <c r="C953" s="11"/>
      <c r="E953" s="11"/>
      <c r="M953" s="10"/>
    </row>
    <row r="954" spans="3:13" ht="15.75" customHeight="1">
      <c r="C954" s="11"/>
      <c r="E954" s="11"/>
      <c r="M954" s="10"/>
    </row>
    <row r="955" spans="3:13" ht="15.75" customHeight="1">
      <c r="C955" s="11"/>
      <c r="E955" s="11"/>
      <c r="M955" s="10"/>
    </row>
    <row r="956" spans="3:13" ht="15.75" customHeight="1">
      <c r="C956" s="11"/>
      <c r="E956" s="11"/>
      <c r="M956" s="10"/>
    </row>
    <row r="957" spans="3:13" ht="15.75" customHeight="1">
      <c r="C957" s="11"/>
      <c r="E957" s="11"/>
      <c r="M957" s="10"/>
    </row>
    <row r="958" spans="3:13" ht="15.75" customHeight="1">
      <c r="C958" s="11"/>
      <c r="E958" s="11"/>
      <c r="M958" s="10"/>
    </row>
    <row r="959" spans="3:13" ht="15.75" customHeight="1">
      <c r="C959" s="11"/>
      <c r="E959" s="11"/>
      <c r="M959" s="10"/>
    </row>
    <row r="960" spans="3:13" ht="15.75" customHeight="1">
      <c r="C960" s="11"/>
      <c r="E960" s="11"/>
      <c r="M960" s="10"/>
    </row>
    <row r="961" spans="3:13" ht="15.75" customHeight="1">
      <c r="C961" s="11"/>
      <c r="E961" s="11"/>
      <c r="M961" s="10"/>
    </row>
    <row r="962" spans="3:13" ht="15.75" customHeight="1">
      <c r="C962" s="11"/>
      <c r="E962" s="11"/>
      <c r="M962" s="10"/>
    </row>
    <row r="963" spans="3:13" ht="15.75" customHeight="1">
      <c r="C963" s="11"/>
      <c r="E963" s="11"/>
      <c r="M963" s="10"/>
    </row>
    <row r="964" spans="3:13" ht="15.75" customHeight="1">
      <c r="C964" s="11"/>
      <c r="E964" s="11"/>
      <c r="M964" s="10"/>
    </row>
    <row r="965" spans="3:13" ht="15.75" customHeight="1">
      <c r="C965" s="11"/>
      <c r="E965" s="11"/>
      <c r="M965" s="10"/>
    </row>
    <row r="966" spans="3:13" ht="15.75" customHeight="1">
      <c r="C966" s="11"/>
      <c r="E966" s="11"/>
      <c r="M966" s="10"/>
    </row>
    <row r="967" spans="3:13" ht="15.75" customHeight="1">
      <c r="C967" s="11"/>
      <c r="E967" s="11"/>
      <c r="M967" s="10"/>
    </row>
    <row r="968" spans="3:13" ht="15.75" customHeight="1">
      <c r="C968" s="11"/>
      <c r="E968" s="11"/>
      <c r="M968" s="10"/>
    </row>
    <row r="969" spans="3:13" ht="15.75" customHeight="1">
      <c r="C969" s="11"/>
      <c r="E969" s="11"/>
      <c r="M969" s="10"/>
    </row>
    <row r="970" spans="3:13" ht="15.75" customHeight="1">
      <c r="C970" s="11"/>
      <c r="E970" s="11"/>
      <c r="M970" s="10"/>
    </row>
    <row r="971" spans="3:13" ht="15.75" customHeight="1">
      <c r="C971" s="11"/>
      <c r="E971" s="11"/>
      <c r="M971" s="10"/>
    </row>
    <row r="972" spans="3:13" ht="15.75" customHeight="1">
      <c r="C972" s="11"/>
      <c r="E972" s="11"/>
      <c r="M972" s="10"/>
    </row>
    <row r="973" spans="3:13" ht="15.75" customHeight="1">
      <c r="C973" s="11"/>
      <c r="E973" s="11"/>
      <c r="M973" s="10"/>
    </row>
    <row r="974" spans="3:13" ht="15.75" customHeight="1">
      <c r="C974" s="11"/>
      <c r="E974" s="11"/>
      <c r="M974" s="10"/>
    </row>
    <row r="975" spans="3:13" ht="15.75" customHeight="1">
      <c r="C975" s="11"/>
      <c r="E975" s="11"/>
      <c r="M975" s="10"/>
    </row>
    <row r="976" spans="3:13" ht="15.75" customHeight="1">
      <c r="C976" s="11"/>
      <c r="E976" s="11"/>
      <c r="M976" s="10"/>
    </row>
    <row r="977" spans="3:13" ht="15.75" customHeight="1">
      <c r="C977" s="11"/>
      <c r="E977" s="11"/>
      <c r="M977" s="10"/>
    </row>
    <row r="978" spans="3:13" ht="15.75" customHeight="1">
      <c r="C978" s="11"/>
      <c r="E978" s="11"/>
      <c r="M978" s="10"/>
    </row>
    <row r="979" spans="3:13" ht="15.75" customHeight="1">
      <c r="C979" s="11"/>
      <c r="E979" s="11"/>
      <c r="M979" s="10"/>
    </row>
    <row r="980" spans="3:13" ht="15.75" customHeight="1">
      <c r="C980" s="11"/>
      <c r="E980" s="11"/>
      <c r="M980" s="10"/>
    </row>
    <row r="981" spans="3:13" ht="15.75" customHeight="1">
      <c r="C981" s="11"/>
      <c r="E981" s="11"/>
      <c r="M981" s="10"/>
    </row>
    <row r="982" spans="3:13" ht="15.75" customHeight="1">
      <c r="C982" s="11"/>
      <c r="E982" s="11"/>
      <c r="M982" s="10"/>
    </row>
    <row r="983" spans="3:13" ht="15.75" customHeight="1">
      <c r="C983" s="11"/>
      <c r="E983" s="11"/>
      <c r="M983" s="10"/>
    </row>
    <row r="984" spans="3:13" ht="15.75" customHeight="1">
      <c r="C984" s="11"/>
      <c r="E984" s="11"/>
      <c r="M984" s="10"/>
    </row>
    <row r="985" spans="3:13" ht="15.75" customHeight="1">
      <c r="C985" s="11"/>
      <c r="E985" s="11"/>
      <c r="M985" s="10"/>
    </row>
    <row r="986" spans="3:13" ht="15.75" customHeight="1">
      <c r="C986" s="11"/>
      <c r="E986" s="11"/>
      <c r="M986" s="10"/>
    </row>
    <row r="987" spans="3:13" ht="15.75" customHeight="1">
      <c r="C987" s="11"/>
      <c r="E987" s="11"/>
      <c r="M987" s="10"/>
    </row>
    <row r="988" spans="3:13" ht="15.75" customHeight="1">
      <c r="C988" s="11"/>
      <c r="E988" s="11"/>
      <c r="M988" s="10"/>
    </row>
    <row r="989" spans="3:13" ht="15.75" customHeight="1">
      <c r="C989" s="11"/>
      <c r="E989" s="11"/>
      <c r="M989" s="10"/>
    </row>
    <row r="990" spans="3:13" ht="15.75" customHeight="1">
      <c r="C990" s="11"/>
      <c r="E990" s="11"/>
      <c r="M990" s="10"/>
    </row>
    <row r="991" spans="3:13" ht="15.75" customHeight="1">
      <c r="C991" s="11"/>
      <c r="E991" s="11"/>
      <c r="M991" s="10"/>
    </row>
    <row r="992" spans="3:13" ht="15.75" customHeight="1">
      <c r="C992" s="11"/>
      <c r="E992" s="11"/>
      <c r="M992" s="10"/>
    </row>
    <row r="993" spans="3:13" ht="15.75" customHeight="1">
      <c r="C993" s="11"/>
      <c r="E993" s="11"/>
      <c r="M993" s="10"/>
    </row>
    <row r="994" spans="3:13" ht="15.75" customHeight="1">
      <c r="C994" s="11"/>
      <c r="E994" s="11"/>
      <c r="M994" s="10"/>
    </row>
    <row r="995" spans="3:13" ht="15.75" customHeight="1">
      <c r="C995" s="11"/>
      <c r="E995" s="11"/>
      <c r="M995" s="10"/>
    </row>
    <row r="996" spans="3:13" ht="15.75" customHeight="1">
      <c r="C996" s="11"/>
      <c r="E996" s="11"/>
      <c r="M996" s="10"/>
    </row>
    <row r="997" spans="3:13" ht="15.75" customHeight="1">
      <c r="C997" s="11"/>
      <c r="E997" s="11"/>
      <c r="M997" s="10"/>
    </row>
    <row r="998" spans="3:13" ht="15.75" customHeight="1">
      <c r="C998" s="11"/>
      <c r="E998" s="11"/>
      <c r="M998" s="10"/>
    </row>
    <row r="999" spans="3:13" ht="15.75" customHeight="1">
      <c r="C999" s="11"/>
      <c r="E999" s="11"/>
      <c r="M999" s="10"/>
    </row>
    <row r="1000" spans="3:13" ht="15.75" customHeight="1">
      <c r="C1000" s="11"/>
      <c r="E1000" s="11"/>
      <c r="M1000" s="10"/>
    </row>
    <row r="1001" spans="3:13" ht="15.75" customHeight="1">
      <c r="C1001" s="11"/>
      <c r="E1001" s="11"/>
      <c r="M1001" s="10"/>
    </row>
  </sheetData>
  <mergeCells count="2">
    <mergeCell ref="B1:E1"/>
    <mergeCell ref="B154:E154"/>
  </mergeCells>
  <pageMargins left="0.25" right="0.25" top="0.75" bottom="0.75" header="0.3" footer="0.3"/>
  <pageSetup paperSize="8" scale="8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20"/>
  <sheetViews>
    <sheetView zoomScaleNormal="100" workbookViewId="0">
      <selection activeCell="F21" sqref="F21"/>
    </sheetView>
  </sheetViews>
  <sheetFormatPr baseColWidth="10" defaultColWidth="14.5" defaultRowHeight="15" customHeight="1"/>
  <cols>
    <col min="1" max="1" width="66.1640625" bestFit="1" customWidth="1"/>
    <col min="2" max="3" width="16.83203125" customWidth="1"/>
    <col min="4" max="4" width="10.1640625" customWidth="1"/>
    <col min="5" max="6" width="16.83203125" customWidth="1"/>
    <col min="7" max="7" width="9.83203125" customWidth="1"/>
    <col min="8" max="8" width="12.5" customWidth="1"/>
  </cols>
  <sheetData>
    <row r="1" spans="1:8" ht="30" customHeight="1">
      <c r="A1" s="227" t="s">
        <v>569</v>
      </c>
      <c r="B1" s="227"/>
      <c r="C1" s="227"/>
      <c r="D1" s="227"/>
      <c r="E1" s="227"/>
      <c r="F1" s="227"/>
      <c r="G1" s="227"/>
      <c r="H1" s="227"/>
    </row>
    <row r="2" spans="1:8" s="183" customFormat="1" ht="16" customHeight="1">
      <c r="A2" s="198"/>
      <c r="B2" s="199" t="s">
        <v>566</v>
      </c>
      <c r="C2" s="199"/>
      <c r="D2" s="199"/>
      <c r="E2" s="199"/>
      <c r="F2" s="199"/>
      <c r="G2" s="199"/>
      <c r="H2" s="199"/>
    </row>
    <row r="3" spans="1:8" ht="32">
      <c r="A3" s="193" t="s">
        <v>3</v>
      </c>
      <c r="B3" s="193" t="s">
        <v>7</v>
      </c>
      <c r="C3" s="194" t="s">
        <v>8</v>
      </c>
      <c r="D3" s="195" t="s">
        <v>9</v>
      </c>
      <c r="E3" s="196" t="s">
        <v>10</v>
      </c>
      <c r="F3" s="193" t="s">
        <v>11</v>
      </c>
      <c r="G3" s="195" t="s">
        <v>9</v>
      </c>
      <c r="H3" s="197" t="s">
        <v>12</v>
      </c>
    </row>
    <row r="4" spans="1:8">
      <c r="A4" s="188" t="s">
        <v>15</v>
      </c>
      <c r="B4" s="189">
        <v>156</v>
      </c>
      <c r="C4" s="189">
        <v>114</v>
      </c>
      <c r="D4" s="203">
        <v>73.076923076923066</v>
      </c>
      <c r="E4" s="189">
        <v>121</v>
      </c>
      <c r="F4" s="189">
        <v>91</v>
      </c>
      <c r="G4" s="203">
        <v>75.206611570247944</v>
      </c>
      <c r="H4" s="203">
        <v>2.1296884933248776</v>
      </c>
    </row>
    <row r="5" spans="1:8">
      <c r="A5" s="188" t="s">
        <v>58</v>
      </c>
      <c r="B5" s="189">
        <v>206</v>
      </c>
      <c r="C5" s="189">
        <v>137</v>
      </c>
      <c r="D5" s="203">
        <v>66.504854368932044</v>
      </c>
      <c r="E5" s="189">
        <v>212</v>
      </c>
      <c r="F5" s="189">
        <v>145</v>
      </c>
      <c r="G5" s="203">
        <v>68.400000000000006</v>
      </c>
      <c r="H5" s="203">
        <v>1.9</v>
      </c>
    </row>
    <row r="6" spans="1:8">
      <c r="A6" s="188" t="s">
        <v>100</v>
      </c>
      <c r="B6" s="189">
        <v>239</v>
      </c>
      <c r="C6" s="189">
        <v>185</v>
      </c>
      <c r="D6" s="203">
        <v>77.405857740585773</v>
      </c>
      <c r="E6" s="189">
        <v>235</v>
      </c>
      <c r="F6" s="189">
        <v>183</v>
      </c>
      <c r="G6" s="203">
        <v>77.872340425531917</v>
      </c>
      <c r="H6" s="203">
        <v>0.46648268494614342</v>
      </c>
    </row>
    <row r="7" spans="1:8">
      <c r="A7" s="188" t="s">
        <v>148</v>
      </c>
      <c r="B7" s="189">
        <v>48</v>
      </c>
      <c r="C7" s="189">
        <v>17</v>
      </c>
      <c r="D7" s="203">
        <v>35.416666666666671</v>
      </c>
      <c r="E7" s="189">
        <v>60</v>
      </c>
      <c r="F7" s="189">
        <v>23</v>
      </c>
      <c r="G7" s="203">
        <v>38.333333333333336</v>
      </c>
      <c r="H7" s="203">
        <v>2.9166666666666643</v>
      </c>
    </row>
    <row r="8" spans="1:8">
      <c r="A8" s="188" t="s">
        <v>155</v>
      </c>
      <c r="B8" s="189">
        <v>82</v>
      </c>
      <c r="C8" s="189">
        <v>55</v>
      </c>
      <c r="D8" s="203">
        <v>67.073170731707322</v>
      </c>
      <c r="E8" s="189">
        <v>80</v>
      </c>
      <c r="F8" s="189">
        <v>36</v>
      </c>
      <c r="G8" s="203">
        <v>45</v>
      </c>
      <c r="H8" s="203">
        <v>-22.073170731707322</v>
      </c>
    </row>
    <row r="9" spans="1:8">
      <c r="A9" s="188" t="s">
        <v>175</v>
      </c>
      <c r="B9" s="189">
        <v>153</v>
      </c>
      <c r="C9" s="189">
        <v>149</v>
      </c>
      <c r="D9" s="203">
        <v>97.385620915032675</v>
      </c>
      <c r="E9" s="189">
        <v>184</v>
      </c>
      <c r="F9" s="189">
        <v>152</v>
      </c>
      <c r="G9" s="203">
        <v>82.6</v>
      </c>
      <c r="H9" s="203">
        <v>-14.8</v>
      </c>
    </row>
    <row r="10" spans="1:8">
      <c r="A10" s="188" t="s">
        <v>193</v>
      </c>
      <c r="B10" s="189">
        <v>490</v>
      </c>
      <c r="C10" s="189">
        <v>377</v>
      </c>
      <c r="D10" s="203">
        <v>76.938775510204081</v>
      </c>
      <c r="E10" s="189">
        <v>472</v>
      </c>
      <c r="F10" s="189">
        <v>369</v>
      </c>
      <c r="G10" s="203">
        <v>78.177966101694921</v>
      </c>
      <c r="H10" s="203">
        <v>1.2391905914908392</v>
      </c>
    </row>
    <row r="11" spans="1:8">
      <c r="A11" s="188" t="s">
        <v>196</v>
      </c>
      <c r="B11" s="189">
        <v>62</v>
      </c>
      <c r="C11" s="189">
        <v>49</v>
      </c>
      <c r="D11" s="203">
        <v>79.032258064516128</v>
      </c>
      <c r="E11" s="189">
        <v>62</v>
      </c>
      <c r="F11" s="189">
        <v>48</v>
      </c>
      <c r="G11" s="203">
        <v>77.41935483870968</v>
      </c>
      <c r="H11" s="203">
        <v>-1.6129032258064484</v>
      </c>
    </row>
    <row r="12" spans="1:8">
      <c r="A12" s="188" t="s">
        <v>197</v>
      </c>
      <c r="B12" s="189">
        <v>68</v>
      </c>
      <c r="C12" s="189">
        <v>28</v>
      </c>
      <c r="D12" s="203">
        <v>41.17647058823529</v>
      </c>
      <c r="E12" s="189">
        <v>70</v>
      </c>
      <c r="F12" s="189">
        <v>26</v>
      </c>
      <c r="G12" s="203">
        <v>37.142857142857146</v>
      </c>
      <c r="H12" s="203">
        <v>-4.033613445378144</v>
      </c>
    </row>
    <row r="13" spans="1:8">
      <c r="A13" s="188" t="s">
        <v>198</v>
      </c>
      <c r="B13" s="189">
        <v>184</v>
      </c>
      <c r="C13" s="189">
        <v>145</v>
      </c>
      <c r="D13" s="203">
        <v>78.804347826086953</v>
      </c>
      <c r="E13" s="189">
        <v>163</v>
      </c>
      <c r="F13" s="189">
        <v>138</v>
      </c>
      <c r="G13" s="203">
        <v>84.662576687116569</v>
      </c>
      <c r="H13" s="203">
        <v>5.858228861029616</v>
      </c>
    </row>
    <row r="14" spans="1:8">
      <c r="A14" s="188" t="s">
        <v>201</v>
      </c>
      <c r="B14" s="189">
        <v>109</v>
      </c>
      <c r="C14" s="189">
        <v>80</v>
      </c>
      <c r="D14" s="203">
        <v>73.394495412844037</v>
      </c>
      <c r="E14" s="189">
        <v>93</v>
      </c>
      <c r="F14" s="189">
        <v>62</v>
      </c>
      <c r="G14" s="203">
        <v>66.666666666666657</v>
      </c>
      <c r="H14" s="203">
        <v>-6.72782874617738</v>
      </c>
    </row>
    <row r="15" spans="1:8">
      <c r="A15" s="188" t="s">
        <v>204</v>
      </c>
      <c r="B15" s="189">
        <v>179</v>
      </c>
      <c r="C15" s="189">
        <v>158</v>
      </c>
      <c r="D15" s="203">
        <v>88.268156424581008</v>
      </c>
      <c r="E15" s="189">
        <v>162</v>
      </c>
      <c r="F15" s="189">
        <v>150</v>
      </c>
      <c r="G15" s="203">
        <v>92.592592592592595</v>
      </c>
      <c r="H15" s="203">
        <v>4.3244361680115873</v>
      </c>
    </row>
    <row r="16" spans="1:8">
      <c r="A16" s="188" t="s">
        <v>205</v>
      </c>
      <c r="B16" s="189">
        <v>217</v>
      </c>
      <c r="C16" s="189">
        <v>175</v>
      </c>
      <c r="D16" s="203">
        <v>80.645161290322577</v>
      </c>
      <c r="E16" s="189">
        <v>208</v>
      </c>
      <c r="F16" s="189">
        <v>186</v>
      </c>
      <c r="G16" s="203">
        <v>89.423076923076934</v>
      </c>
      <c r="H16" s="203">
        <v>8.7779156327543575</v>
      </c>
    </row>
    <row r="17" spans="1:8">
      <c r="A17" s="188" t="s">
        <v>206</v>
      </c>
      <c r="B17" s="189">
        <v>104</v>
      </c>
      <c r="C17" s="189">
        <v>86</v>
      </c>
      <c r="D17" s="203">
        <v>82.692307692307693</v>
      </c>
      <c r="E17" s="189">
        <v>89</v>
      </c>
      <c r="F17" s="189">
        <v>80</v>
      </c>
      <c r="G17" s="203">
        <v>89.887640449438194</v>
      </c>
      <c r="H17" s="203">
        <v>7.195332757130501</v>
      </c>
    </row>
    <row r="18" spans="1:8">
      <c r="A18" s="188" t="s">
        <v>207</v>
      </c>
      <c r="B18" s="189">
        <v>263</v>
      </c>
      <c r="C18" s="189">
        <v>237</v>
      </c>
      <c r="D18" s="203">
        <v>90.114068441064646</v>
      </c>
      <c r="E18" s="189">
        <v>244</v>
      </c>
      <c r="F18" s="189">
        <v>228</v>
      </c>
      <c r="G18" s="203">
        <v>93.442622950819683</v>
      </c>
      <c r="H18" s="203">
        <v>3.3285545097550369</v>
      </c>
    </row>
    <row r="19" spans="1:8">
      <c r="A19" s="188" t="s">
        <v>210</v>
      </c>
      <c r="B19" s="189">
        <v>300</v>
      </c>
      <c r="C19" s="189">
        <v>199</v>
      </c>
      <c r="D19" s="203">
        <v>66.333333333333329</v>
      </c>
      <c r="E19" s="189">
        <v>391</v>
      </c>
      <c r="F19" s="189">
        <v>254</v>
      </c>
      <c r="G19" s="203">
        <v>64.961636828644501</v>
      </c>
      <c r="H19" s="203">
        <v>-1.3716965046888276</v>
      </c>
    </row>
    <row r="20" spans="1:8">
      <c r="A20" s="191" t="s">
        <v>567</v>
      </c>
      <c r="B20" s="192">
        <v>2860</v>
      </c>
      <c r="C20" s="192">
        <v>2191</v>
      </c>
      <c r="D20" s="204"/>
      <c r="E20" s="192">
        <f>SUM(E4:E19)</f>
        <v>2846</v>
      </c>
      <c r="F20" s="192">
        <f>SUM(F4:F19)</f>
        <v>2171</v>
      </c>
      <c r="G20" s="204"/>
      <c r="H20" s="192"/>
    </row>
  </sheetData>
  <mergeCells count="1">
    <mergeCell ref="A1:H1"/>
  </mergeCells>
  <pageMargins left="0.7" right="0.7" top="0.75" bottom="0.75" header="0.3" footer="0.3"/>
  <pageSetup paperSize="8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zoomScaleNormal="100" workbookViewId="0">
      <pane xSplit="4" topLeftCell="E1" activePane="topRight" state="frozen"/>
      <selection pane="topRight" activeCell="N21" sqref="N21"/>
    </sheetView>
  </sheetViews>
  <sheetFormatPr baseColWidth="10" defaultColWidth="14.5" defaultRowHeight="15" customHeight="1"/>
  <cols>
    <col min="1" max="1" width="6.5" hidden="1" customWidth="1"/>
    <col min="2" max="2" width="50.33203125" customWidth="1"/>
    <col min="3" max="3" width="7.1640625" customWidth="1"/>
    <col min="4" max="4" width="44.5" customWidth="1"/>
    <col min="5" max="5" width="13.83203125" customWidth="1"/>
    <col min="6" max="6" width="17.83203125" customWidth="1"/>
    <col min="7" max="7" width="14.6640625" customWidth="1"/>
    <col min="8" max="8" width="8.1640625" customWidth="1"/>
    <col min="9" max="9" width="15.33203125" customWidth="1"/>
    <col min="11" max="11" width="8.1640625" customWidth="1"/>
    <col min="12" max="12" width="7.5" customWidth="1"/>
    <col min="13" max="13" width="13.5" customWidth="1"/>
    <col min="14" max="25" width="8.6640625" customWidth="1"/>
  </cols>
  <sheetData>
    <row r="1" spans="1:26" ht="27" customHeight="1">
      <c r="B1" s="221" t="s">
        <v>478</v>
      </c>
      <c r="C1" s="222"/>
      <c r="D1" s="222"/>
      <c r="E1" s="222"/>
    </row>
    <row r="2" spans="1:26" ht="49.5" customHeight="1">
      <c r="A2" s="2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227</v>
      </c>
      <c r="H2" s="7" t="s">
        <v>9</v>
      </c>
      <c r="I2" s="4" t="s">
        <v>10</v>
      </c>
      <c r="J2" s="4" t="s">
        <v>479</v>
      </c>
      <c r="K2" s="7" t="s">
        <v>9</v>
      </c>
      <c r="L2" s="9" t="s">
        <v>12</v>
      </c>
      <c r="M2" s="9" t="s">
        <v>13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39" t="s">
        <v>43</v>
      </c>
      <c r="B3" s="12" t="s">
        <v>15</v>
      </c>
      <c r="C3" s="14" t="s">
        <v>16</v>
      </c>
      <c r="D3" s="12" t="s">
        <v>17</v>
      </c>
      <c r="E3" s="14" t="s">
        <v>18</v>
      </c>
      <c r="F3" s="13">
        <v>7</v>
      </c>
      <c r="G3" s="13">
        <v>5</v>
      </c>
      <c r="H3" s="49">
        <f t="shared" ref="H3:H6" si="0">G3/F3</f>
        <v>0.7142857142857143</v>
      </c>
      <c r="I3" s="13">
        <v>13</v>
      </c>
      <c r="J3" s="13">
        <v>7</v>
      </c>
      <c r="K3" s="17">
        <f t="shared" ref="K3:K154" si="1">J3/I3</f>
        <v>0.53846153846153844</v>
      </c>
      <c r="L3" s="17">
        <f t="shared" ref="L3:L6" si="2">IF(F3=0,"",(K3-H3))</f>
        <v>-0.17582417582417587</v>
      </c>
      <c r="M3" s="40" t="s">
        <v>20</v>
      </c>
    </row>
    <row r="4" spans="1:26">
      <c r="A4" s="39" t="s">
        <v>48</v>
      </c>
      <c r="B4" s="12" t="s">
        <v>15</v>
      </c>
      <c r="C4" s="14" t="s">
        <v>16</v>
      </c>
      <c r="D4" s="12" t="s">
        <v>22</v>
      </c>
      <c r="E4" s="14" t="s">
        <v>23</v>
      </c>
      <c r="F4" s="13">
        <v>29</v>
      </c>
      <c r="G4" s="13">
        <v>24</v>
      </c>
      <c r="H4" s="49">
        <f t="shared" si="0"/>
        <v>0.82758620689655171</v>
      </c>
      <c r="I4" s="13">
        <v>16</v>
      </c>
      <c r="J4" s="13">
        <v>11</v>
      </c>
      <c r="K4" s="17">
        <f t="shared" si="1"/>
        <v>0.6875</v>
      </c>
      <c r="L4" s="17">
        <f t="shared" si="2"/>
        <v>-0.14008620689655171</v>
      </c>
      <c r="M4" s="40"/>
    </row>
    <row r="5" spans="1:26">
      <c r="A5" s="39" t="s">
        <v>14</v>
      </c>
      <c r="B5" s="12" t="s">
        <v>15</v>
      </c>
      <c r="C5" s="14" t="s">
        <v>16</v>
      </c>
      <c r="D5" s="12" t="s">
        <v>26</v>
      </c>
      <c r="E5" s="14" t="s">
        <v>27</v>
      </c>
      <c r="F5" s="13">
        <v>9</v>
      </c>
      <c r="G5" s="13">
        <v>8</v>
      </c>
      <c r="H5" s="49">
        <f t="shared" si="0"/>
        <v>0.88888888888888884</v>
      </c>
      <c r="I5" s="13">
        <v>5</v>
      </c>
      <c r="J5" s="13">
        <v>5</v>
      </c>
      <c r="K5" s="17">
        <f t="shared" si="1"/>
        <v>1</v>
      </c>
      <c r="L5" s="17">
        <f t="shared" si="2"/>
        <v>0.11111111111111116</v>
      </c>
      <c r="M5" s="40" t="s">
        <v>29</v>
      </c>
    </row>
    <row r="6" spans="1:26">
      <c r="A6" s="39" t="s">
        <v>32</v>
      </c>
      <c r="B6" s="12" t="s">
        <v>15</v>
      </c>
      <c r="C6" s="14" t="s">
        <v>16</v>
      </c>
      <c r="D6" s="12" t="s">
        <v>31</v>
      </c>
      <c r="E6" s="14" t="s">
        <v>27</v>
      </c>
      <c r="F6" s="13">
        <v>8</v>
      </c>
      <c r="G6" s="13">
        <v>6</v>
      </c>
      <c r="H6" s="49">
        <f t="shared" si="0"/>
        <v>0.75</v>
      </c>
      <c r="I6" s="13">
        <v>12</v>
      </c>
      <c r="J6" s="13">
        <v>5</v>
      </c>
      <c r="K6" s="17">
        <f t="shared" si="1"/>
        <v>0.41666666666666669</v>
      </c>
      <c r="L6" s="17">
        <f t="shared" si="2"/>
        <v>-0.33333333333333331</v>
      </c>
      <c r="M6" s="40"/>
    </row>
    <row r="7" spans="1:26">
      <c r="A7" s="39" t="s">
        <v>21</v>
      </c>
      <c r="B7" s="12" t="s">
        <v>15</v>
      </c>
      <c r="C7" s="14" t="s">
        <v>33</v>
      </c>
      <c r="D7" s="12" t="s">
        <v>34</v>
      </c>
      <c r="E7" s="14" t="s">
        <v>35</v>
      </c>
      <c r="F7" s="13">
        <v>0</v>
      </c>
      <c r="G7" s="13">
        <v>0</v>
      </c>
      <c r="H7" s="49" t="s">
        <v>36</v>
      </c>
      <c r="I7" s="13">
        <v>6</v>
      </c>
      <c r="J7" s="13">
        <v>3</v>
      </c>
      <c r="K7" s="17">
        <f t="shared" si="1"/>
        <v>0.5</v>
      </c>
      <c r="L7" s="17" t="s">
        <v>36</v>
      </c>
      <c r="M7" s="40" t="s">
        <v>39</v>
      </c>
    </row>
    <row r="8" spans="1:26">
      <c r="A8" s="39" t="s">
        <v>53</v>
      </c>
      <c r="B8" s="12" t="s">
        <v>15</v>
      </c>
      <c r="C8" s="14" t="s">
        <v>33</v>
      </c>
      <c r="D8" s="12" t="s">
        <v>41</v>
      </c>
      <c r="E8" s="14" t="s">
        <v>42</v>
      </c>
      <c r="F8" s="13">
        <v>10</v>
      </c>
      <c r="G8" s="13">
        <v>9</v>
      </c>
      <c r="H8" s="49">
        <f t="shared" ref="H8:H27" si="3">G8/F8</f>
        <v>0.9</v>
      </c>
      <c r="I8" s="13">
        <v>11</v>
      </c>
      <c r="J8" s="13">
        <v>9</v>
      </c>
      <c r="K8" s="17">
        <f t="shared" si="1"/>
        <v>0.81818181818181823</v>
      </c>
      <c r="L8" s="17">
        <f t="shared" ref="L8:L27" si="4">IF(F8=0,"",(K8-H8))</f>
        <v>-8.181818181818179E-2</v>
      </c>
      <c r="M8" s="40"/>
    </row>
    <row r="9" spans="1:26">
      <c r="A9" s="39" t="s">
        <v>40</v>
      </c>
      <c r="B9" s="12" t="s">
        <v>15</v>
      </c>
      <c r="C9" s="14" t="s">
        <v>44</v>
      </c>
      <c r="D9" s="12" t="s">
        <v>15</v>
      </c>
      <c r="E9" s="14" t="s">
        <v>47</v>
      </c>
      <c r="F9" s="13">
        <v>53</v>
      </c>
      <c r="G9" s="13">
        <v>42</v>
      </c>
      <c r="H9" s="49">
        <f t="shared" si="3"/>
        <v>0.79245283018867929</v>
      </c>
      <c r="I9" s="13">
        <v>29</v>
      </c>
      <c r="J9" s="13">
        <v>18</v>
      </c>
      <c r="K9" s="17">
        <f t="shared" si="1"/>
        <v>0.62068965517241381</v>
      </c>
      <c r="L9" s="17">
        <f t="shared" si="4"/>
        <v>-0.17176317501626548</v>
      </c>
      <c r="M9" s="40"/>
    </row>
    <row r="10" spans="1:26">
      <c r="A10" s="39" t="s">
        <v>24</v>
      </c>
      <c r="B10" s="12" t="s">
        <v>15</v>
      </c>
      <c r="C10" s="14" t="s">
        <v>44</v>
      </c>
      <c r="D10" s="12" t="s">
        <v>49</v>
      </c>
      <c r="E10" s="14" t="s">
        <v>47</v>
      </c>
      <c r="F10" s="13">
        <v>16</v>
      </c>
      <c r="G10" s="13">
        <v>8</v>
      </c>
      <c r="H10" s="49">
        <f t="shared" si="3"/>
        <v>0.5</v>
      </c>
      <c r="I10" s="13">
        <v>8</v>
      </c>
      <c r="J10" s="13">
        <v>1</v>
      </c>
      <c r="K10" s="17">
        <f t="shared" si="1"/>
        <v>0.125</v>
      </c>
      <c r="L10" s="17">
        <f t="shared" si="4"/>
        <v>-0.375</v>
      </c>
      <c r="M10" s="40" t="s">
        <v>52</v>
      </c>
    </row>
    <row r="11" spans="1:26">
      <c r="A11" s="39" t="s">
        <v>30</v>
      </c>
      <c r="B11" s="12" t="s">
        <v>15</v>
      </c>
      <c r="C11" s="14" t="s">
        <v>44</v>
      </c>
      <c r="D11" s="12" t="s">
        <v>54</v>
      </c>
      <c r="E11" s="14" t="s">
        <v>47</v>
      </c>
      <c r="F11" s="13">
        <v>24</v>
      </c>
      <c r="G11" s="13">
        <v>16</v>
      </c>
      <c r="H11" s="49">
        <f t="shared" si="3"/>
        <v>0.66666666666666663</v>
      </c>
      <c r="I11" s="13">
        <v>21</v>
      </c>
      <c r="J11" s="13">
        <v>13</v>
      </c>
      <c r="K11" s="17">
        <f t="shared" si="1"/>
        <v>0.61904761904761907</v>
      </c>
      <c r="L11" s="17">
        <f t="shared" si="4"/>
        <v>-4.7619047619047561E-2</v>
      </c>
      <c r="M11" s="40"/>
    </row>
    <row r="12" spans="1:26">
      <c r="A12" s="39" t="s">
        <v>86</v>
      </c>
      <c r="B12" s="12" t="s">
        <v>58</v>
      </c>
      <c r="C12" s="14" t="s">
        <v>16</v>
      </c>
      <c r="D12" s="12" t="s">
        <v>59</v>
      </c>
      <c r="E12" s="14" t="s">
        <v>60</v>
      </c>
      <c r="F12" s="13">
        <v>17</v>
      </c>
      <c r="G12" s="13">
        <v>13</v>
      </c>
      <c r="H12" s="49">
        <f t="shared" si="3"/>
        <v>0.76470588235294112</v>
      </c>
      <c r="I12" s="13">
        <v>16</v>
      </c>
      <c r="J12" s="13">
        <v>12</v>
      </c>
      <c r="K12" s="17">
        <f t="shared" si="1"/>
        <v>0.75</v>
      </c>
      <c r="L12" s="17">
        <f t="shared" si="4"/>
        <v>-1.4705882352941124E-2</v>
      </c>
      <c r="M12" s="40"/>
    </row>
    <row r="13" spans="1:26">
      <c r="A13" s="39" t="s">
        <v>57</v>
      </c>
      <c r="B13" s="12" t="s">
        <v>58</v>
      </c>
      <c r="C13" s="14" t="s">
        <v>16</v>
      </c>
      <c r="D13" s="12" t="s">
        <v>64</v>
      </c>
      <c r="E13" s="14" t="s">
        <v>60</v>
      </c>
      <c r="F13" s="13">
        <v>14</v>
      </c>
      <c r="G13" s="13">
        <v>10</v>
      </c>
      <c r="H13" s="49">
        <f t="shared" si="3"/>
        <v>0.7142857142857143</v>
      </c>
      <c r="I13" s="13">
        <v>15</v>
      </c>
      <c r="J13" s="13">
        <v>12</v>
      </c>
      <c r="K13" s="17">
        <f t="shared" si="1"/>
        <v>0.8</v>
      </c>
      <c r="L13" s="17">
        <f t="shared" si="4"/>
        <v>8.5714285714285743E-2</v>
      </c>
      <c r="M13" s="40"/>
    </row>
    <row r="14" spans="1:26">
      <c r="A14" s="39" t="s">
        <v>63</v>
      </c>
      <c r="B14" s="12" t="s">
        <v>58</v>
      </c>
      <c r="C14" s="14" t="s">
        <v>16</v>
      </c>
      <c r="D14" s="12" t="s">
        <v>68</v>
      </c>
      <c r="E14" s="14" t="s">
        <v>60</v>
      </c>
      <c r="F14" s="13">
        <v>14</v>
      </c>
      <c r="G14" s="13">
        <v>9</v>
      </c>
      <c r="H14" s="49">
        <f t="shared" si="3"/>
        <v>0.6428571428571429</v>
      </c>
      <c r="I14" s="13">
        <v>14</v>
      </c>
      <c r="J14" s="13">
        <v>7</v>
      </c>
      <c r="K14" s="17">
        <f t="shared" si="1"/>
        <v>0.5</v>
      </c>
      <c r="L14" s="17">
        <f t="shared" si="4"/>
        <v>-0.1428571428571429</v>
      </c>
      <c r="M14" s="40"/>
    </row>
    <row r="15" spans="1:26">
      <c r="A15" s="39" t="s">
        <v>92</v>
      </c>
      <c r="B15" s="12" t="s">
        <v>58</v>
      </c>
      <c r="C15" s="14" t="s">
        <v>16</v>
      </c>
      <c r="D15" s="12" t="s">
        <v>74</v>
      </c>
      <c r="E15" s="14" t="s">
        <v>75</v>
      </c>
      <c r="F15" s="13">
        <v>12</v>
      </c>
      <c r="G15" s="13">
        <v>9</v>
      </c>
      <c r="H15" s="49">
        <f t="shared" si="3"/>
        <v>0.75</v>
      </c>
      <c r="I15" s="13">
        <v>10</v>
      </c>
      <c r="J15" s="13">
        <v>9</v>
      </c>
      <c r="K15" s="17">
        <f t="shared" si="1"/>
        <v>0.9</v>
      </c>
      <c r="L15" s="17">
        <f t="shared" si="4"/>
        <v>0.15000000000000002</v>
      </c>
      <c r="M15" s="40"/>
    </row>
    <row r="16" spans="1:26">
      <c r="A16" s="39" t="s">
        <v>96</v>
      </c>
      <c r="B16" s="12" t="s">
        <v>58</v>
      </c>
      <c r="C16" s="14" t="s">
        <v>16</v>
      </c>
      <c r="D16" s="12" t="s">
        <v>77</v>
      </c>
      <c r="E16" s="14" t="s">
        <v>60</v>
      </c>
      <c r="F16" s="13">
        <v>12</v>
      </c>
      <c r="G16" s="13">
        <v>10</v>
      </c>
      <c r="H16" s="49">
        <f t="shared" si="3"/>
        <v>0.83333333333333337</v>
      </c>
      <c r="I16" s="13">
        <v>12</v>
      </c>
      <c r="J16" s="13">
        <v>9</v>
      </c>
      <c r="K16" s="17">
        <f t="shared" si="1"/>
        <v>0.75</v>
      </c>
      <c r="L16" s="17">
        <f t="shared" si="4"/>
        <v>-8.333333333333337E-2</v>
      </c>
      <c r="M16" s="40"/>
    </row>
    <row r="17" spans="1:13">
      <c r="A17" s="39" t="s">
        <v>67</v>
      </c>
      <c r="B17" s="12" t="s">
        <v>58</v>
      </c>
      <c r="C17" s="14" t="s">
        <v>16</v>
      </c>
      <c r="D17" s="12" t="s">
        <v>82</v>
      </c>
      <c r="E17" s="14" t="s">
        <v>75</v>
      </c>
      <c r="F17" s="13">
        <v>13</v>
      </c>
      <c r="G17" s="13">
        <v>11</v>
      </c>
      <c r="H17" s="49">
        <f t="shared" si="3"/>
        <v>0.84615384615384615</v>
      </c>
      <c r="I17" s="13">
        <v>15</v>
      </c>
      <c r="J17" s="13">
        <v>12</v>
      </c>
      <c r="K17" s="17">
        <f t="shared" si="1"/>
        <v>0.8</v>
      </c>
      <c r="L17" s="17">
        <f t="shared" si="4"/>
        <v>-4.6153846153846101E-2</v>
      </c>
      <c r="M17" s="40"/>
    </row>
    <row r="18" spans="1:13">
      <c r="A18" s="39" t="s">
        <v>89</v>
      </c>
      <c r="B18" s="12" t="s">
        <v>58</v>
      </c>
      <c r="C18" s="14" t="s">
        <v>33</v>
      </c>
      <c r="D18" s="12" t="s">
        <v>87</v>
      </c>
      <c r="E18" s="14" t="s">
        <v>88</v>
      </c>
      <c r="F18" s="13">
        <v>12</v>
      </c>
      <c r="G18" s="13">
        <v>11</v>
      </c>
      <c r="H18" s="49">
        <f t="shared" si="3"/>
        <v>0.91666666666666663</v>
      </c>
      <c r="I18" s="13">
        <v>11</v>
      </c>
      <c r="J18" s="13">
        <v>11</v>
      </c>
      <c r="K18" s="17">
        <f t="shared" si="1"/>
        <v>1</v>
      </c>
      <c r="L18" s="17">
        <f t="shared" si="4"/>
        <v>8.333333333333337E-2</v>
      </c>
      <c r="M18" s="40"/>
    </row>
    <row r="19" spans="1:13">
      <c r="A19" s="39" t="s">
        <v>71</v>
      </c>
      <c r="B19" s="12" t="s">
        <v>58</v>
      </c>
      <c r="C19" s="14" t="s">
        <v>33</v>
      </c>
      <c r="D19" s="12" t="s">
        <v>90</v>
      </c>
      <c r="E19" s="14" t="s">
        <v>91</v>
      </c>
      <c r="F19" s="13">
        <v>8</v>
      </c>
      <c r="G19" s="13">
        <v>7</v>
      </c>
      <c r="H19" s="49">
        <f t="shared" si="3"/>
        <v>0.875</v>
      </c>
      <c r="I19" s="13">
        <v>8</v>
      </c>
      <c r="J19" s="13">
        <v>6</v>
      </c>
      <c r="K19" s="17">
        <f t="shared" si="1"/>
        <v>0.75</v>
      </c>
      <c r="L19" s="17">
        <f t="shared" si="4"/>
        <v>-0.125</v>
      </c>
      <c r="M19" s="40"/>
    </row>
    <row r="20" spans="1:13">
      <c r="A20" s="39" t="s">
        <v>76</v>
      </c>
      <c r="B20" s="12" t="s">
        <v>58</v>
      </c>
      <c r="C20" s="14" t="s">
        <v>44</v>
      </c>
      <c r="D20" s="12" t="s">
        <v>94</v>
      </c>
      <c r="E20" s="14" t="s">
        <v>95</v>
      </c>
      <c r="F20" s="13">
        <v>84</v>
      </c>
      <c r="G20" s="13">
        <v>81</v>
      </c>
      <c r="H20" s="49">
        <f t="shared" si="3"/>
        <v>0.9642857142857143</v>
      </c>
      <c r="I20" s="13">
        <v>99</v>
      </c>
      <c r="J20" s="13">
        <v>97</v>
      </c>
      <c r="K20" s="17">
        <f t="shared" si="1"/>
        <v>0.97979797979797978</v>
      </c>
      <c r="L20" s="17">
        <f t="shared" si="4"/>
        <v>1.5512265512265477E-2</v>
      </c>
      <c r="M20" s="40"/>
    </row>
    <row r="21" spans="1:13">
      <c r="A21" s="39" t="s">
        <v>80</v>
      </c>
      <c r="B21" s="12" t="s">
        <v>58</v>
      </c>
      <c r="C21" s="14" t="s">
        <v>44</v>
      </c>
      <c r="D21" s="12" t="s">
        <v>97</v>
      </c>
      <c r="E21" s="14" t="s">
        <v>95</v>
      </c>
      <c r="F21" s="13">
        <v>20</v>
      </c>
      <c r="G21" s="13">
        <v>16</v>
      </c>
      <c r="H21" s="49">
        <f t="shared" si="3"/>
        <v>0.8</v>
      </c>
      <c r="I21" s="13">
        <v>12</v>
      </c>
      <c r="J21" s="13">
        <v>9</v>
      </c>
      <c r="K21" s="17">
        <f t="shared" si="1"/>
        <v>0.75</v>
      </c>
      <c r="L21" s="17">
        <f t="shared" si="4"/>
        <v>-5.0000000000000044E-2</v>
      </c>
      <c r="M21" s="40" t="s">
        <v>98</v>
      </c>
    </row>
    <row r="22" spans="1:13" ht="15.75" customHeight="1">
      <c r="A22" s="39" t="s">
        <v>113</v>
      </c>
      <c r="B22" s="12" t="s">
        <v>100</v>
      </c>
      <c r="C22" s="14" t="s">
        <v>16</v>
      </c>
      <c r="D22" s="12" t="s">
        <v>101</v>
      </c>
      <c r="E22" s="14" t="s">
        <v>102</v>
      </c>
      <c r="F22" s="13">
        <v>22</v>
      </c>
      <c r="G22" s="13">
        <v>17</v>
      </c>
      <c r="H22" s="49">
        <f t="shared" si="3"/>
        <v>0.77272727272727271</v>
      </c>
      <c r="I22" s="13">
        <v>25</v>
      </c>
      <c r="J22" s="13">
        <v>15</v>
      </c>
      <c r="K22" s="17">
        <f t="shared" si="1"/>
        <v>0.6</v>
      </c>
      <c r="L22" s="17">
        <f t="shared" si="4"/>
        <v>-0.17272727272727273</v>
      </c>
      <c r="M22" s="40"/>
    </row>
    <row r="23" spans="1:13" ht="15.75" customHeight="1">
      <c r="A23" s="39" t="s">
        <v>117</v>
      </c>
      <c r="B23" s="12" t="s">
        <v>100</v>
      </c>
      <c r="C23" s="14" t="s">
        <v>16</v>
      </c>
      <c r="D23" s="12" t="s">
        <v>104</v>
      </c>
      <c r="E23" s="14" t="s">
        <v>105</v>
      </c>
      <c r="F23" s="13">
        <v>26</v>
      </c>
      <c r="G23" s="13">
        <v>16</v>
      </c>
      <c r="H23" s="49">
        <f t="shared" si="3"/>
        <v>0.61538461538461542</v>
      </c>
      <c r="I23" s="13">
        <v>27</v>
      </c>
      <c r="J23" s="13">
        <v>12</v>
      </c>
      <c r="K23" s="17">
        <f t="shared" si="1"/>
        <v>0.44444444444444442</v>
      </c>
      <c r="L23" s="17">
        <f t="shared" si="4"/>
        <v>-0.170940170940171</v>
      </c>
      <c r="M23" s="40"/>
    </row>
    <row r="24" spans="1:13" ht="15.75" customHeight="1">
      <c r="A24" s="39" t="s">
        <v>99</v>
      </c>
      <c r="B24" s="12" t="s">
        <v>100</v>
      </c>
      <c r="C24" s="14" t="s">
        <v>16</v>
      </c>
      <c r="D24" s="12" t="s">
        <v>107</v>
      </c>
      <c r="E24" s="14" t="s">
        <v>105</v>
      </c>
      <c r="F24" s="13">
        <v>26</v>
      </c>
      <c r="G24" s="13">
        <v>18</v>
      </c>
      <c r="H24" s="49">
        <f t="shared" si="3"/>
        <v>0.69230769230769229</v>
      </c>
      <c r="I24" s="13">
        <v>26</v>
      </c>
      <c r="J24" s="13">
        <v>16</v>
      </c>
      <c r="K24" s="17">
        <f t="shared" si="1"/>
        <v>0.61538461538461542</v>
      </c>
      <c r="L24" s="17">
        <f t="shared" si="4"/>
        <v>-7.6923076923076872E-2</v>
      </c>
      <c r="M24" s="40"/>
    </row>
    <row r="25" spans="1:13" ht="15.75" customHeight="1">
      <c r="A25" s="39" t="s">
        <v>119</v>
      </c>
      <c r="B25" s="12" t="s">
        <v>100</v>
      </c>
      <c r="C25" s="14" t="s">
        <v>16</v>
      </c>
      <c r="D25" s="12" t="s">
        <v>109</v>
      </c>
      <c r="E25" s="14" t="s">
        <v>110</v>
      </c>
      <c r="F25" s="13">
        <v>25</v>
      </c>
      <c r="G25" s="13">
        <v>15</v>
      </c>
      <c r="H25" s="49">
        <f t="shared" si="3"/>
        <v>0.6</v>
      </c>
      <c r="I25" s="13">
        <v>22</v>
      </c>
      <c r="J25" s="13">
        <v>10</v>
      </c>
      <c r="K25" s="17">
        <f t="shared" si="1"/>
        <v>0.45454545454545453</v>
      </c>
      <c r="L25" s="17">
        <f t="shared" si="4"/>
        <v>-0.14545454545454545</v>
      </c>
      <c r="M25" s="40"/>
    </row>
    <row r="26" spans="1:13" ht="15.75" customHeight="1">
      <c r="A26" s="39" t="s">
        <v>122</v>
      </c>
      <c r="B26" s="12" t="s">
        <v>100</v>
      </c>
      <c r="C26" s="14" t="s">
        <v>16</v>
      </c>
      <c r="D26" s="12" t="s">
        <v>112</v>
      </c>
      <c r="E26" s="14" t="s">
        <v>110</v>
      </c>
      <c r="F26" s="13">
        <v>21</v>
      </c>
      <c r="G26" s="13">
        <v>13</v>
      </c>
      <c r="H26" s="49">
        <f t="shared" si="3"/>
        <v>0.61904761904761907</v>
      </c>
      <c r="I26" s="13">
        <v>19</v>
      </c>
      <c r="J26" s="13">
        <v>11</v>
      </c>
      <c r="K26" s="17">
        <f t="shared" si="1"/>
        <v>0.57894736842105265</v>
      </c>
      <c r="L26" s="17">
        <f t="shared" si="4"/>
        <v>-4.0100250626566414E-2</v>
      </c>
      <c r="M26" s="40"/>
    </row>
    <row r="27" spans="1:13" ht="15.75" customHeight="1">
      <c r="A27" s="39" t="s">
        <v>126</v>
      </c>
      <c r="B27" s="12" t="s">
        <v>100</v>
      </c>
      <c r="C27" s="14" t="s">
        <v>33</v>
      </c>
      <c r="D27" s="12" t="s">
        <v>114</v>
      </c>
      <c r="E27" s="14" t="s">
        <v>115</v>
      </c>
      <c r="F27" s="13">
        <v>15</v>
      </c>
      <c r="G27" s="13">
        <v>12</v>
      </c>
      <c r="H27" s="49">
        <f t="shared" si="3"/>
        <v>0.8</v>
      </c>
      <c r="I27" s="13">
        <v>3</v>
      </c>
      <c r="J27" s="13">
        <v>3</v>
      </c>
      <c r="K27" s="17">
        <f t="shared" si="1"/>
        <v>1</v>
      </c>
      <c r="L27" s="17">
        <f t="shared" si="4"/>
        <v>0.19999999999999996</v>
      </c>
      <c r="M27" s="40" t="s">
        <v>116</v>
      </c>
    </row>
    <row r="28" spans="1:13" ht="15.75" customHeight="1">
      <c r="A28" s="39" t="s">
        <v>103</v>
      </c>
      <c r="B28" s="12" t="s">
        <v>100</v>
      </c>
      <c r="C28" s="14" t="s">
        <v>33</v>
      </c>
      <c r="D28" s="12" t="s">
        <v>118</v>
      </c>
      <c r="E28" s="14" t="s">
        <v>115</v>
      </c>
      <c r="F28" s="13">
        <v>0</v>
      </c>
      <c r="G28" s="13">
        <v>0</v>
      </c>
      <c r="H28" s="49" t="s">
        <v>36</v>
      </c>
      <c r="I28" s="13">
        <v>11</v>
      </c>
      <c r="J28" s="13">
        <v>10</v>
      </c>
      <c r="K28" s="17">
        <f t="shared" si="1"/>
        <v>0.90909090909090906</v>
      </c>
      <c r="L28" s="17" t="s">
        <v>36</v>
      </c>
      <c r="M28" s="40" t="s">
        <v>39</v>
      </c>
    </row>
    <row r="29" spans="1:13" ht="15.75" customHeight="1">
      <c r="A29" s="39" t="s">
        <v>106</v>
      </c>
      <c r="B29" s="12" t="s">
        <v>100</v>
      </c>
      <c r="C29" s="14" t="s">
        <v>33</v>
      </c>
      <c r="D29" s="12" t="s">
        <v>120</v>
      </c>
      <c r="E29" s="14" t="s">
        <v>121</v>
      </c>
      <c r="F29" s="13">
        <v>0</v>
      </c>
      <c r="G29" s="13">
        <v>0</v>
      </c>
      <c r="H29" s="49" t="s">
        <v>36</v>
      </c>
      <c r="I29" s="13">
        <v>1</v>
      </c>
      <c r="J29" s="13">
        <v>0</v>
      </c>
      <c r="K29" s="17">
        <f t="shared" si="1"/>
        <v>0</v>
      </c>
      <c r="L29" s="17" t="s">
        <v>36</v>
      </c>
      <c r="M29" s="40" t="s">
        <v>39</v>
      </c>
    </row>
    <row r="30" spans="1:13" ht="15.75" customHeight="1">
      <c r="A30" s="39" t="s">
        <v>129</v>
      </c>
      <c r="B30" s="12" t="s">
        <v>100</v>
      </c>
      <c r="C30" s="14" t="s">
        <v>33</v>
      </c>
      <c r="D30" s="12" t="s">
        <v>123</v>
      </c>
      <c r="E30" s="14" t="s">
        <v>124</v>
      </c>
      <c r="F30" s="13">
        <v>15</v>
      </c>
      <c r="G30" s="13">
        <v>10</v>
      </c>
      <c r="H30" s="49">
        <f t="shared" ref="H30:H41" si="5">G30/F30</f>
        <v>0.66666666666666663</v>
      </c>
      <c r="I30" s="13">
        <v>16</v>
      </c>
      <c r="J30" s="13">
        <v>10</v>
      </c>
      <c r="K30" s="17">
        <f t="shared" si="1"/>
        <v>0.625</v>
      </c>
      <c r="L30" s="17">
        <f t="shared" ref="L30:L41" si="6">IF(F30=0,"",(K30-H30))</f>
        <v>-4.166666666666663E-2</v>
      </c>
      <c r="M30" s="40"/>
    </row>
    <row r="31" spans="1:13" ht="15.75" customHeight="1">
      <c r="A31" s="39" t="s">
        <v>108</v>
      </c>
      <c r="B31" s="12" t="s">
        <v>100</v>
      </c>
      <c r="C31" s="14" t="s">
        <v>33</v>
      </c>
      <c r="D31" s="12" t="s">
        <v>127</v>
      </c>
      <c r="E31" s="14" t="s">
        <v>128</v>
      </c>
      <c r="F31" s="13">
        <v>12</v>
      </c>
      <c r="G31" s="13">
        <v>10</v>
      </c>
      <c r="H31" s="49">
        <f t="shared" si="5"/>
        <v>0.83333333333333337</v>
      </c>
      <c r="I31" s="13">
        <v>11</v>
      </c>
      <c r="J31" s="13">
        <v>10</v>
      </c>
      <c r="K31" s="17">
        <f t="shared" si="1"/>
        <v>0.90909090909090906</v>
      </c>
      <c r="L31" s="17">
        <f t="shared" si="6"/>
        <v>7.575757575757569E-2</v>
      </c>
      <c r="M31" s="40"/>
    </row>
    <row r="32" spans="1:13" ht="15.75" customHeight="1">
      <c r="A32" s="39" t="s">
        <v>111</v>
      </c>
      <c r="B32" s="12" t="s">
        <v>100</v>
      </c>
      <c r="C32" s="14" t="s">
        <v>33</v>
      </c>
      <c r="D32" s="12" t="s">
        <v>130</v>
      </c>
      <c r="E32" s="14" t="s">
        <v>131</v>
      </c>
      <c r="F32" s="13">
        <v>20</v>
      </c>
      <c r="G32" s="13">
        <v>20</v>
      </c>
      <c r="H32" s="49">
        <f t="shared" si="5"/>
        <v>1</v>
      </c>
      <c r="I32" s="13">
        <v>22</v>
      </c>
      <c r="J32" s="13">
        <v>18</v>
      </c>
      <c r="K32" s="17">
        <f t="shared" si="1"/>
        <v>0.81818181818181823</v>
      </c>
      <c r="L32" s="17">
        <f t="shared" si="6"/>
        <v>-0.18181818181818177</v>
      </c>
      <c r="M32" s="40"/>
    </row>
    <row r="33" spans="1:13" ht="15.75" customHeight="1">
      <c r="A33" s="39" t="s">
        <v>132</v>
      </c>
      <c r="B33" s="12" t="s">
        <v>100</v>
      </c>
      <c r="C33" s="14" t="s">
        <v>33</v>
      </c>
      <c r="D33" s="12" t="s">
        <v>134</v>
      </c>
      <c r="E33" s="14" t="s">
        <v>135</v>
      </c>
      <c r="F33" s="13">
        <v>13</v>
      </c>
      <c r="G33" s="13">
        <v>9</v>
      </c>
      <c r="H33" s="49">
        <f t="shared" si="5"/>
        <v>0.69230769230769229</v>
      </c>
      <c r="I33" s="13">
        <v>10</v>
      </c>
      <c r="J33" s="13">
        <v>8</v>
      </c>
      <c r="K33" s="17">
        <f t="shared" si="1"/>
        <v>0.8</v>
      </c>
      <c r="L33" s="17">
        <f t="shared" si="6"/>
        <v>0.10769230769230775</v>
      </c>
      <c r="M33" s="40"/>
    </row>
    <row r="34" spans="1:13" ht="15.75" customHeight="1">
      <c r="A34" s="39" t="s">
        <v>136</v>
      </c>
      <c r="B34" s="12" t="s">
        <v>100</v>
      </c>
      <c r="C34" s="14" t="s">
        <v>33</v>
      </c>
      <c r="D34" s="12" t="s">
        <v>137</v>
      </c>
      <c r="E34" s="14" t="s">
        <v>138</v>
      </c>
      <c r="F34" s="13">
        <v>10</v>
      </c>
      <c r="G34" s="13">
        <v>9</v>
      </c>
      <c r="H34" s="49">
        <f t="shared" si="5"/>
        <v>0.9</v>
      </c>
      <c r="I34" s="13">
        <v>11</v>
      </c>
      <c r="J34" s="13">
        <v>7</v>
      </c>
      <c r="K34" s="17">
        <f t="shared" si="1"/>
        <v>0.63636363636363635</v>
      </c>
      <c r="L34" s="17">
        <f t="shared" si="6"/>
        <v>-0.26363636363636367</v>
      </c>
      <c r="M34" s="40"/>
    </row>
    <row r="35" spans="1:13" ht="15.75" customHeight="1">
      <c r="A35" s="39" t="s">
        <v>140</v>
      </c>
      <c r="B35" s="12" t="s">
        <v>100</v>
      </c>
      <c r="C35" s="14" t="s">
        <v>33</v>
      </c>
      <c r="D35" s="12" t="s">
        <v>141</v>
      </c>
      <c r="E35" s="14" t="s">
        <v>142</v>
      </c>
      <c r="F35" s="13">
        <v>22</v>
      </c>
      <c r="G35" s="13">
        <v>11</v>
      </c>
      <c r="H35" s="49">
        <f t="shared" si="5"/>
        <v>0.5</v>
      </c>
      <c r="I35" s="13">
        <v>21</v>
      </c>
      <c r="J35" s="13">
        <v>11</v>
      </c>
      <c r="K35" s="17">
        <f t="shared" si="1"/>
        <v>0.52380952380952384</v>
      </c>
      <c r="L35" s="17">
        <f t="shared" si="6"/>
        <v>2.3809523809523836E-2</v>
      </c>
      <c r="M35" s="40"/>
    </row>
    <row r="36" spans="1:13" ht="15.75" customHeight="1">
      <c r="A36" s="39" t="s">
        <v>144</v>
      </c>
      <c r="B36" s="12" t="s">
        <v>100</v>
      </c>
      <c r="C36" s="14" t="s">
        <v>33</v>
      </c>
      <c r="D36" s="12" t="s">
        <v>146</v>
      </c>
      <c r="E36" s="14" t="s">
        <v>121</v>
      </c>
      <c r="F36" s="13">
        <v>12</v>
      </c>
      <c r="G36" s="13">
        <v>9</v>
      </c>
      <c r="H36" s="49">
        <f t="shared" si="5"/>
        <v>0.75</v>
      </c>
      <c r="I36" s="13">
        <v>10</v>
      </c>
      <c r="J36" s="13">
        <v>5</v>
      </c>
      <c r="K36" s="17">
        <f t="shared" si="1"/>
        <v>0.5</v>
      </c>
      <c r="L36" s="17">
        <f t="shared" si="6"/>
        <v>-0.25</v>
      </c>
      <c r="M36" s="40" t="s">
        <v>116</v>
      </c>
    </row>
    <row r="37" spans="1:13" ht="15.75" customHeight="1">
      <c r="A37" s="39" t="s">
        <v>147</v>
      </c>
      <c r="B37" s="12" t="s">
        <v>148</v>
      </c>
      <c r="C37" s="14" t="s">
        <v>16</v>
      </c>
      <c r="D37" s="12" t="s">
        <v>149</v>
      </c>
      <c r="E37" s="14" t="s">
        <v>75</v>
      </c>
      <c r="F37" s="13">
        <v>6</v>
      </c>
      <c r="G37" s="13">
        <v>5</v>
      </c>
      <c r="H37" s="49">
        <f t="shared" si="5"/>
        <v>0.83333333333333337</v>
      </c>
      <c r="I37" s="13">
        <v>11</v>
      </c>
      <c r="J37" s="13">
        <v>10</v>
      </c>
      <c r="K37" s="17">
        <f t="shared" si="1"/>
        <v>0.90909090909090906</v>
      </c>
      <c r="L37" s="17">
        <f t="shared" si="6"/>
        <v>7.575757575757569E-2</v>
      </c>
      <c r="M37" s="40" t="s">
        <v>20</v>
      </c>
    </row>
    <row r="38" spans="1:13" ht="15.75" customHeight="1">
      <c r="A38" s="39" t="s">
        <v>150</v>
      </c>
      <c r="B38" s="12" t="s">
        <v>148</v>
      </c>
      <c r="C38" s="14" t="s">
        <v>44</v>
      </c>
      <c r="D38" s="12" t="s">
        <v>151</v>
      </c>
      <c r="E38" s="14" t="s">
        <v>152</v>
      </c>
      <c r="F38" s="13">
        <v>42</v>
      </c>
      <c r="G38" s="13">
        <v>30</v>
      </c>
      <c r="H38" s="49">
        <f t="shared" si="5"/>
        <v>0.7142857142857143</v>
      </c>
      <c r="I38" s="13">
        <v>49</v>
      </c>
      <c r="J38" s="13">
        <v>29</v>
      </c>
      <c r="K38" s="17">
        <f t="shared" si="1"/>
        <v>0.59183673469387754</v>
      </c>
      <c r="L38" s="17">
        <f t="shared" si="6"/>
        <v>-0.12244897959183676</v>
      </c>
      <c r="M38" s="40"/>
    </row>
    <row r="39" spans="1:13" ht="15.75" customHeight="1">
      <c r="A39" s="39" t="s">
        <v>158</v>
      </c>
      <c r="B39" s="12" t="s">
        <v>155</v>
      </c>
      <c r="C39" s="14" t="s">
        <v>16</v>
      </c>
      <c r="D39" s="12" t="s">
        <v>156</v>
      </c>
      <c r="E39" s="14" t="s">
        <v>157</v>
      </c>
      <c r="F39" s="13">
        <v>19</v>
      </c>
      <c r="G39" s="13">
        <v>16</v>
      </c>
      <c r="H39" s="49">
        <f t="shared" si="5"/>
        <v>0.84210526315789469</v>
      </c>
      <c r="I39" s="13">
        <v>18</v>
      </c>
      <c r="J39" s="13">
        <v>14</v>
      </c>
      <c r="K39" s="17">
        <f t="shared" si="1"/>
        <v>0.77777777777777779</v>
      </c>
      <c r="L39" s="17">
        <f t="shared" si="6"/>
        <v>-6.43274853801169E-2</v>
      </c>
      <c r="M39" s="40"/>
    </row>
    <row r="40" spans="1:13" ht="15.75" customHeight="1">
      <c r="A40" s="39" t="s">
        <v>171</v>
      </c>
      <c r="B40" s="12" t="s">
        <v>155</v>
      </c>
      <c r="C40" s="14" t="s">
        <v>33</v>
      </c>
      <c r="D40" s="12" t="s">
        <v>159</v>
      </c>
      <c r="E40" s="14" t="s">
        <v>160</v>
      </c>
      <c r="F40" s="13">
        <v>18</v>
      </c>
      <c r="G40" s="13">
        <v>14</v>
      </c>
      <c r="H40" s="49">
        <f t="shared" si="5"/>
        <v>0.77777777777777779</v>
      </c>
      <c r="I40" s="13">
        <v>15</v>
      </c>
      <c r="J40" s="13">
        <v>11</v>
      </c>
      <c r="K40" s="17">
        <f t="shared" si="1"/>
        <v>0.73333333333333328</v>
      </c>
      <c r="L40" s="17">
        <f t="shared" si="6"/>
        <v>-4.4444444444444509E-2</v>
      </c>
      <c r="M40" s="40"/>
    </row>
    <row r="41" spans="1:13" ht="15.75" customHeight="1">
      <c r="A41" s="39" t="s">
        <v>169</v>
      </c>
      <c r="B41" s="12" t="s">
        <v>155</v>
      </c>
      <c r="C41" s="14" t="s">
        <v>33</v>
      </c>
      <c r="D41" s="12" t="s">
        <v>163</v>
      </c>
      <c r="E41" s="14" t="s">
        <v>164</v>
      </c>
      <c r="F41" s="13">
        <v>20</v>
      </c>
      <c r="G41" s="13">
        <v>14</v>
      </c>
      <c r="H41" s="49">
        <f t="shared" si="5"/>
        <v>0.7</v>
      </c>
      <c r="I41" s="13">
        <v>23</v>
      </c>
      <c r="J41" s="13">
        <v>15</v>
      </c>
      <c r="K41" s="17">
        <f t="shared" si="1"/>
        <v>0.65217391304347827</v>
      </c>
      <c r="L41" s="17">
        <f t="shared" si="6"/>
        <v>-4.7826086956521685E-2</v>
      </c>
      <c r="M41" s="40"/>
    </row>
    <row r="42" spans="1:13" ht="15.75" customHeight="1">
      <c r="A42" s="39" t="s">
        <v>165</v>
      </c>
      <c r="B42" s="12" t="s">
        <v>155</v>
      </c>
      <c r="C42" s="14" t="s">
        <v>44</v>
      </c>
      <c r="D42" s="12" t="s">
        <v>166</v>
      </c>
      <c r="E42" s="14" t="s">
        <v>167</v>
      </c>
      <c r="F42" s="13">
        <v>0</v>
      </c>
      <c r="G42" s="13">
        <v>0</v>
      </c>
      <c r="H42" s="49" t="s">
        <v>36</v>
      </c>
      <c r="I42" s="13">
        <v>6</v>
      </c>
      <c r="J42" s="13">
        <v>2</v>
      </c>
      <c r="K42" s="17">
        <f t="shared" si="1"/>
        <v>0.33333333333333331</v>
      </c>
      <c r="L42" s="17" t="s">
        <v>36</v>
      </c>
      <c r="M42" s="40" t="s">
        <v>39</v>
      </c>
    </row>
    <row r="43" spans="1:13" ht="15.75" customHeight="1">
      <c r="A43" s="39" t="s">
        <v>162</v>
      </c>
      <c r="B43" s="12" t="s">
        <v>155</v>
      </c>
      <c r="C43" s="14" t="s">
        <v>44</v>
      </c>
      <c r="D43" s="12" t="s">
        <v>166</v>
      </c>
      <c r="E43" s="14" t="s">
        <v>167</v>
      </c>
      <c r="F43" s="13">
        <v>13</v>
      </c>
      <c r="G43" s="13">
        <v>12</v>
      </c>
      <c r="H43" s="49">
        <f t="shared" ref="H43:H53" si="7">G43/F43</f>
        <v>0.92307692307692313</v>
      </c>
      <c r="I43" s="13">
        <v>8</v>
      </c>
      <c r="J43" s="13">
        <v>3</v>
      </c>
      <c r="K43" s="17">
        <f t="shared" si="1"/>
        <v>0.375</v>
      </c>
      <c r="L43" s="17">
        <f t="shared" ref="L43:L53" si="8">IF(F43=0,"",(K43-H43))</f>
        <v>-0.54807692307692313</v>
      </c>
      <c r="M43" s="40" t="s">
        <v>52</v>
      </c>
    </row>
    <row r="44" spans="1:13" ht="15.75" customHeight="1">
      <c r="A44" s="39" t="s">
        <v>154</v>
      </c>
      <c r="B44" s="12" t="s">
        <v>155</v>
      </c>
      <c r="C44" s="14" t="s">
        <v>44</v>
      </c>
      <c r="D44" s="12" t="s">
        <v>166</v>
      </c>
      <c r="E44" s="14" t="s">
        <v>167</v>
      </c>
      <c r="F44" s="13">
        <v>12</v>
      </c>
      <c r="G44" s="13">
        <v>7</v>
      </c>
      <c r="H44" s="49">
        <f t="shared" si="7"/>
        <v>0.58333333333333337</v>
      </c>
      <c r="I44" s="13">
        <v>10</v>
      </c>
      <c r="J44" s="13">
        <v>8</v>
      </c>
      <c r="K44" s="17">
        <f t="shared" si="1"/>
        <v>0.8</v>
      </c>
      <c r="L44" s="17">
        <f t="shared" si="8"/>
        <v>0.21666666666666667</v>
      </c>
      <c r="M44" s="40" t="s">
        <v>168</v>
      </c>
    </row>
    <row r="45" spans="1:13" ht="15.75" customHeight="1">
      <c r="A45" s="39" t="s">
        <v>174</v>
      </c>
      <c r="B45" s="12" t="s">
        <v>175</v>
      </c>
      <c r="C45" s="14" t="s">
        <v>16</v>
      </c>
      <c r="D45" s="12" t="s">
        <v>176</v>
      </c>
      <c r="E45" s="14" t="s">
        <v>177</v>
      </c>
      <c r="F45" s="13">
        <v>16</v>
      </c>
      <c r="G45" s="13">
        <v>8</v>
      </c>
      <c r="H45" s="49">
        <f t="shared" si="7"/>
        <v>0.5</v>
      </c>
      <c r="I45" s="13">
        <v>21</v>
      </c>
      <c r="J45" s="13">
        <v>11</v>
      </c>
      <c r="K45" s="17">
        <f t="shared" si="1"/>
        <v>0.52380952380952384</v>
      </c>
      <c r="L45" s="17">
        <f t="shared" si="8"/>
        <v>2.3809523809523836E-2</v>
      </c>
      <c r="M45" s="40"/>
    </row>
    <row r="46" spans="1:13" ht="15.75" customHeight="1">
      <c r="A46" s="39" t="s">
        <v>180</v>
      </c>
      <c r="B46" s="12" t="s">
        <v>175</v>
      </c>
      <c r="C46" s="14" t="s">
        <v>44</v>
      </c>
      <c r="D46" s="12" t="s">
        <v>175</v>
      </c>
      <c r="E46" s="14" t="s">
        <v>181</v>
      </c>
      <c r="F46" s="13">
        <v>86</v>
      </c>
      <c r="G46" s="13">
        <v>74</v>
      </c>
      <c r="H46" s="49">
        <f t="shared" si="7"/>
        <v>0.86046511627906974</v>
      </c>
      <c r="I46" s="13">
        <v>101</v>
      </c>
      <c r="J46" s="13">
        <v>81</v>
      </c>
      <c r="K46" s="17">
        <f t="shared" si="1"/>
        <v>0.80198019801980203</v>
      </c>
      <c r="L46" s="17">
        <f t="shared" si="8"/>
        <v>-5.8484918259267715E-2</v>
      </c>
      <c r="M46" s="40"/>
    </row>
    <row r="47" spans="1:13" ht="15.75" customHeight="1">
      <c r="A47" s="39" t="s">
        <v>185</v>
      </c>
      <c r="B47" s="12" t="s">
        <v>175</v>
      </c>
      <c r="C47" s="14" t="s">
        <v>44</v>
      </c>
      <c r="D47" s="12" t="s">
        <v>187</v>
      </c>
      <c r="E47" s="14" t="s">
        <v>181</v>
      </c>
      <c r="F47" s="13">
        <v>19</v>
      </c>
      <c r="G47" s="13">
        <v>8</v>
      </c>
      <c r="H47" s="49">
        <f t="shared" si="7"/>
        <v>0.42105263157894735</v>
      </c>
      <c r="I47" s="13">
        <v>18</v>
      </c>
      <c r="J47" s="13">
        <v>4</v>
      </c>
      <c r="K47" s="17">
        <f t="shared" si="1"/>
        <v>0.22222222222222221</v>
      </c>
      <c r="L47" s="17">
        <f t="shared" si="8"/>
        <v>-0.19883040935672514</v>
      </c>
      <c r="M47" s="40" t="s">
        <v>52</v>
      </c>
    </row>
    <row r="48" spans="1:13" ht="15.75" customHeight="1">
      <c r="A48" s="39" t="s">
        <v>189</v>
      </c>
      <c r="B48" s="12" t="s">
        <v>175</v>
      </c>
      <c r="C48" s="14" t="s">
        <v>44</v>
      </c>
      <c r="D48" s="12" t="s">
        <v>190</v>
      </c>
      <c r="E48" s="14" t="s">
        <v>181</v>
      </c>
      <c r="F48" s="13">
        <v>32</v>
      </c>
      <c r="G48" s="13">
        <v>18</v>
      </c>
      <c r="H48" s="49">
        <f t="shared" si="7"/>
        <v>0.5625</v>
      </c>
      <c r="I48" s="13">
        <v>44</v>
      </c>
      <c r="J48" s="13">
        <v>12</v>
      </c>
      <c r="K48" s="17">
        <f t="shared" si="1"/>
        <v>0.27272727272727271</v>
      </c>
      <c r="L48" s="17">
        <f t="shared" si="8"/>
        <v>-0.28977272727272729</v>
      </c>
      <c r="M48" s="40"/>
    </row>
    <row r="49" spans="1:13" ht="15.75" customHeight="1">
      <c r="A49" s="39" t="s">
        <v>192</v>
      </c>
      <c r="B49" s="12" t="s">
        <v>193</v>
      </c>
      <c r="C49" s="14" t="s">
        <v>16</v>
      </c>
      <c r="D49" s="12" t="s">
        <v>194</v>
      </c>
      <c r="E49" s="14" t="s">
        <v>195</v>
      </c>
      <c r="F49" s="13">
        <v>15</v>
      </c>
      <c r="G49" s="13">
        <v>8</v>
      </c>
      <c r="H49" s="49">
        <f t="shared" si="7"/>
        <v>0.53333333333333333</v>
      </c>
      <c r="I49" s="13">
        <v>8</v>
      </c>
      <c r="J49" s="13">
        <v>4</v>
      </c>
      <c r="K49" s="17">
        <f t="shared" si="1"/>
        <v>0.5</v>
      </c>
      <c r="L49" s="17">
        <f t="shared" si="8"/>
        <v>-3.3333333333333326E-2</v>
      </c>
      <c r="M49" s="40" t="s">
        <v>29</v>
      </c>
    </row>
    <row r="50" spans="1:13" ht="15.75" customHeight="1">
      <c r="A50" s="39" t="s">
        <v>200</v>
      </c>
      <c r="B50" s="12" t="s">
        <v>193</v>
      </c>
      <c r="C50" s="14" t="s">
        <v>16</v>
      </c>
      <c r="D50" s="12" t="s">
        <v>202</v>
      </c>
      <c r="E50" s="14" t="s">
        <v>203</v>
      </c>
      <c r="F50" s="13">
        <v>21</v>
      </c>
      <c r="G50" s="13">
        <v>13</v>
      </c>
      <c r="H50" s="49">
        <f t="shared" si="7"/>
        <v>0.61904761904761907</v>
      </c>
      <c r="I50" s="13">
        <v>13</v>
      </c>
      <c r="J50" s="13">
        <v>3</v>
      </c>
      <c r="K50" s="17">
        <f t="shared" si="1"/>
        <v>0.23076923076923078</v>
      </c>
      <c r="L50" s="17">
        <f t="shared" si="8"/>
        <v>-0.38827838827838829</v>
      </c>
      <c r="M50" s="40" t="s">
        <v>29</v>
      </c>
    </row>
    <row r="51" spans="1:13" ht="15.75" customHeight="1">
      <c r="A51" s="39" t="s">
        <v>247</v>
      </c>
      <c r="B51" s="12" t="s">
        <v>193</v>
      </c>
      <c r="C51" s="14" t="s">
        <v>16</v>
      </c>
      <c r="D51" s="12" t="s">
        <v>211</v>
      </c>
      <c r="E51" s="14" t="s">
        <v>203</v>
      </c>
      <c r="F51" s="13">
        <v>7</v>
      </c>
      <c r="G51" s="13">
        <v>6</v>
      </c>
      <c r="H51" s="49">
        <f t="shared" si="7"/>
        <v>0.8571428571428571</v>
      </c>
      <c r="I51" s="13">
        <v>13</v>
      </c>
      <c r="J51" s="13">
        <v>7</v>
      </c>
      <c r="K51" s="17">
        <f t="shared" si="1"/>
        <v>0.53846153846153844</v>
      </c>
      <c r="L51" s="17">
        <f t="shared" si="8"/>
        <v>-0.31868131868131866</v>
      </c>
      <c r="M51" s="40"/>
    </row>
    <row r="52" spans="1:13" ht="15.75" customHeight="1">
      <c r="A52" s="39" t="s">
        <v>208</v>
      </c>
      <c r="B52" s="12" t="s">
        <v>193</v>
      </c>
      <c r="C52" s="14" t="s">
        <v>16</v>
      </c>
      <c r="D52" s="12" t="s">
        <v>213</v>
      </c>
      <c r="E52" s="14" t="s">
        <v>214</v>
      </c>
      <c r="F52" s="13">
        <v>14</v>
      </c>
      <c r="G52" s="13">
        <v>11</v>
      </c>
      <c r="H52" s="49">
        <f t="shared" si="7"/>
        <v>0.7857142857142857</v>
      </c>
      <c r="I52" s="13">
        <v>27</v>
      </c>
      <c r="J52" s="13">
        <v>16</v>
      </c>
      <c r="K52" s="17">
        <f t="shared" si="1"/>
        <v>0.59259259259259256</v>
      </c>
      <c r="L52" s="17">
        <f t="shared" si="8"/>
        <v>-0.19312169312169314</v>
      </c>
      <c r="M52" s="40"/>
    </row>
    <row r="53" spans="1:13" ht="15.75" customHeight="1">
      <c r="A53" s="39" t="s">
        <v>212</v>
      </c>
      <c r="B53" s="12" t="s">
        <v>193</v>
      </c>
      <c r="C53" s="14" t="s">
        <v>16</v>
      </c>
      <c r="D53" s="12" t="s">
        <v>217</v>
      </c>
      <c r="E53" s="14" t="s">
        <v>214</v>
      </c>
      <c r="F53" s="13">
        <v>24</v>
      </c>
      <c r="G53" s="13">
        <v>14</v>
      </c>
      <c r="H53" s="49">
        <f t="shared" si="7"/>
        <v>0.58333333333333337</v>
      </c>
      <c r="I53" s="13">
        <v>13</v>
      </c>
      <c r="J53" s="13">
        <v>6</v>
      </c>
      <c r="K53" s="17">
        <f t="shared" si="1"/>
        <v>0.46153846153846156</v>
      </c>
      <c r="L53" s="17">
        <f t="shared" si="8"/>
        <v>-0.12179487179487181</v>
      </c>
      <c r="M53" s="40" t="s">
        <v>168</v>
      </c>
    </row>
    <row r="54" spans="1:13" ht="15.75" customHeight="1">
      <c r="A54" s="39" t="s">
        <v>216</v>
      </c>
      <c r="B54" s="12" t="s">
        <v>193</v>
      </c>
      <c r="C54" s="14" t="s">
        <v>16</v>
      </c>
      <c r="D54" s="12" t="s">
        <v>219</v>
      </c>
      <c r="E54" s="14" t="s">
        <v>214</v>
      </c>
      <c r="F54" s="13">
        <v>0</v>
      </c>
      <c r="G54" s="13">
        <v>0</v>
      </c>
      <c r="H54" s="49" t="s">
        <v>36</v>
      </c>
      <c r="I54" s="13">
        <v>5</v>
      </c>
      <c r="J54" s="13">
        <v>2</v>
      </c>
      <c r="K54" s="17">
        <f t="shared" si="1"/>
        <v>0.4</v>
      </c>
      <c r="L54" s="17" t="s">
        <v>36</v>
      </c>
      <c r="M54" s="40" t="s">
        <v>39</v>
      </c>
    </row>
    <row r="55" spans="1:13" ht="15.75" customHeight="1">
      <c r="A55" s="39" t="s">
        <v>250</v>
      </c>
      <c r="B55" s="12" t="s">
        <v>193</v>
      </c>
      <c r="C55" s="14" t="s">
        <v>16</v>
      </c>
      <c r="D55" s="12" t="s">
        <v>221</v>
      </c>
      <c r="E55" s="14" t="s">
        <v>195</v>
      </c>
      <c r="F55" s="13">
        <v>25</v>
      </c>
      <c r="G55" s="13">
        <v>18</v>
      </c>
      <c r="H55" s="49">
        <f t="shared" ref="H55:H57" si="9">G55/F55</f>
        <v>0.72</v>
      </c>
      <c r="I55" s="13">
        <v>23</v>
      </c>
      <c r="J55" s="13">
        <v>16</v>
      </c>
      <c r="K55" s="17">
        <f t="shared" si="1"/>
        <v>0.69565217391304346</v>
      </c>
      <c r="L55" s="17">
        <f t="shared" ref="L55:L57" si="10">IF(F55=0,"",(K55-H55))</f>
        <v>-2.4347826086956514E-2</v>
      </c>
      <c r="M55" s="40"/>
    </row>
    <row r="56" spans="1:13" ht="15.75" customHeight="1">
      <c r="A56" s="39" t="s">
        <v>218</v>
      </c>
      <c r="B56" s="12" t="s">
        <v>193</v>
      </c>
      <c r="C56" s="14" t="s">
        <v>16</v>
      </c>
      <c r="D56" s="12" t="s">
        <v>223</v>
      </c>
      <c r="E56" s="14" t="s">
        <v>228</v>
      </c>
      <c r="F56" s="13">
        <v>23</v>
      </c>
      <c r="G56" s="13">
        <v>15</v>
      </c>
      <c r="H56" s="49">
        <f t="shared" si="9"/>
        <v>0.65217391304347827</v>
      </c>
      <c r="I56" s="13">
        <v>20</v>
      </c>
      <c r="J56" s="13">
        <v>11</v>
      </c>
      <c r="K56" s="17">
        <f t="shared" si="1"/>
        <v>0.55000000000000004</v>
      </c>
      <c r="L56" s="17">
        <f t="shared" si="10"/>
        <v>-0.10217391304347823</v>
      </c>
      <c r="M56" s="40"/>
    </row>
    <row r="57" spans="1:13" ht="15.75" customHeight="1">
      <c r="A57" s="39" t="s">
        <v>220</v>
      </c>
      <c r="B57" s="12" t="s">
        <v>193</v>
      </c>
      <c r="C57" s="14" t="s">
        <v>16</v>
      </c>
      <c r="D57" s="12" t="s">
        <v>223</v>
      </c>
      <c r="E57" s="14" t="s">
        <v>203</v>
      </c>
      <c r="F57" s="13">
        <v>23</v>
      </c>
      <c r="G57" s="13">
        <v>15</v>
      </c>
      <c r="H57" s="49">
        <f t="shared" si="9"/>
        <v>0.65217391304347827</v>
      </c>
      <c r="I57" s="13">
        <v>20</v>
      </c>
      <c r="J57" s="13">
        <v>11</v>
      </c>
      <c r="K57" s="17">
        <f t="shared" si="1"/>
        <v>0.55000000000000004</v>
      </c>
      <c r="L57" s="17">
        <f t="shared" si="10"/>
        <v>-0.10217391304347823</v>
      </c>
      <c r="M57" s="40"/>
    </row>
    <row r="58" spans="1:13" ht="15.75" customHeight="1">
      <c r="A58" s="39" t="s">
        <v>252</v>
      </c>
      <c r="B58" s="12" t="s">
        <v>193</v>
      </c>
      <c r="C58" s="14" t="s">
        <v>16</v>
      </c>
      <c r="D58" s="12" t="s">
        <v>230</v>
      </c>
      <c r="E58" s="14" t="s">
        <v>214</v>
      </c>
      <c r="F58" s="13">
        <v>0</v>
      </c>
      <c r="G58" s="13">
        <v>0</v>
      </c>
      <c r="H58" s="49" t="s">
        <v>36</v>
      </c>
      <c r="I58" s="13">
        <v>7</v>
      </c>
      <c r="J58" s="13">
        <v>5</v>
      </c>
      <c r="K58" s="17">
        <f t="shared" si="1"/>
        <v>0.7142857142857143</v>
      </c>
      <c r="L58" s="17" t="s">
        <v>36</v>
      </c>
      <c r="M58" s="40" t="s">
        <v>39</v>
      </c>
    </row>
    <row r="59" spans="1:13" ht="15.75" customHeight="1">
      <c r="A59" s="39" t="s">
        <v>226</v>
      </c>
      <c r="B59" s="12" t="s">
        <v>193</v>
      </c>
      <c r="C59" s="14" t="s">
        <v>16</v>
      </c>
      <c r="D59" s="12" t="s">
        <v>232</v>
      </c>
      <c r="E59" s="14" t="s">
        <v>214</v>
      </c>
      <c r="F59" s="13">
        <v>25</v>
      </c>
      <c r="G59" s="13">
        <v>17</v>
      </c>
      <c r="H59" s="49">
        <f t="shared" ref="H59:H69" si="11">G59/F59</f>
        <v>0.68</v>
      </c>
      <c r="I59" s="13">
        <v>23</v>
      </c>
      <c r="J59" s="13">
        <v>17</v>
      </c>
      <c r="K59" s="17">
        <f t="shared" si="1"/>
        <v>0.73913043478260865</v>
      </c>
      <c r="L59" s="17">
        <f t="shared" ref="L59:L69" si="12">IF(F59=0,"",(K59-H59))</f>
        <v>5.9130434782608599E-2</v>
      </c>
      <c r="M59" s="40"/>
    </row>
    <row r="60" spans="1:13" ht="15.75" customHeight="1">
      <c r="A60" s="39" t="s">
        <v>222</v>
      </c>
      <c r="B60" s="12" t="s">
        <v>193</v>
      </c>
      <c r="C60" s="14" t="s">
        <v>16</v>
      </c>
      <c r="D60" s="12" t="s">
        <v>234</v>
      </c>
      <c r="E60" s="14" t="s">
        <v>195</v>
      </c>
      <c r="F60" s="13">
        <v>7</v>
      </c>
      <c r="G60" s="13">
        <v>4</v>
      </c>
      <c r="H60" s="49">
        <f t="shared" si="11"/>
        <v>0.5714285714285714</v>
      </c>
      <c r="I60" s="13">
        <v>14</v>
      </c>
      <c r="J60" s="13">
        <v>11</v>
      </c>
      <c r="K60" s="17">
        <f t="shared" si="1"/>
        <v>0.7857142857142857</v>
      </c>
      <c r="L60" s="17">
        <f t="shared" si="12"/>
        <v>0.2142857142857143</v>
      </c>
      <c r="M60" s="40"/>
    </row>
    <row r="61" spans="1:13" ht="15.75" customHeight="1">
      <c r="A61" s="39" t="s">
        <v>255</v>
      </c>
      <c r="B61" s="12" t="s">
        <v>193</v>
      </c>
      <c r="C61" s="14" t="s">
        <v>16</v>
      </c>
      <c r="D61" s="12" t="s">
        <v>236</v>
      </c>
      <c r="E61" s="14" t="s">
        <v>214</v>
      </c>
      <c r="F61" s="13">
        <v>22</v>
      </c>
      <c r="G61" s="13">
        <v>15</v>
      </c>
      <c r="H61" s="49">
        <f t="shared" si="11"/>
        <v>0.68181818181818177</v>
      </c>
      <c r="I61" s="13">
        <v>19</v>
      </c>
      <c r="J61" s="13">
        <v>13</v>
      </c>
      <c r="K61" s="17">
        <f t="shared" si="1"/>
        <v>0.68421052631578949</v>
      </c>
      <c r="L61" s="17">
        <f t="shared" si="12"/>
        <v>2.3923444976077235E-3</v>
      </c>
      <c r="M61" s="40"/>
    </row>
    <row r="62" spans="1:13" ht="15.75" customHeight="1">
      <c r="A62" s="39" t="s">
        <v>258</v>
      </c>
      <c r="B62" s="12" t="s">
        <v>193</v>
      </c>
      <c r="C62" s="14" t="s">
        <v>16</v>
      </c>
      <c r="D62" s="12" t="s">
        <v>238</v>
      </c>
      <c r="E62" s="14" t="s">
        <v>195</v>
      </c>
      <c r="F62" s="13">
        <v>20</v>
      </c>
      <c r="G62" s="13">
        <v>12</v>
      </c>
      <c r="H62" s="49">
        <f t="shared" si="11"/>
        <v>0.6</v>
      </c>
      <c r="I62" s="13">
        <v>18</v>
      </c>
      <c r="J62" s="13">
        <v>10</v>
      </c>
      <c r="K62" s="17">
        <f t="shared" si="1"/>
        <v>0.55555555555555558</v>
      </c>
      <c r="L62" s="17">
        <f t="shared" si="12"/>
        <v>-4.4444444444444398E-2</v>
      </c>
      <c r="M62" s="40"/>
    </row>
    <row r="63" spans="1:13" ht="15.75" customHeight="1">
      <c r="A63" s="39" t="s">
        <v>260</v>
      </c>
      <c r="B63" s="12" t="s">
        <v>193</v>
      </c>
      <c r="C63" s="14" t="s">
        <v>16</v>
      </c>
      <c r="D63" s="12" t="s">
        <v>240</v>
      </c>
      <c r="E63" s="14" t="s">
        <v>214</v>
      </c>
      <c r="F63" s="13">
        <v>20</v>
      </c>
      <c r="G63" s="13">
        <v>14</v>
      </c>
      <c r="H63" s="49">
        <f t="shared" si="11"/>
        <v>0.7</v>
      </c>
      <c r="I63" s="13">
        <v>18</v>
      </c>
      <c r="J63" s="13">
        <v>11</v>
      </c>
      <c r="K63" s="17">
        <f t="shared" si="1"/>
        <v>0.61111111111111116</v>
      </c>
      <c r="L63" s="17">
        <f t="shared" si="12"/>
        <v>-8.8888888888888795E-2</v>
      </c>
      <c r="M63" s="40"/>
    </row>
    <row r="64" spans="1:13" ht="15.75" customHeight="1">
      <c r="A64" s="39" t="s">
        <v>229</v>
      </c>
      <c r="B64" s="12" t="s">
        <v>193</v>
      </c>
      <c r="C64" s="14" t="s">
        <v>16</v>
      </c>
      <c r="D64" s="12" t="s">
        <v>242</v>
      </c>
      <c r="E64" s="14" t="s">
        <v>195</v>
      </c>
      <c r="F64" s="13">
        <v>16</v>
      </c>
      <c r="G64" s="13">
        <v>11</v>
      </c>
      <c r="H64" s="49">
        <f t="shared" si="11"/>
        <v>0.6875</v>
      </c>
      <c r="I64" s="13">
        <v>7</v>
      </c>
      <c r="J64" s="13">
        <v>5</v>
      </c>
      <c r="K64" s="17">
        <f t="shared" si="1"/>
        <v>0.7142857142857143</v>
      </c>
      <c r="L64" s="17">
        <f t="shared" si="12"/>
        <v>2.6785714285714302E-2</v>
      </c>
      <c r="M64" s="40" t="s">
        <v>29</v>
      </c>
    </row>
    <row r="65" spans="1:13" ht="15.75" customHeight="1">
      <c r="A65" s="39" t="s">
        <v>231</v>
      </c>
      <c r="B65" s="12" t="s">
        <v>193</v>
      </c>
      <c r="C65" s="14" t="s">
        <v>16</v>
      </c>
      <c r="D65" s="12" t="s">
        <v>244</v>
      </c>
      <c r="E65" s="14" t="s">
        <v>195</v>
      </c>
      <c r="F65" s="13">
        <v>5</v>
      </c>
      <c r="G65" s="13">
        <v>2</v>
      </c>
      <c r="H65" s="49">
        <f t="shared" si="11"/>
        <v>0.4</v>
      </c>
      <c r="I65" s="13">
        <v>11</v>
      </c>
      <c r="J65" s="13">
        <v>9</v>
      </c>
      <c r="K65" s="17">
        <f t="shared" si="1"/>
        <v>0.81818181818181823</v>
      </c>
      <c r="L65" s="17">
        <f t="shared" si="12"/>
        <v>0.41818181818181821</v>
      </c>
      <c r="M65" s="40"/>
    </row>
    <row r="66" spans="1:13" ht="15.75" customHeight="1">
      <c r="A66" s="39" t="s">
        <v>233</v>
      </c>
      <c r="B66" s="12" t="s">
        <v>193</v>
      </c>
      <c r="C66" s="14" t="s">
        <v>16</v>
      </c>
      <c r="D66" s="12" t="s">
        <v>246</v>
      </c>
      <c r="E66" s="14" t="s">
        <v>214</v>
      </c>
      <c r="F66" s="13">
        <v>24</v>
      </c>
      <c r="G66" s="13">
        <v>14</v>
      </c>
      <c r="H66" s="49">
        <f t="shared" si="11"/>
        <v>0.58333333333333337</v>
      </c>
      <c r="I66" s="13">
        <v>23</v>
      </c>
      <c r="J66" s="13">
        <v>16</v>
      </c>
      <c r="K66" s="17">
        <f t="shared" si="1"/>
        <v>0.69565217391304346</v>
      </c>
      <c r="L66" s="17">
        <f t="shared" si="12"/>
        <v>0.11231884057971009</v>
      </c>
      <c r="M66" s="40"/>
    </row>
    <row r="67" spans="1:13" ht="15.75" customHeight="1">
      <c r="A67" s="39" t="s">
        <v>263</v>
      </c>
      <c r="B67" s="12" t="s">
        <v>193</v>
      </c>
      <c r="C67" s="14" t="s">
        <v>33</v>
      </c>
      <c r="D67" s="12" t="s">
        <v>248</v>
      </c>
      <c r="E67" s="14" t="s">
        <v>249</v>
      </c>
      <c r="F67" s="13">
        <v>11</v>
      </c>
      <c r="G67" s="13">
        <v>8</v>
      </c>
      <c r="H67" s="49">
        <f t="shared" si="11"/>
        <v>0.72727272727272729</v>
      </c>
      <c r="I67" s="13">
        <v>12</v>
      </c>
      <c r="J67" s="13">
        <v>7</v>
      </c>
      <c r="K67" s="17">
        <f t="shared" si="1"/>
        <v>0.58333333333333337</v>
      </c>
      <c r="L67" s="17">
        <f t="shared" si="12"/>
        <v>-0.14393939393939392</v>
      </c>
      <c r="M67" s="40"/>
    </row>
    <row r="68" spans="1:13" ht="15.75" customHeight="1">
      <c r="A68" s="39" t="s">
        <v>266</v>
      </c>
      <c r="B68" s="12" t="s">
        <v>193</v>
      </c>
      <c r="C68" s="14" t="s">
        <v>33</v>
      </c>
      <c r="D68" s="12" t="s">
        <v>217</v>
      </c>
      <c r="E68" s="14" t="s">
        <v>251</v>
      </c>
      <c r="F68" s="13">
        <v>22</v>
      </c>
      <c r="G68" s="13">
        <v>10</v>
      </c>
      <c r="H68" s="49">
        <f t="shared" si="11"/>
        <v>0.45454545454545453</v>
      </c>
      <c r="I68" s="13">
        <v>20</v>
      </c>
      <c r="J68" s="13">
        <v>9</v>
      </c>
      <c r="K68" s="17">
        <f t="shared" si="1"/>
        <v>0.45</v>
      </c>
      <c r="L68" s="17">
        <f t="shared" si="12"/>
        <v>-4.5454545454545192E-3</v>
      </c>
      <c r="M68" s="40"/>
    </row>
    <row r="69" spans="1:13" ht="15.75" customHeight="1">
      <c r="A69" s="39" t="s">
        <v>235</v>
      </c>
      <c r="B69" s="12" t="s">
        <v>193</v>
      </c>
      <c r="C69" s="14" t="s">
        <v>33</v>
      </c>
      <c r="D69" s="12" t="s">
        <v>253</v>
      </c>
      <c r="E69" s="14" t="s">
        <v>254</v>
      </c>
      <c r="F69" s="13">
        <v>21</v>
      </c>
      <c r="G69" s="13">
        <v>16</v>
      </c>
      <c r="H69" s="49">
        <f t="shared" si="11"/>
        <v>0.76190476190476186</v>
      </c>
      <c r="I69" s="13">
        <v>20</v>
      </c>
      <c r="J69" s="13">
        <v>11</v>
      </c>
      <c r="K69" s="17">
        <f t="shared" si="1"/>
        <v>0.55000000000000004</v>
      </c>
      <c r="L69" s="17">
        <f t="shared" si="12"/>
        <v>-0.21190476190476182</v>
      </c>
      <c r="M69" s="40"/>
    </row>
    <row r="70" spans="1:13" ht="15.75" customHeight="1">
      <c r="A70" s="39" t="s">
        <v>237</v>
      </c>
      <c r="B70" s="12" t="s">
        <v>193</v>
      </c>
      <c r="C70" s="14" t="s">
        <v>33</v>
      </c>
      <c r="D70" s="12" t="s">
        <v>256</v>
      </c>
      <c r="E70" s="14" t="s">
        <v>257</v>
      </c>
      <c r="F70" s="13">
        <v>0</v>
      </c>
      <c r="G70" s="13">
        <v>0</v>
      </c>
      <c r="H70" s="49" t="s">
        <v>36</v>
      </c>
      <c r="I70" s="13">
        <v>11</v>
      </c>
      <c r="J70" s="13">
        <v>6</v>
      </c>
      <c r="K70" s="17">
        <f t="shared" si="1"/>
        <v>0.54545454545454541</v>
      </c>
      <c r="L70" s="17" t="s">
        <v>36</v>
      </c>
      <c r="M70" s="40" t="s">
        <v>39</v>
      </c>
    </row>
    <row r="71" spans="1:13" ht="15.75" customHeight="1">
      <c r="A71" s="39" t="s">
        <v>268</v>
      </c>
      <c r="B71" s="12" t="s">
        <v>193</v>
      </c>
      <c r="C71" s="14" t="s">
        <v>33</v>
      </c>
      <c r="D71" s="12" t="s">
        <v>259</v>
      </c>
      <c r="E71" s="14" t="s">
        <v>257</v>
      </c>
      <c r="F71" s="13">
        <v>12</v>
      </c>
      <c r="G71" s="13">
        <v>12</v>
      </c>
      <c r="H71" s="49">
        <f t="shared" ref="H71:H147" si="13">G71/F71</f>
        <v>1</v>
      </c>
      <c r="I71" s="13">
        <v>2</v>
      </c>
      <c r="J71" s="13">
        <v>1</v>
      </c>
      <c r="K71" s="17">
        <f t="shared" si="1"/>
        <v>0.5</v>
      </c>
      <c r="L71" s="17">
        <f t="shared" ref="L71:L147" si="14">IF(F71=0,"",(K71-H71))</f>
        <v>-0.5</v>
      </c>
      <c r="M71" s="40" t="s">
        <v>116</v>
      </c>
    </row>
    <row r="72" spans="1:13" ht="15.75" customHeight="1">
      <c r="A72" s="39" t="s">
        <v>270</v>
      </c>
      <c r="B72" s="12" t="s">
        <v>193</v>
      </c>
      <c r="C72" s="14" t="s">
        <v>33</v>
      </c>
      <c r="D72" s="12" t="s">
        <v>261</v>
      </c>
      <c r="E72" s="14" t="s">
        <v>262</v>
      </c>
      <c r="F72" s="13">
        <v>12</v>
      </c>
      <c r="G72" s="13">
        <v>7</v>
      </c>
      <c r="H72" s="49">
        <f t="shared" si="13"/>
        <v>0.58333333333333337</v>
      </c>
      <c r="I72" s="13">
        <v>13</v>
      </c>
      <c r="J72" s="13">
        <v>9</v>
      </c>
      <c r="K72" s="17">
        <f t="shared" si="1"/>
        <v>0.69230769230769229</v>
      </c>
      <c r="L72" s="17">
        <f t="shared" si="14"/>
        <v>0.10897435897435892</v>
      </c>
      <c r="M72" s="40"/>
    </row>
    <row r="73" spans="1:13" ht="15.75" customHeight="1">
      <c r="A73" s="39" t="s">
        <v>239</v>
      </c>
      <c r="B73" s="12" t="s">
        <v>193</v>
      </c>
      <c r="C73" s="14" t="s">
        <v>33</v>
      </c>
      <c r="D73" s="12" t="s">
        <v>264</v>
      </c>
      <c r="E73" s="14" t="s">
        <v>265</v>
      </c>
      <c r="F73" s="13">
        <v>11</v>
      </c>
      <c r="G73" s="13">
        <v>6</v>
      </c>
      <c r="H73" s="49">
        <f t="shared" si="13"/>
        <v>0.54545454545454541</v>
      </c>
      <c r="I73" s="13">
        <v>22</v>
      </c>
      <c r="J73" s="13">
        <v>8</v>
      </c>
      <c r="K73" s="17">
        <f t="shared" si="1"/>
        <v>0.36363636363636365</v>
      </c>
      <c r="L73" s="17">
        <f t="shared" si="14"/>
        <v>-0.18181818181818177</v>
      </c>
      <c r="M73" s="40"/>
    </row>
    <row r="74" spans="1:13" ht="15.75" customHeight="1">
      <c r="A74" s="39" t="s">
        <v>273</v>
      </c>
      <c r="B74" s="12" t="s">
        <v>193</v>
      </c>
      <c r="C74" s="14" t="s">
        <v>33</v>
      </c>
      <c r="D74" s="12" t="s">
        <v>236</v>
      </c>
      <c r="E74" s="14" t="s">
        <v>267</v>
      </c>
      <c r="F74" s="13">
        <v>15</v>
      </c>
      <c r="G74" s="13">
        <v>13</v>
      </c>
      <c r="H74" s="49">
        <f t="shared" si="13"/>
        <v>0.8666666666666667</v>
      </c>
      <c r="I74" s="13">
        <v>16</v>
      </c>
      <c r="J74" s="13">
        <v>13</v>
      </c>
      <c r="K74" s="17">
        <f t="shared" si="1"/>
        <v>0.8125</v>
      </c>
      <c r="L74" s="17">
        <f t="shared" si="14"/>
        <v>-5.4166666666666696E-2</v>
      </c>
      <c r="M74" s="40"/>
    </row>
    <row r="75" spans="1:13" ht="15.75" customHeight="1">
      <c r="A75" s="39" t="s">
        <v>241</v>
      </c>
      <c r="B75" s="12" t="s">
        <v>193</v>
      </c>
      <c r="C75" s="14" t="s">
        <v>33</v>
      </c>
      <c r="D75" s="12" t="s">
        <v>238</v>
      </c>
      <c r="E75" s="14" t="s">
        <v>269</v>
      </c>
      <c r="F75" s="13">
        <v>25</v>
      </c>
      <c r="G75" s="13">
        <v>22</v>
      </c>
      <c r="H75" s="49">
        <f t="shared" si="13"/>
        <v>0.88</v>
      </c>
      <c r="I75" s="13">
        <v>13</v>
      </c>
      <c r="J75" s="13">
        <v>9</v>
      </c>
      <c r="K75" s="17">
        <f t="shared" si="1"/>
        <v>0.69230769230769229</v>
      </c>
      <c r="L75" s="17">
        <f t="shared" si="14"/>
        <v>-0.18769230769230771</v>
      </c>
      <c r="M75" s="40"/>
    </row>
    <row r="76" spans="1:13" ht="15.75" customHeight="1">
      <c r="A76" s="39" t="s">
        <v>243</v>
      </c>
      <c r="B76" s="12" t="s">
        <v>193</v>
      </c>
      <c r="C76" s="14" t="s">
        <v>33</v>
      </c>
      <c r="D76" s="12" t="s">
        <v>271</v>
      </c>
      <c r="E76" s="14" t="s">
        <v>272</v>
      </c>
      <c r="F76" s="13">
        <v>15</v>
      </c>
      <c r="G76" s="13">
        <v>13</v>
      </c>
      <c r="H76" s="49">
        <f t="shared" si="13"/>
        <v>0.8666666666666667</v>
      </c>
      <c r="I76" s="13">
        <v>15</v>
      </c>
      <c r="J76" s="13">
        <v>8</v>
      </c>
      <c r="K76" s="17">
        <f t="shared" si="1"/>
        <v>0.53333333333333333</v>
      </c>
      <c r="L76" s="17">
        <f t="shared" si="14"/>
        <v>-0.33333333333333337</v>
      </c>
      <c r="M76" s="40"/>
    </row>
    <row r="77" spans="1:13" ht="15.75" customHeight="1">
      <c r="A77" s="39" t="s">
        <v>275</v>
      </c>
      <c r="B77" s="12" t="s">
        <v>193</v>
      </c>
      <c r="C77" s="14" t="s">
        <v>33</v>
      </c>
      <c r="D77" s="12" t="s">
        <v>240</v>
      </c>
      <c r="E77" s="14" t="s">
        <v>274</v>
      </c>
      <c r="F77" s="13">
        <v>19</v>
      </c>
      <c r="G77" s="13">
        <v>15</v>
      </c>
      <c r="H77" s="49">
        <f t="shared" si="13"/>
        <v>0.78947368421052633</v>
      </c>
      <c r="I77" s="13">
        <v>18</v>
      </c>
      <c r="J77" s="13">
        <v>12</v>
      </c>
      <c r="K77" s="17">
        <f t="shared" si="1"/>
        <v>0.66666666666666663</v>
      </c>
      <c r="L77" s="17">
        <f t="shared" si="14"/>
        <v>-0.1228070175438597</v>
      </c>
      <c r="M77" s="40"/>
    </row>
    <row r="78" spans="1:13" ht="15.75" customHeight="1">
      <c r="A78" s="39" t="s">
        <v>245</v>
      </c>
      <c r="B78" s="12" t="s">
        <v>193</v>
      </c>
      <c r="C78" s="14" t="s">
        <v>33</v>
      </c>
      <c r="D78" s="12" t="s">
        <v>244</v>
      </c>
      <c r="E78" s="14" t="s">
        <v>276</v>
      </c>
      <c r="F78" s="13">
        <v>12</v>
      </c>
      <c r="G78" s="13">
        <v>7</v>
      </c>
      <c r="H78" s="49">
        <f t="shared" si="13"/>
        <v>0.58333333333333337</v>
      </c>
      <c r="I78" s="13">
        <v>10</v>
      </c>
      <c r="J78" s="13">
        <v>9</v>
      </c>
      <c r="K78" s="17">
        <f t="shared" si="1"/>
        <v>0.9</v>
      </c>
      <c r="L78" s="17">
        <f t="shared" si="14"/>
        <v>0.31666666666666665</v>
      </c>
      <c r="M78" s="40"/>
    </row>
    <row r="79" spans="1:13" ht="15.75" customHeight="1">
      <c r="A79" s="39" t="s">
        <v>277</v>
      </c>
      <c r="B79" s="12" t="s">
        <v>193</v>
      </c>
      <c r="C79" s="14" t="s">
        <v>33</v>
      </c>
      <c r="D79" s="12" t="s">
        <v>246</v>
      </c>
      <c r="E79" s="14" t="s">
        <v>278</v>
      </c>
      <c r="F79" s="13">
        <v>24</v>
      </c>
      <c r="G79" s="13">
        <v>15</v>
      </c>
      <c r="H79" s="49">
        <f t="shared" si="13"/>
        <v>0.625</v>
      </c>
      <c r="I79" s="13">
        <v>18</v>
      </c>
      <c r="J79" s="13">
        <v>12</v>
      </c>
      <c r="K79" s="17">
        <f t="shared" si="1"/>
        <v>0.66666666666666663</v>
      </c>
      <c r="L79" s="17">
        <f t="shared" si="14"/>
        <v>4.166666666666663E-2</v>
      </c>
      <c r="M79" s="40"/>
    </row>
    <row r="80" spans="1:13" ht="15.75" customHeight="1">
      <c r="A80" s="39" t="s">
        <v>285</v>
      </c>
      <c r="B80" s="12" t="s">
        <v>196</v>
      </c>
      <c r="C80" s="14" t="s">
        <v>16</v>
      </c>
      <c r="D80" s="12" t="s">
        <v>280</v>
      </c>
      <c r="E80" s="14" t="s">
        <v>281</v>
      </c>
      <c r="F80" s="13">
        <v>19</v>
      </c>
      <c r="G80" s="13">
        <v>17</v>
      </c>
      <c r="H80" s="49">
        <f t="shared" si="13"/>
        <v>0.89473684210526316</v>
      </c>
      <c r="I80" s="13">
        <v>18</v>
      </c>
      <c r="J80" s="13">
        <v>14</v>
      </c>
      <c r="K80" s="17">
        <f t="shared" si="1"/>
        <v>0.77777777777777779</v>
      </c>
      <c r="L80" s="17">
        <f t="shared" si="14"/>
        <v>-0.11695906432748537</v>
      </c>
      <c r="M80" s="40"/>
    </row>
    <row r="81" spans="1:13" ht="15.75" customHeight="1">
      <c r="A81" s="39" t="s">
        <v>279</v>
      </c>
      <c r="B81" s="12" t="s">
        <v>196</v>
      </c>
      <c r="C81" s="14" t="s">
        <v>16</v>
      </c>
      <c r="D81" s="12" t="s">
        <v>283</v>
      </c>
      <c r="E81" s="14" t="s">
        <v>284</v>
      </c>
      <c r="F81" s="13">
        <v>20</v>
      </c>
      <c r="G81" s="13">
        <v>18</v>
      </c>
      <c r="H81" s="49">
        <f t="shared" si="13"/>
        <v>0.9</v>
      </c>
      <c r="I81" s="13">
        <v>20</v>
      </c>
      <c r="J81" s="13">
        <v>16</v>
      </c>
      <c r="K81" s="17">
        <f t="shared" si="1"/>
        <v>0.8</v>
      </c>
      <c r="L81" s="17">
        <f t="shared" si="14"/>
        <v>-9.9999999999999978E-2</v>
      </c>
      <c r="M81" s="40"/>
    </row>
    <row r="82" spans="1:13" ht="15.75" customHeight="1">
      <c r="A82" s="39" t="s">
        <v>282</v>
      </c>
      <c r="B82" s="12" t="s">
        <v>196</v>
      </c>
      <c r="C82" s="14" t="s">
        <v>33</v>
      </c>
      <c r="D82" s="12" t="s">
        <v>280</v>
      </c>
      <c r="E82" s="14" t="s">
        <v>286</v>
      </c>
      <c r="F82" s="13">
        <v>12</v>
      </c>
      <c r="G82" s="13">
        <v>8</v>
      </c>
      <c r="H82" s="49">
        <f t="shared" si="13"/>
        <v>0.66666666666666663</v>
      </c>
      <c r="I82" s="13">
        <v>11</v>
      </c>
      <c r="J82" s="13">
        <v>5</v>
      </c>
      <c r="K82" s="17">
        <f t="shared" si="1"/>
        <v>0.45454545454545453</v>
      </c>
      <c r="L82" s="17">
        <f t="shared" si="14"/>
        <v>-0.2121212121212121</v>
      </c>
      <c r="M82" s="40"/>
    </row>
    <row r="83" spans="1:13" ht="15.75" customHeight="1">
      <c r="A83" s="39" t="s">
        <v>287</v>
      </c>
      <c r="B83" s="12" t="s">
        <v>196</v>
      </c>
      <c r="C83" s="14" t="s">
        <v>33</v>
      </c>
      <c r="D83" s="12" t="s">
        <v>283</v>
      </c>
      <c r="E83" s="14" t="s">
        <v>288</v>
      </c>
      <c r="F83" s="13">
        <v>11</v>
      </c>
      <c r="G83" s="13">
        <v>9</v>
      </c>
      <c r="H83" s="49">
        <f t="shared" si="13"/>
        <v>0.81818181818181823</v>
      </c>
      <c r="I83" s="13">
        <v>13</v>
      </c>
      <c r="J83" s="13">
        <v>11</v>
      </c>
      <c r="K83" s="17">
        <f t="shared" si="1"/>
        <v>0.84615384615384615</v>
      </c>
      <c r="L83" s="17">
        <f t="shared" si="14"/>
        <v>2.7972027972027913E-2</v>
      </c>
      <c r="M83" s="40"/>
    </row>
    <row r="84" spans="1:13" ht="15.75" customHeight="1">
      <c r="A84" s="39" t="s">
        <v>289</v>
      </c>
      <c r="B84" s="12" t="s">
        <v>197</v>
      </c>
      <c r="C84" s="14" t="s">
        <v>16</v>
      </c>
      <c r="D84" s="12" t="s">
        <v>290</v>
      </c>
      <c r="E84" s="14" t="s">
        <v>291</v>
      </c>
      <c r="F84" s="13">
        <v>13</v>
      </c>
      <c r="G84" s="13">
        <v>11</v>
      </c>
      <c r="H84" s="49">
        <f t="shared" si="13"/>
        <v>0.84615384615384615</v>
      </c>
      <c r="I84" s="13">
        <v>12</v>
      </c>
      <c r="J84" s="13">
        <v>8</v>
      </c>
      <c r="K84" s="17">
        <f t="shared" si="1"/>
        <v>0.66666666666666663</v>
      </c>
      <c r="L84" s="17">
        <f t="shared" si="14"/>
        <v>-0.17948717948717952</v>
      </c>
      <c r="M84" s="40"/>
    </row>
    <row r="85" spans="1:13" ht="15.75" customHeight="1">
      <c r="A85" s="39" t="s">
        <v>292</v>
      </c>
      <c r="B85" s="12" t="s">
        <v>197</v>
      </c>
      <c r="C85" s="14" t="s">
        <v>16</v>
      </c>
      <c r="D85" s="12" t="s">
        <v>293</v>
      </c>
      <c r="E85" s="14" t="s">
        <v>75</v>
      </c>
      <c r="F85" s="13">
        <v>5</v>
      </c>
      <c r="G85" s="13">
        <v>4</v>
      </c>
      <c r="H85" s="49">
        <f t="shared" si="13"/>
        <v>0.8</v>
      </c>
      <c r="I85" s="13">
        <v>10</v>
      </c>
      <c r="J85" s="13">
        <v>6</v>
      </c>
      <c r="K85" s="17">
        <f t="shared" si="1"/>
        <v>0.6</v>
      </c>
      <c r="L85" s="17">
        <f t="shared" si="14"/>
        <v>-0.20000000000000007</v>
      </c>
      <c r="M85" s="40" t="s">
        <v>20</v>
      </c>
    </row>
    <row r="86" spans="1:13" ht="15.75" customHeight="1">
      <c r="A86" s="39" t="s">
        <v>294</v>
      </c>
      <c r="B86" s="12" t="s">
        <v>197</v>
      </c>
      <c r="C86" s="14" t="s">
        <v>16</v>
      </c>
      <c r="D86" s="12" t="s">
        <v>295</v>
      </c>
      <c r="E86" s="14" t="s">
        <v>296</v>
      </c>
      <c r="F86" s="13">
        <v>15</v>
      </c>
      <c r="G86" s="13">
        <v>13</v>
      </c>
      <c r="H86" s="49">
        <f t="shared" si="13"/>
        <v>0.8666666666666667</v>
      </c>
      <c r="I86" s="13">
        <v>14</v>
      </c>
      <c r="J86" s="13">
        <v>11</v>
      </c>
      <c r="K86" s="17">
        <f t="shared" si="1"/>
        <v>0.7857142857142857</v>
      </c>
      <c r="L86" s="17">
        <f t="shared" si="14"/>
        <v>-8.0952380952380998E-2</v>
      </c>
      <c r="M86" s="40"/>
    </row>
    <row r="87" spans="1:13" ht="15.75" customHeight="1">
      <c r="A87" s="39" t="s">
        <v>297</v>
      </c>
      <c r="B87" s="12" t="s">
        <v>197</v>
      </c>
      <c r="C87" s="14" t="s">
        <v>16</v>
      </c>
      <c r="D87" s="12" t="s">
        <v>298</v>
      </c>
      <c r="E87" s="14" t="s">
        <v>296</v>
      </c>
      <c r="F87" s="13">
        <v>14</v>
      </c>
      <c r="G87" s="13">
        <v>11</v>
      </c>
      <c r="H87" s="49">
        <f t="shared" si="13"/>
        <v>0.7857142857142857</v>
      </c>
      <c r="I87" s="13">
        <v>14</v>
      </c>
      <c r="J87" s="13">
        <v>8</v>
      </c>
      <c r="K87" s="17">
        <f t="shared" si="1"/>
        <v>0.5714285714285714</v>
      </c>
      <c r="L87" s="17">
        <f t="shared" si="14"/>
        <v>-0.2142857142857143</v>
      </c>
      <c r="M87" s="40"/>
    </row>
    <row r="88" spans="1:13" ht="15.75" customHeight="1">
      <c r="A88" s="39" t="s">
        <v>301</v>
      </c>
      <c r="B88" s="12" t="s">
        <v>197</v>
      </c>
      <c r="C88" s="14" t="s">
        <v>16</v>
      </c>
      <c r="D88" s="12" t="s">
        <v>300</v>
      </c>
      <c r="E88" s="14" t="s">
        <v>291</v>
      </c>
      <c r="F88" s="13">
        <v>13</v>
      </c>
      <c r="G88" s="13">
        <v>12</v>
      </c>
      <c r="H88" s="49">
        <f t="shared" si="13"/>
        <v>0.92307692307692313</v>
      </c>
      <c r="I88" s="13">
        <v>12</v>
      </c>
      <c r="J88" s="13">
        <v>9</v>
      </c>
      <c r="K88" s="17">
        <f t="shared" si="1"/>
        <v>0.75</v>
      </c>
      <c r="L88" s="17">
        <f t="shared" si="14"/>
        <v>-0.17307692307692313</v>
      </c>
      <c r="M88" s="40"/>
    </row>
    <row r="89" spans="1:13" ht="15.75" customHeight="1">
      <c r="A89" s="39" t="s">
        <v>299</v>
      </c>
      <c r="B89" s="12" t="s">
        <v>197</v>
      </c>
      <c r="C89" s="14" t="s">
        <v>33</v>
      </c>
      <c r="D89" s="12" t="s">
        <v>302</v>
      </c>
      <c r="E89" s="14" t="s">
        <v>303</v>
      </c>
      <c r="F89" s="13">
        <v>8</v>
      </c>
      <c r="G89" s="13">
        <v>8</v>
      </c>
      <c r="H89" s="49">
        <f t="shared" si="13"/>
        <v>1</v>
      </c>
      <c r="I89" s="13">
        <v>8</v>
      </c>
      <c r="J89" s="13">
        <v>7</v>
      </c>
      <c r="K89" s="17">
        <f t="shared" si="1"/>
        <v>0.875</v>
      </c>
      <c r="L89" s="17">
        <f t="shared" si="14"/>
        <v>-0.125</v>
      </c>
      <c r="M89" s="40"/>
    </row>
    <row r="90" spans="1:13" ht="15.75" customHeight="1">
      <c r="A90" s="39" t="s">
        <v>304</v>
      </c>
      <c r="B90" s="12" t="s">
        <v>198</v>
      </c>
      <c r="C90" s="14" t="s">
        <v>16</v>
      </c>
      <c r="D90" s="12" t="s">
        <v>305</v>
      </c>
      <c r="E90" s="14" t="s">
        <v>306</v>
      </c>
      <c r="F90" s="13">
        <v>18</v>
      </c>
      <c r="G90" s="13">
        <v>13</v>
      </c>
      <c r="H90" s="49">
        <f t="shared" si="13"/>
        <v>0.72222222222222221</v>
      </c>
      <c r="I90" s="13">
        <v>17</v>
      </c>
      <c r="J90" s="13">
        <v>9</v>
      </c>
      <c r="K90" s="17">
        <f t="shared" si="1"/>
        <v>0.52941176470588236</v>
      </c>
      <c r="L90" s="17">
        <f t="shared" si="14"/>
        <v>-0.19281045751633985</v>
      </c>
      <c r="M90" s="40"/>
    </row>
    <row r="91" spans="1:13" ht="15.75" customHeight="1">
      <c r="A91" s="39" t="s">
        <v>316</v>
      </c>
      <c r="B91" s="12" t="s">
        <v>198</v>
      </c>
      <c r="C91" s="14" t="s">
        <v>16</v>
      </c>
      <c r="D91" s="12" t="s">
        <v>308</v>
      </c>
      <c r="E91" s="14" t="s">
        <v>306</v>
      </c>
      <c r="F91" s="13">
        <v>22</v>
      </c>
      <c r="G91" s="13">
        <v>22</v>
      </c>
      <c r="H91" s="49">
        <f t="shared" si="13"/>
        <v>1</v>
      </c>
      <c r="I91" s="13">
        <v>16</v>
      </c>
      <c r="J91" s="13">
        <v>9</v>
      </c>
      <c r="K91" s="17">
        <f t="shared" si="1"/>
        <v>0.5625</v>
      </c>
      <c r="L91" s="17">
        <f t="shared" si="14"/>
        <v>-0.4375</v>
      </c>
      <c r="M91" s="40"/>
    </row>
    <row r="92" spans="1:13" ht="15.75" customHeight="1">
      <c r="A92" s="39" t="s">
        <v>319</v>
      </c>
      <c r="B92" s="12" t="s">
        <v>198</v>
      </c>
      <c r="C92" s="14" t="s">
        <v>16</v>
      </c>
      <c r="D92" s="12" t="s">
        <v>310</v>
      </c>
      <c r="E92" s="14" t="s">
        <v>311</v>
      </c>
      <c r="F92" s="13">
        <v>16</v>
      </c>
      <c r="G92" s="13">
        <v>12</v>
      </c>
      <c r="H92" s="49">
        <f t="shared" si="13"/>
        <v>0.75</v>
      </c>
      <c r="I92" s="13">
        <v>19</v>
      </c>
      <c r="J92" s="13">
        <v>11</v>
      </c>
      <c r="K92" s="17">
        <f t="shared" si="1"/>
        <v>0.57894736842105265</v>
      </c>
      <c r="L92" s="17">
        <f t="shared" si="14"/>
        <v>-0.17105263157894735</v>
      </c>
      <c r="M92" s="40"/>
    </row>
    <row r="93" spans="1:13" ht="15.75" customHeight="1">
      <c r="A93" s="39" t="s">
        <v>307</v>
      </c>
      <c r="B93" s="12" t="s">
        <v>198</v>
      </c>
      <c r="C93" s="14" t="s">
        <v>16</v>
      </c>
      <c r="D93" s="12" t="s">
        <v>313</v>
      </c>
      <c r="E93" s="14" t="s">
        <v>306</v>
      </c>
      <c r="F93" s="13">
        <v>18</v>
      </c>
      <c r="G93" s="13">
        <v>16</v>
      </c>
      <c r="H93" s="49">
        <f t="shared" si="13"/>
        <v>0.88888888888888884</v>
      </c>
      <c r="I93" s="13">
        <v>19</v>
      </c>
      <c r="J93" s="13">
        <v>15</v>
      </c>
      <c r="K93" s="17">
        <f t="shared" si="1"/>
        <v>0.78947368421052633</v>
      </c>
      <c r="L93" s="17">
        <f t="shared" si="14"/>
        <v>-9.9415204678362512E-2</v>
      </c>
      <c r="M93" s="40"/>
    </row>
    <row r="94" spans="1:13" ht="15.75" customHeight="1">
      <c r="A94" s="39" t="s">
        <v>309</v>
      </c>
      <c r="B94" s="12" t="s">
        <v>198</v>
      </c>
      <c r="C94" s="14" t="s">
        <v>16</v>
      </c>
      <c r="D94" s="12" t="s">
        <v>315</v>
      </c>
      <c r="E94" s="14" t="s">
        <v>306</v>
      </c>
      <c r="F94" s="13">
        <v>30</v>
      </c>
      <c r="G94" s="13">
        <v>20</v>
      </c>
      <c r="H94" s="49">
        <f t="shared" si="13"/>
        <v>0.66666666666666663</v>
      </c>
      <c r="I94" s="13">
        <v>24</v>
      </c>
      <c r="J94" s="13">
        <v>13</v>
      </c>
      <c r="K94" s="17">
        <f t="shared" si="1"/>
        <v>0.54166666666666663</v>
      </c>
      <c r="L94" s="17">
        <f t="shared" si="14"/>
        <v>-0.125</v>
      </c>
      <c r="M94" s="40"/>
    </row>
    <row r="95" spans="1:13" ht="15.75" customHeight="1">
      <c r="A95" s="39" t="s">
        <v>321</v>
      </c>
      <c r="B95" s="12" t="s">
        <v>198</v>
      </c>
      <c r="C95" s="14" t="s">
        <v>33</v>
      </c>
      <c r="D95" s="12" t="s">
        <v>317</v>
      </c>
      <c r="E95" s="14" t="s">
        <v>318</v>
      </c>
      <c r="F95" s="13">
        <v>23</v>
      </c>
      <c r="G95" s="13">
        <v>15</v>
      </c>
      <c r="H95" s="49">
        <f t="shared" si="13"/>
        <v>0.65217391304347827</v>
      </c>
      <c r="I95" s="13">
        <v>21</v>
      </c>
      <c r="J95" s="13">
        <v>17</v>
      </c>
      <c r="K95" s="17">
        <f t="shared" si="1"/>
        <v>0.80952380952380953</v>
      </c>
      <c r="L95" s="17">
        <f t="shared" si="14"/>
        <v>0.15734989648033126</v>
      </c>
      <c r="M95" s="40"/>
    </row>
    <row r="96" spans="1:13" ht="15.75" customHeight="1">
      <c r="A96" s="39" t="s">
        <v>312</v>
      </c>
      <c r="B96" s="12" t="s">
        <v>198</v>
      </c>
      <c r="C96" s="14" t="s">
        <v>33</v>
      </c>
      <c r="D96" s="12" t="s">
        <v>320</v>
      </c>
      <c r="E96" s="14" t="s">
        <v>318</v>
      </c>
      <c r="F96" s="13">
        <v>30</v>
      </c>
      <c r="G96" s="13">
        <v>26</v>
      </c>
      <c r="H96" s="49">
        <f t="shared" si="13"/>
        <v>0.8666666666666667</v>
      </c>
      <c r="I96" s="13">
        <v>24</v>
      </c>
      <c r="J96" s="13">
        <v>15</v>
      </c>
      <c r="K96" s="17">
        <f t="shared" si="1"/>
        <v>0.625</v>
      </c>
      <c r="L96" s="17">
        <f t="shared" si="14"/>
        <v>-0.2416666666666667</v>
      </c>
      <c r="M96" s="40"/>
    </row>
    <row r="97" spans="1:13" ht="15.75" customHeight="1">
      <c r="A97" s="39" t="s">
        <v>314</v>
      </c>
      <c r="B97" s="12" t="s">
        <v>198</v>
      </c>
      <c r="C97" s="14" t="s">
        <v>33</v>
      </c>
      <c r="D97" s="12" t="s">
        <v>322</v>
      </c>
      <c r="E97" s="14" t="s">
        <v>323</v>
      </c>
      <c r="F97" s="13">
        <v>27</v>
      </c>
      <c r="G97" s="13">
        <v>21</v>
      </c>
      <c r="H97" s="49">
        <f t="shared" si="13"/>
        <v>0.77777777777777779</v>
      </c>
      <c r="I97" s="13">
        <v>23</v>
      </c>
      <c r="J97" s="13">
        <v>17</v>
      </c>
      <c r="K97" s="17">
        <f t="shared" si="1"/>
        <v>0.73913043478260865</v>
      </c>
      <c r="L97" s="17">
        <f t="shared" si="14"/>
        <v>-3.8647342995169143E-2</v>
      </c>
      <c r="M97" s="40"/>
    </row>
    <row r="98" spans="1:13" ht="15.75" customHeight="1">
      <c r="A98" s="39" t="s">
        <v>330</v>
      </c>
      <c r="B98" s="12" t="s">
        <v>201</v>
      </c>
      <c r="C98" s="14" t="s">
        <v>16</v>
      </c>
      <c r="D98" s="12" t="s">
        <v>325</v>
      </c>
      <c r="E98" s="14" t="s">
        <v>326</v>
      </c>
      <c r="F98" s="13">
        <v>29</v>
      </c>
      <c r="G98" s="13">
        <v>22</v>
      </c>
      <c r="H98" s="49">
        <f t="shared" si="13"/>
        <v>0.75862068965517238</v>
      </c>
      <c r="I98" s="13">
        <v>20</v>
      </c>
      <c r="J98" s="13">
        <v>15</v>
      </c>
      <c r="K98" s="17">
        <f t="shared" si="1"/>
        <v>0.75</v>
      </c>
      <c r="L98" s="17">
        <f t="shared" si="14"/>
        <v>-8.6206896551723755E-3</v>
      </c>
      <c r="M98" s="40"/>
    </row>
    <row r="99" spans="1:13" ht="15.75" customHeight="1">
      <c r="A99" s="39" t="s">
        <v>333</v>
      </c>
      <c r="B99" s="12" t="s">
        <v>201</v>
      </c>
      <c r="C99" s="14" t="s">
        <v>16</v>
      </c>
      <c r="D99" s="12" t="s">
        <v>328</v>
      </c>
      <c r="E99" s="14" t="s">
        <v>329</v>
      </c>
      <c r="F99" s="13">
        <v>20</v>
      </c>
      <c r="G99" s="13">
        <v>15</v>
      </c>
      <c r="H99" s="49">
        <f t="shared" si="13"/>
        <v>0.75</v>
      </c>
      <c r="I99" s="13">
        <v>15</v>
      </c>
      <c r="J99" s="13">
        <v>13</v>
      </c>
      <c r="K99" s="17">
        <f t="shared" si="1"/>
        <v>0.8666666666666667</v>
      </c>
      <c r="L99" s="17">
        <f t="shared" si="14"/>
        <v>0.1166666666666667</v>
      </c>
      <c r="M99" s="40"/>
    </row>
    <row r="100" spans="1:13" ht="15.75" customHeight="1">
      <c r="A100" s="39" t="s">
        <v>336</v>
      </c>
      <c r="B100" s="12" t="s">
        <v>201</v>
      </c>
      <c r="C100" s="14" t="s">
        <v>33</v>
      </c>
      <c r="D100" s="12" t="s">
        <v>331</v>
      </c>
      <c r="E100" s="14" t="s">
        <v>332</v>
      </c>
      <c r="F100" s="13">
        <v>12</v>
      </c>
      <c r="G100" s="13">
        <v>10</v>
      </c>
      <c r="H100" s="49">
        <f t="shared" si="13"/>
        <v>0.83333333333333337</v>
      </c>
      <c r="I100" s="13">
        <v>11</v>
      </c>
      <c r="J100" s="13">
        <v>8</v>
      </c>
      <c r="K100" s="17">
        <f t="shared" si="1"/>
        <v>0.72727272727272729</v>
      </c>
      <c r="L100" s="17">
        <f t="shared" si="14"/>
        <v>-0.10606060606060608</v>
      </c>
      <c r="M100" s="40"/>
    </row>
    <row r="101" spans="1:13" ht="15.75" customHeight="1">
      <c r="A101" s="39" t="s">
        <v>324</v>
      </c>
      <c r="B101" s="12" t="s">
        <v>201</v>
      </c>
      <c r="C101" s="14" t="s">
        <v>33</v>
      </c>
      <c r="D101" s="12" t="s">
        <v>334</v>
      </c>
      <c r="E101" s="14" t="s">
        <v>335</v>
      </c>
      <c r="F101" s="13">
        <v>12</v>
      </c>
      <c r="G101" s="13">
        <v>11</v>
      </c>
      <c r="H101" s="49">
        <f t="shared" si="13"/>
        <v>0.91666666666666663</v>
      </c>
      <c r="I101" s="13">
        <v>11</v>
      </c>
      <c r="J101" s="13">
        <v>9</v>
      </c>
      <c r="K101" s="17">
        <f t="shared" si="1"/>
        <v>0.81818181818181823</v>
      </c>
      <c r="L101" s="17">
        <f t="shared" si="14"/>
        <v>-9.8484848484848397E-2</v>
      </c>
      <c r="M101" s="40"/>
    </row>
    <row r="102" spans="1:13" ht="15.75" customHeight="1">
      <c r="A102" s="39" t="s">
        <v>339</v>
      </c>
      <c r="B102" s="12" t="s">
        <v>201</v>
      </c>
      <c r="C102" s="14" t="s">
        <v>33</v>
      </c>
      <c r="D102" s="12" t="s">
        <v>337</v>
      </c>
      <c r="E102" s="14" t="s">
        <v>338</v>
      </c>
      <c r="F102" s="13">
        <v>10</v>
      </c>
      <c r="G102" s="13">
        <v>9</v>
      </c>
      <c r="H102" s="49">
        <f t="shared" si="13"/>
        <v>0.9</v>
      </c>
      <c r="I102" s="13">
        <v>9</v>
      </c>
      <c r="J102" s="13">
        <v>8</v>
      </c>
      <c r="K102" s="17">
        <f t="shared" si="1"/>
        <v>0.88888888888888884</v>
      </c>
      <c r="L102" s="17">
        <f t="shared" si="14"/>
        <v>-1.1111111111111183E-2</v>
      </c>
      <c r="M102" s="40"/>
    </row>
    <row r="103" spans="1:13" ht="15.75" customHeight="1">
      <c r="A103" s="39" t="s">
        <v>327</v>
      </c>
      <c r="B103" s="12" t="s">
        <v>201</v>
      </c>
      <c r="C103" s="14" t="s">
        <v>33</v>
      </c>
      <c r="D103" s="12" t="s">
        <v>340</v>
      </c>
      <c r="E103" s="14" t="s">
        <v>341</v>
      </c>
      <c r="F103" s="13">
        <v>26</v>
      </c>
      <c r="G103" s="13">
        <v>18</v>
      </c>
      <c r="H103" s="49">
        <f t="shared" si="13"/>
        <v>0.69230769230769229</v>
      </c>
      <c r="I103" s="13">
        <v>27</v>
      </c>
      <c r="J103" s="13">
        <v>20</v>
      </c>
      <c r="K103" s="17">
        <f t="shared" si="1"/>
        <v>0.7407407407407407</v>
      </c>
      <c r="L103" s="17">
        <f t="shared" si="14"/>
        <v>4.8433048433048409E-2</v>
      </c>
      <c r="M103" s="40"/>
    </row>
    <row r="104" spans="1:13" ht="15.75" customHeight="1">
      <c r="A104" s="39" t="s">
        <v>350</v>
      </c>
      <c r="B104" s="12" t="s">
        <v>204</v>
      </c>
      <c r="C104" s="14" t="s">
        <v>16</v>
      </c>
      <c r="D104" s="12" t="s">
        <v>343</v>
      </c>
      <c r="E104" s="14" t="s">
        <v>344</v>
      </c>
      <c r="F104" s="13">
        <v>20</v>
      </c>
      <c r="G104" s="13">
        <v>16</v>
      </c>
      <c r="H104" s="49">
        <f t="shared" si="13"/>
        <v>0.8</v>
      </c>
      <c r="I104" s="13">
        <v>19</v>
      </c>
      <c r="J104" s="13">
        <v>15</v>
      </c>
      <c r="K104" s="17">
        <f t="shared" si="1"/>
        <v>0.78947368421052633</v>
      </c>
      <c r="L104" s="17">
        <f t="shared" si="14"/>
        <v>-1.0526315789473717E-2</v>
      </c>
      <c r="M104" s="40"/>
    </row>
    <row r="105" spans="1:13" ht="15.75" customHeight="1">
      <c r="A105" s="39" t="s">
        <v>352</v>
      </c>
      <c r="B105" s="12" t="s">
        <v>204</v>
      </c>
      <c r="C105" s="14" t="s">
        <v>16</v>
      </c>
      <c r="D105" s="12" t="s">
        <v>159</v>
      </c>
      <c r="E105" s="14" t="s">
        <v>346</v>
      </c>
      <c r="F105" s="13">
        <v>21</v>
      </c>
      <c r="G105" s="13">
        <v>16</v>
      </c>
      <c r="H105" s="49">
        <f t="shared" si="13"/>
        <v>0.76190476190476186</v>
      </c>
      <c r="I105" s="13">
        <v>20</v>
      </c>
      <c r="J105" s="13">
        <v>13</v>
      </c>
      <c r="K105" s="17">
        <f t="shared" si="1"/>
        <v>0.65</v>
      </c>
      <c r="L105" s="17">
        <f t="shared" si="14"/>
        <v>-0.11190476190476184</v>
      </c>
      <c r="M105" s="40"/>
    </row>
    <row r="106" spans="1:13" ht="15.75" customHeight="1">
      <c r="A106" s="39" t="s">
        <v>342</v>
      </c>
      <c r="B106" s="12" t="s">
        <v>204</v>
      </c>
      <c r="C106" s="14" t="s">
        <v>16</v>
      </c>
      <c r="D106" s="12" t="s">
        <v>348</v>
      </c>
      <c r="E106" s="14" t="s">
        <v>349</v>
      </c>
      <c r="F106" s="13">
        <v>32</v>
      </c>
      <c r="G106" s="13">
        <v>27</v>
      </c>
      <c r="H106" s="49">
        <f t="shared" si="13"/>
        <v>0.84375</v>
      </c>
      <c r="I106" s="13">
        <v>24</v>
      </c>
      <c r="J106" s="13">
        <v>22</v>
      </c>
      <c r="K106" s="17">
        <f t="shared" si="1"/>
        <v>0.91666666666666663</v>
      </c>
      <c r="L106" s="17">
        <f t="shared" si="14"/>
        <v>7.291666666666663E-2</v>
      </c>
      <c r="M106" s="40"/>
    </row>
    <row r="107" spans="1:13" ht="15.75" customHeight="1">
      <c r="A107" s="39" t="s">
        <v>354</v>
      </c>
      <c r="B107" s="12" t="s">
        <v>204</v>
      </c>
      <c r="C107" s="14" t="s">
        <v>33</v>
      </c>
      <c r="D107" s="12" t="s">
        <v>351</v>
      </c>
      <c r="E107" s="14" t="s">
        <v>335</v>
      </c>
      <c r="F107" s="13">
        <v>15</v>
      </c>
      <c r="G107" s="13">
        <v>14</v>
      </c>
      <c r="H107" s="49">
        <f t="shared" si="13"/>
        <v>0.93333333333333335</v>
      </c>
      <c r="I107" s="13">
        <v>13</v>
      </c>
      <c r="J107" s="13">
        <v>11</v>
      </c>
      <c r="K107" s="17">
        <f t="shared" si="1"/>
        <v>0.84615384615384615</v>
      </c>
      <c r="L107" s="17">
        <f t="shared" si="14"/>
        <v>-8.7179487179487203E-2</v>
      </c>
      <c r="M107" s="40"/>
    </row>
    <row r="108" spans="1:13" ht="15.75" customHeight="1">
      <c r="A108" s="39" t="s">
        <v>345</v>
      </c>
      <c r="B108" s="12" t="s">
        <v>204</v>
      </c>
      <c r="C108" s="14" t="s">
        <v>33</v>
      </c>
      <c r="D108" s="12" t="s">
        <v>353</v>
      </c>
      <c r="E108" s="14" t="s">
        <v>335</v>
      </c>
      <c r="F108" s="13">
        <v>17</v>
      </c>
      <c r="G108" s="13">
        <v>14</v>
      </c>
      <c r="H108" s="49">
        <f t="shared" si="13"/>
        <v>0.82352941176470584</v>
      </c>
      <c r="I108" s="13">
        <v>17</v>
      </c>
      <c r="J108" s="13">
        <v>15</v>
      </c>
      <c r="K108" s="17">
        <f t="shared" si="1"/>
        <v>0.88235294117647056</v>
      </c>
      <c r="L108" s="17">
        <f t="shared" si="14"/>
        <v>5.8823529411764719E-2</v>
      </c>
      <c r="M108" s="40"/>
    </row>
    <row r="109" spans="1:13" ht="15.75" customHeight="1">
      <c r="A109" s="39" t="s">
        <v>357</v>
      </c>
      <c r="B109" s="12" t="s">
        <v>204</v>
      </c>
      <c r="C109" s="14" t="s">
        <v>33</v>
      </c>
      <c r="D109" s="12" t="s">
        <v>355</v>
      </c>
      <c r="E109" s="14" t="s">
        <v>356</v>
      </c>
      <c r="F109" s="13">
        <v>12</v>
      </c>
      <c r="G109" s="13">
        <v>7</v>
      </c>
      <c r="H109" s="49">
        <f t="shared" si="13"/>
        <v>0.58333333333333337</v>
      </c>
      <c r="I109" s="13">
        <v>12</v>
      </c>
      <c r="J109" s="13">
        <v>6</v>
      </c>
      <c r="K109" s="17">
        <f t="shared" si="1"/>
        <v>0.5</v>
      </c>
      <c r="L109" s="17">
        <f t="shared" si="14"/>
        <v>-8.333333333333337E-2</v>
      </c>
      <c r="M109" s="40"/>
    </row>
    <row r="110" spans="1:13" ht="15.75" customHeight="1">
      <c r="A110" s="39" t="s">
        <v>360</v>
      </c>
      <c r="B110" s="12" t="s">
        <v>204</v>
      </c>
      <c r="C110" s="14" t="s">
        <v>44</v>
      </c>
      <c r="D110" s="12" t="s">
        <v>358</v>
      </c>
      <c r="E110" s="14" t="s">
        <v>359</v>
      </c>
      <c r="F110" s="13">
        <v>34</v>
      </c>
      <c r="G110" s="13">
        <v>29</v>
      </c>
      <c r="H110" s="49">
        <f t="shared" si="13"/>
        <v>0.8529411764705882</v>
      </c>
      <c r="I110" s="13">
        <v>30</v>
      </c>
      <c r="J110" s="13">
        <v>21</v>
      </c>
      <c r="K110" s="17">
        <f t="shared" si="1"/>
        <v>0.7</v>
      </c>
      <c r="L110" s="17">
        <f t="shared" si="14"/>
        <v>-0.15294117647058825</v>
      </c>
      <c r="M110" s="40"/>
    </row>
    <row r="111" spans="1:13" ht="15.75" customHeight="1">
      <c r="A111" s="39" t="s">
        <v>347</v>
      </c>
      <c r="B111" s="12" t="s">
        <v>204</v>
      </c>
      <c r="C111" s="14" t="s">
        <v>44</v>
      </c>
      <c r="D111" s="12" t="s">
        <v>361</v>
      </c>
      <c r="E111" s="14" t="s">
        <v>359</v>
      </c>
      <c r="F111" s="13">
        <v>28</v>
      </c>
      <c r="G111" s="13">
        <v>24</v>
      </c>
      <c r="H111" s="49">
        <f t="shared" si="13"/>
        <v>0.8571428571428571</v>
      </c>
      <c r="I111" s="13">
        <v>27</v>
      </c>
      <c r="J111" s="13">
        <v>20</v>
      </c>
      <c r="K111" s="17">
        <f t="shared" si="1"/>
        <v>0.7407407407407407</v>
      </c>
      <c r="L111" s="17">
        <f t="shared" si="14"/>
        <v>-0.1164021164021164</v>
      </c>
      <c r="M111" s="40"/>
    </row>
    <row r="112" spans="1:13" ht="15.75" customHeight="1">
      <c r="A112" s="39" t="s">
        <v>362</v>
      </c>
      <c r="B112" s="12" t="s">
        <v>205</v>
      </c>
      <c r="C112" s="14" t="s">
        <v>16</v>
      </c>
      <c r="D112" s="12" t="s">
        <v>363</v>
      </c>
      <c r="E112" s="14" t="s">
        <v>364</v>
      </c>
      <c r="F112" s="13">
        <v>22</v>
      </c>
      <c r="G112" s="13">
        <v>12</v>
      </c>
      <c r="H112" s="49">
        <f t="shared" si="13"/>
        <v>0.54545454545454541</v>
      </c>
      <c r="I112" s="13">
        <v>21</v>
      </c>
      <c r="J112" s="13">
        <v>8</v>
      </c>
      <c r="K112" s="17">
        <f t="shared" si="1"/>
        <v>0.38095238095238093</v>
      </c>
      <c r="L112" s="17">
        <f t="shared" si="14"/>
        <v>-0.16450216450216448</v>
      </c>
      <c r="M112" s="40"/>
    </row>
    <row r="113" spans="1:13" ht="15.75" customHeight="1">
      <c r="A113" s="39" t="s">
        <v>365</v>
      </c>
      <c r="B113" s="12" t="s">
        <v>205</v>
      </c>
      <c r="C113" s="14" t="s">
        <v>16</v>
      </c>
      <c r="D113" s="12" t="s">
        <v>366</v>
      </c>
      <c r="E113" s="14" t="s">
        <v>367</v>
      </c>
      <c r="F113" s="13">
        <v>26</v>
      </c>
      <c r="G113" s="13">
        <v>20</v>
      </c>
      <c r="H113" s="49">
        <f t="shared" si="13"/>
        <v>0.76923076923076927</v>
      </c>
      <c r="I113" s="13">
        <v>27</v>
      </c>
      <c r="J113" s="13">
        <v>13</v>
      </c>
      <c r="K113" s="17">
        <f t="shared" si="1"/>
        <v>0.48148148148148145</v>
      </c>
      <c r="L113" s="17">
        <f t="shared" si="14"/>
        <v>-0.28774928774928782</v>
      </c>
      <c r="M113" s="40"/>
    </row>
    <row r="114" spans="1:13" ht="15.75" customHeight="1">
      <c r="A114" s="39" t="s">
        <v>368</v>
      </c>
      <c r="B114" s="12" t="s">
        <v>205</v>
      </c>
      <c r="C114" s="14" t="s">
        <v>16</v>
      </c>
      <c r="D114" s="12" t="s">
        <v>369</v>
      </c>
      <c r="E114" s="14" t="s">
        <v>370</v>
      </c>
      <c r="F114" s="13">
        <v>26</v>
      </c>
      <c r="G114" s="13">
        <v>17</v>
      </c>
      <c r="H114" s="49">
        <f t="shared" si="13"/>
        <v>0.65384615384615385</v>
      </c>
      <c r="I114" s="13">
        <v>25</v>
      </c>
      <c r="J114" s="13">
        <v>13</v>
      </c>
      <c r="K114" s="17">
        <f t="shared" si="1"/>
        <v>0.52</v>
      </c>
      <c r="L114" s="17">
        <f t="shared" si="14"/>
        <v>-0.13384615384615384</v>
      </c>
      <c r="M114" s="40"/>
    </row>
    <row r="115" spans="1:13" ht="15.75" customHeight="1">
      <c r="A115" s="39" t="s">
        <v>371</v>
      </c>
      <c r="B115" s="12" t="s">
        <v>205</v>
      </c>
      <c r="C115" s="14" t="s">
        <v>16</v>
      </c>
      <c r="D115" s="12" t="s">
        <v>372</v>
      </c>
      <c r="E115" s="14" t="s">
        <v>370</v>
      </c>
      <c r="F115" s="13">
        <v>10</v>
      </c>
      <c r="G115" s="13">
        <v>5</v>
      </c>
      <c r="H115" s="49">
        <f t="shared" si="13"/>
        <v>0.5</v>
      </c>
      <c r="I115" s="13">
        <v>13</v>
      </c>
      <c r="J115" s="13">
        <v>8</v>
      </c>
      <c r="K115" s="17">
        <f t="shared" si="1"/>
        <v>0.61538461538461542</v>
      </c>
      <c r="L115" s="17">
        <f t="shared" si="14"/>
        <v>0.11538461538461542</v>
      </c>
      <c r="M115" s="40"/>
    </row>
    <row r="116" spans="1:13" ht="15.75" customHeight="1">
      <c r="A116" s="39" t="s">
        <v>381</v>
      </c>
      <c r="B116" s="12" t="s">
        <v>205</v>
      </c>
      <c r="C116" s="14" t="s">
        <v>16</v>
      </c>
      <c r="D116" s="12" t="s">
        <v>374</v>
      </c>
      <c r="E116" s="14" t="s">
        <v>375</v>
      </c>
      <c r="F116" s="13">
        <v>21</v>
      </c>
      <c r="G116" s="13">
        <v>14</v>
      </c>
      <c r="H116" s="49">
        <f t="shared" si="13"/>
        <v>0.66666666666666663</v>
      </c>
      <c r="I116" s="13">
        <v>21</v>
      </c>
      <c r="J116" s="13">
        <v>11</v>
      </c>
      <c r="K116" s="17">
        <f t="shared" si="1"/>
        <v>0.52380952380952384</v>
      </c>
      <c r="L116" s="17">
        <f t="shared" si="14"/>
        <v>-0.14285714285714279</v>
      </c>
      <c r="M116" s="40"/>
    </row>
    <row r="117" spans="1:13" ht="15.75" customHeight="1">
      <c r="A117" s="39" t="s">
        <v>384</v>
      </c>
      <c r="B117" s="12" t="s">
        <v>205</v>
      </c>
      <c r="C117" s="14" t="s">
        <v>16</v>
      </c>
      <c r="D117" s="12" t="s">
        <v>377</v>
      </c>
      <c r="E117" s="14" t="s">
        <v>378</v>
      </c>
      <c r="F117" s="13">
        <v>9</v>
      </c>
      <c r="G117" s="13">
        <v>7</v>
      </c>
      <c r="H117" s="49">
        <f t="shared" si="13"/>
        <v>0.77777777777777779</v>
      </c>
      <c r="I117" s="13">
        <v>7</v>
      </c>
      <c r="J117" s="13">
        <v>4</v>
      </c>
      <c r="K117" s="17">
        <f t="shared" si="1"/>
        <v>0.5714285714285714</v>
      </c>
      <c r="L117" s="17">
        <f t="shared" si="14"/>
        <v>-0.20634920634920639</v>
      </c>
      <c r="M117" s="40"/>
    </row>
    <row r="118" spans="1:13" ht="15.75" customHeight="1">
      <c r="A118" s="39" t="s">
        <v>387</v>
      </c>
      <c r="B118" s="12" t="s">
        <v>205</v>
      </c>
      <c r="C118" s="14" t="s">
        <v>16</v>
      </c>
      <c r="D118" s="12" t="s">
        <v>380</v>
      </c>
      <c r="E118" s="14" t="s">
        <v>378</v>
      </c>
      <c r="F118" s="13">
        <v>13</v>
      </c>
      <c r="G118" s="13">
        <v>8</v>
      </c>
      <c r="H118" s="49">
        <f t="shared" si="13"/>
        <v>0.61538461538461542</v>
      </c>
      <c r="I118" s="13">
        <v>3</v>
      </c>
      <c r="J118" s="13">
        <v>1</v>
      </c>
      <c r="K118" s="17">
        <f t="shared" si="1"/>
        <v>0.33333333333333331</v>
      </c>
      <c r="L118" s="17">
        <f t="shared" si="14"/>
        <v>-0.2820512820512821</v>
      </c>
      <c r="M118" s="40" t="s">
        <v>29</v>
      </c>
    </row>
    <row r="119" spans="1:13" ht="15.75" customHeight="1">
      <c r="A119" s="39" t="s">
        <v>373</v>
      </c>
      <c r="B119" s="12" t="s">
        <v>205</v>
      </c>
      <c r="C119" s="14" t="s">
        <v>33</v>
      </c>
      <c r="D119" s="12" t="s">
        <v>382</v>
      </c>
      <c r="E119" s="14" t="s">
        <v>383</v>
      </c>
      <c r="F119" s="13">
        <v>34</v>
      </c>
      <c r="G119" s="13">
        <v>23</v>
      </c>
      <c r="H119" s="49">
        <f t="shared" si="13"/>
        <v>0.67647058823529416</v>
      </c>
      <c r="I119" s="13">
        <v>33</v>
      </c>
      <c r="J119" s="13">
        <v>9</v>
      </c>
      <c r="K119" s="17">
        <f t="shared" si="1"/>
        <v>0.27272727272727271</v>
      </c>
      <c r="L119" s="17">
        <f t="shared" si="14"/>
        <v>-0.40374331550802145</v>
      </c>
      <c r="M119" s="40"/>
    </row>
    <row r="120" spans="1:13" ht="15.75" customHeight="1">
      <c r="A120" s="39" t="s">
        <v>376</v>
      </c>
      <c r="B120" s="12" t="s">
        <v>205</v>
      </c>
      <c r="C120" s="14" t="s">
        <v>33</v>
      </c>
      <c r="D120" s="12" t="s">
        <v>385</v>
      </c>
      <c r="E120" s="14" t="s">
        <v>386</v>
      </c>
      <c r="F120" s="13">
        <v>31</v>
      </c>
      <c r="G120" s="13">
        <v>16</v>
      </c>
      <c r="H120" s="49">
        <f t="shared" si="13"/>
        <v>0.5161290322580645</v>
      </c>
      <c r="I120" s="13">
        <v>28</v>
      </c>
      <c r="J120" s="13">
        <v>8</v>
      </c>
      <c r="K120" s="17">
        <f t="shared" si="1"/>
        <v>0.2857142857142857</v>
      </c>
      <c r="L120" s="17">
        <f t="shared" si="14"/>
        <v>-0.2304147465437788</v>
      </c>
      <c r="M120" s="40"/>
    </row>
    <row r="121" spans="1:13" ht="15.75" customHeight="1">
      <c r="A121" s="39" t="s">
        <v>379</v>
      </c>
      <c r="B121" s="12" t="s">
        <v>205</v>
      </c>
      <c r="C121" s="14" t="s">
        <v>33</v>
      </c>
      <c r="D121" s="12" t="s">
        <v>388</v>
      </c>
      <c r="E121" s="14" t="s">
        <v>389</v>
      </c>
      <c r="F121" s="13">
        <v>17</v>
      </c>
      <c r="G121" s="13">
        <v>13</v>
      </c>
      <c r="H121" s="49">
        <f t="shared" si="13"/>
        <v>0.76470588235294112</v>
      </c>
      <c r="I121" s="13">
        <v>16</v>
      </c>
      <c r="J121" s="13">
        <v>12</v>
      </c>
      <c r="K121" s="17">
        <f t="shared" si="1"/>
        <v>0.75</v>
      </c>
      <c r="L121" s="17">
        <f t="shared" si="14"/>
        <v>-1.4705882352941124E-2</v>
      </c>
      <c r="M121" s="40"/>
    </row>
    <row r="122" spans="1:13" ht="15.75" customHeight="1">
      <c r="A122" s="39" t="s">
        <v>390</v>
      </c>
      <c r="B122" s="12" t="s">
        <v>205</v>
      </c>
      <c r="C122" s="14" t="s">
        <v>33</v>
      </c>
      <c r="D122" s="12" t="s">
        <v>391</v>
      </c>
      <c r="E122" s="14" t="s">
        <v>392</v>
      </c>
      <c r="F122" s="13">
        <v>8</v>
      </c>
      <c r="G122" s="13">
        <v>4</v>
      </c>
      <c r="H122" s="49">
        <f t="shared" si="13"/>
        <v>0.5</v>
      </c>
      <c r="I122" s="13">
        <v>14</v>
      </c>
      <c r="J122" s="13">
        <v>7</v>
      </c>
      <c r="K122" s="17">
        <f t="shared" si="1"/>
        <v>0.5</v>
      </c>
      <c r="L122" s="17">
        <f t="shared" si="14"/>
        <v>0</v>
      </c>
      <c r="M122" s="40"/>
    </row>
    <row r="123" spans="1:13" ht="15.75" customHeight="1">
      <c r="A123" s="39" t="s">
        <v>399</v>
      </c>
      <c r="B123" s="12" t="s">
        <v>206</v>
      </c>
      <c r="C123" s="14" t="s">
        <v>16</v>
      </c>
      <c r="D123" s="12" t="s">
        <v>394</v>
      </c>
      <c r="E123" s="14" t="s">
        <v>395</v>
      </c>
      <c r="F123" s="13">
        <v>22</v>
      </c>
      <c r="G123" s="13">
        <v>12</v>
      </c>
      <c r="H123" s="49">
        <f t="shared" si="13"/>
        <v>0.54545454545454541</v>
      </c>
      <c r="I123" s="13">
        <v>14</v>
      </c>
      <c r="J123" s="13">
        <v>7</v>
      </c>
      <c r="K123" s="17">
        <f t="shared" si="1"/>
        <v>0.5</v>
      </c>
      <c r="L123" s="17">
        <f t="shared" si="14"/>
        <v>-4.5454545454545414E-2</v>
      </c>
      <c r="M123" s="40"/>
    </row>
    <row r="124" spans="1:13" ht="15.75" customHeight="1">
      <c r="A124" s="39" t="s">
        <v>402</v>
      </c>
      <c r="B124" s="12" t="s">
        <v>206</v>
      </c>
      <c r="C124" s="14" t="s">
        <v>16</v>
      </c>
      <c r="D124" s="12" t="s">
        <v>397</v>
      </c>
      <c r="E124" s="14" t="s">
        <v>398</v>
      </c>
      <c r="F124" s="13">
        <v>26</v>
      </c>
      <c r="G124" s="13">
        <v>15</v>
      </c>
      <c r="H124" s="49">
        <f t="shared" si="13"/>
        <v>0.57692307692307687</v>
      </c>
      <c r="I124" s="13">
        <v>24</v>
      </c>
      <c r="J124" s="13">
        <v>7</v>
      </c>
      <c r="K124" s="17">
        <f t="shared" si="1"/>
        <v>0.29166666666666669</v>
      </c>
      <c r="L124" s="17">
        <f t="shared" si="14"/>
        <v>-0.28525641025641019</v>
      </c>
      <c r="M124" s="40"/>
    </row>
    <row r="125" spans="1:13" ht="15.75" customHeight="1">
      <c r="A125" s="39" t="s">
        <v>393</v>
      </c>
      <c r="B125" s="12" t="s">
        <v>206</v>
      </c>
      <c r="C125" s="14" t="s">
        <v>33</v>
      </c>
      <c r="D125" s="12" t="s">
        <v>400</v>
      </c>
      <c r="E125" s="14" t="s">
        <v>401</v>
      </c>
      <c r="F125" s="13">
        <v>18</v>
      </c>
      <c r="G125" s="13">
        <v>7</v>
      </c>
      <c r="H125" s="49">
        <f t="shared" si="13"/>
        <v>0.3888888888888889</v>
      </c>
      <c r="I125" s="13">
        <v>14</v>
      </c>
      <c r="J125" s="13">
        <v>7</v>
      </c>
      <c r="K125" s="17">
        <f t="shared" si="1"/>
        <v>0.5</v>
      </c>
      <c r="L125" s="17">
        <f t="shared" si="14"/>
        <v>0.1111111111111111</v>
      </c>
      <c r="M125" s="40"/>
    </row>
    <row r="126" spans="1:13" ht="15.75" customHeight="1">
      <c r="A126" s="39" t="s">
        <v>405</v>
      </c>
      <c r="B126" s="12" t="s">
        <v>206</v>
      </c>
      <c r="C126" s="14" t="s">
        <v>33</v>
      </c>
      <c r="D126" s="12" t="s">
        <v>403</v>
      </c>
      <c r="E126" s="14" t="s">
        <v>404</v>
      </c>
      <c r="F126" s="13">
        <v>15</v>
      </c>
      <c r="G126" s="13">
        <v>8</v>
      </c>
      <c r="H126" s="49">
        <f t="shared" si="13"/>
        <v>0.53333333333333333</v>
      </c>
      <c r="I126" s="13">
        <v>13</v>
      </c>
      <c r="J126" s="13">
        <v>5</v>
      </c>
      <c r="K126" s="17">
        <f t="shared" si="1"/>
        <v>0.38461538461538464</v>
      </c>
      <c r="L126" s="17">
        <f t="shared" si="14"/>
        <v>-0.14871794871794869</v>
      </c>
      <c r="M126" s="40"/>
    </row>
    <row r="127" spans="1:13" ht="15.75" customHeight="1">
      <c r="A127" s="39" t="s">
        <v>396</v>
      </c>
      <c r="B127" s="12" t="s">
        <v>206</v>
      </c>
      <c r="C127" s="14" t="s">
        <v>33</v>
      </c>
      <c r="D127" s="12" t="s">
        <v>406</v>
      </c>
      <c r="E127" s="14" t="s">
        <v>407</v>
      </c>
      <c r="F127" s="13">
        <v>23</v>
      </c>
      <c r="G127" s="13">
        <v>13</v>
      </c>
      <c r="H127" s="49">
        <f t="shared" si="13"/>
        <v>0.56521739130434778</v>
      </c>
      <c r="I127" s="13">
        <v>24</v>
      </c>
      <c r="J127" s="13">
        <v>12</v>
      </c>
      <c r="K127" s="17">
        <f t="shared" si="1"/>
        <v>0.5</v>
      </c>
      <c r="L127" s="17">
        <f t="shared" si="14"/>
        <v>-6.5217391304347783E-2</v>
      </c>
      <c r="M127" s="40"/>
    </row>
    <row r="128" spans="1:13" ht="15.75" customHeight="1">
      <c r="A128" s="39" t="s">
        <v>408</v>
      </c>
      <c r="B128" s="12" t="s">
        <v>207</v>
      </c>
      <c r="C128" s="14" t="s">
        <v>16</v>
      </c>
      <c r="D128" s="12" t="s">
        <v>409</v>
      </c>
      <c r="E128" s="14" t="s">
        <v>410</v>
      </c>
      <c r="F128" s="13">
        <v>27</v>
      </c>
      <c r="G128" s="13">
        <v>20</v>
      </c>
      <c r="H128" s="49">
        <f t="shared" si="13"/>
        <v>0.7407407407407407</v>
      </c>
      <c r="I128" s="13">
        <v>27</v>
      </c>
      <c r="J128" s="13">
        <v>18</v>
      </c>
      <c r="K128" s="17">
        <f t="shared" si="1"/>
        <v>0.66666666666666663</v>
      </c>
      <c r="L128" s="17">
        <f t="shared" si="14"/>
        <v>-7.407407407407407E-2</v>
      </c>
      <c r="M128" s="40"/>
    </row>
    <row r="129" spans="1:13" ht="15.75" customHeight="1">
      <c r="A129" s="39" t="s">
        <v>419</v>
      </c>
      <c r="B129" s="12" t="s">
        <v>207</v>
      </c>
      <c r="C129" s="14" t="s">
        <v>16</v>
      </c>
      <c r="D129" s="12" t="s">
        <v>412</v>
      </c>
      <c r="E129" s="14" t="s">
        <v>413</v>
      </c>
      <c r="F129" s="13">
        <v>39</v>
      </c>
      <c r="G129" s="13">
        <v>28</v>
      </c>
      <c r="H129" s="49">
        <f t="shared" si="13"/>
        <v>0.71794871794871795</v>
      </c>
      <c r="I129" s="13">
        <v>32</v>
      </c>
      <c r="J129" s="13">
        <v>14</v>
      </c>
      <c r="K129" s="17">
        <f t="shared" si="1"/>
        <v>0.4375</v>
      </c>
      <c r="L129" s="17">
        <f t="shared" si="14"/>
        <v>-0.28044871794871795</v>
      </c>
      <c r="M129" s="40"/>
    </row>
    <row r="130" spans="1:13" ht="15.75" customHeight="1">
      <c r="A130" s="39" t="s">
        <v>422</v>
      </c>
      <c r="B130" s="12" t="s">
        <v>207</v>
      </c>
      <c r="C130" s="14" t="s">
        <v>16</v>
      </c>
      <c r="D130" s="12" t="s">
        <v>415</v>
      </c>
      <c r="E130" s="14" t="s">
        <v>410</v>
      </c>
      <c r="F130" s="13">
        <v>27</v>
      </c>
      <c r="G130" s="13">
        <v>23</v>
      </c>
      <c r="H130" s="49">
        <f t="shared" si="13"/>
        <v>0.85185185185185186</v>
      </c>
      <c r="I130" s="13">
        <v>26</v>
      </c>
      <c r="J130" s="13">
        <v>18</v>
      </c>
      <c r="K130" s="17">
        <f t="shared" si="1"/>
        <v>0.69230769230769229</v>
      </c>
      <c r="L130" s="17">
        <f t="shared" si="14"/>
        <v>-0.15954415954415957</v>
      </c>
      <c r="M130" s="40"/>
    </row>
    <row r="131" spans="1:13" ht="15.75" customHeight="1">
      <c r="A131" s="39" t="s">
        <v>424</v>
      </c>
      <c r="B131" s="12" t="s">
        <v>207</v>
      </c>
      <c r="C131" s="14" t="s">
        <v>16</v>
      </c>
      <c r="D131" s="12" t="s">
        <v>417</v>
      </c>
      <c r="E131" s="14" t="s">
        <v>418</v>
      </c>
      <c r="F131" s="13">
        <v>34</v>
      </c>
      <c r="G131" s="13">
        <v>26</v>
      </c>
      <c r="H131" s="49">
        <f t="shared" si="13"/>
        <v>0.76470588235294112</v>
      </c>
      <c r="I131" s="13">
        <v>28</v>
      </c>
      <c r="J131" s="13">
        <v>19</v>
      </c>
      <c r="K131" s="17">
        <f t="shared" si="1"/>
        <v>0.6785714285714286</v>
      </c>
      <c r="L131" s="17">
        <f t="shared" si="14"/>
        <v>-8.6134453781512521E-2</v>
      </c>
      <c r="M131" s="40"/>
    </row>
    <row r="132" spans="1:13" ht="15.75" customHeight="1">
      <c r="A132" s="39" t="s">
        <v>429</v>
      </c>
      <c r="B132" s="12" t="s">
        <v>207</v>
      </c>
      <c r="C132" s="14" t="s">
        <v>33</v>
      </c>
      <c r="D132" s="12" t="s">
        <v>420</v>
      </c>
      <c r="E132" s="14" t="s">
        <v>421</v>
      </c>
      <c r="F132" s="13">
        <v>16</v>
      </c>
      <c r="G132" s="13">
        <v>12</v>
      </c>
      <c r="H132" s="49">
        <f t="shared" si="13"/>
        <v>0.75</v>
      </c>
      <c r="I132" s="13">
        <v>14</v>
      </c>
      <c r="J132" s="13">
        <v>12</v>
      </c>
      <c r="K132" s="17">
        <f t="shared" si="1"/>
        <v>0.8571428571428571</v>
      </c>
      <c r="L132" s="17">
        <f t="shared" si="14"/>
        <v>0.1071428571428571</v>
      </c>
      <c r="M132" s="40"/>
    </row>
    <row r="133" spans="1:13" ht="15.75" customHeight="1">
      <c r="A133" s="39" t="s">
        <v>426</v>
      </c>
      <c r="B133" s="12" t="s">
        <v>207</v>
      </c>
      <c r="C133" s="14" t="s">
        <v>33</v>
      </c>
      <c r="D133" s="12" t="s">
        <v>423</v>
      </c>
      <c r="E133" s="14" t="s">
        <v>421</v>
      </c>
      <c r="F133" s="13">
        <v>10</v>
      </c>
      <c r="G133" s="13">
        <v>10</v>
      </c>
      <c r="H133" s="49">
        <f t="shared" si="13"/>
        <v>1</v>
      </c>
      <c r="I133" s="13">
        <v>8</v>
      </c>
      <c r="J133" s="13">
        <v>7</v>
      </c>
      <c r="K133" s="17">
        <f t="shared" si="1"/>
        <v>0.875</v>
      </c>
      <c r="L133" s="17">
        <f t="shared" si="14"/>
        <v>-0.125</v>
      </c>
      <c r="M133" s="40"/>
    </row>
    <row r="134" spans="1:13" ht="15.75" customHeight="1">
      <c r="A134" s="39" t="s">
        <v>431</v>
      </c>
      <c r="B134" s="12" t="s">
        <v>207</v>
      </c>
      <c r="C134" s="14" t="s">
        <v>33</v>
      </c>
      <c r="D134" s="12" t="s">
        <v>425</v>
      </c>
      <c r="E134" s="14" t="s">
        <v>421</v>
      </c>
      <c r="F134" s="13">
        <v>18</v>
      </c>
      <c r="G134" s="13">
        <v>11</v>
      </c>
      <c r="H134" s="49">
        <f t="shared" si="13"/>
        <v>0.61111111111111116</v>
      </c>
      <c r="I134" s="13">
        <v>17</v>
      </c>
      <c r="J134" s="13">
        <v>14</v>
      </c>
      <c r="K134" s="17">
        <f t="shared" si="1"/>
        <v>0.82352941176470584</v>
      </c>
      <c r="L134" s="17">
        <f t="shared" si="14"/>
        <v>0.21241830065359468</v>
      </c>
      <c r="M134" s="40"/>
    </row>
    <row r="135" spans="1:13" ht="15.75" customHeight="1">
      <c r="A135" s="39" t="s">
        <v>437</v>
      </c>
      <c r="B135" s="12" t="s">
        <v>207</v>
      </c>
      <c r="C135" s="14" t="s">
        <v>33</v>
      </c>
      <c r="D135" s="12" t="s">
        <v>427</v>
      </c>
      <c r="E135" s="14" t="s">
        <v>430</v>
      </c>
      <c r="F135" s="13">
        <v>8</v>
      </c>
      <c r="G135" s="13">
        <v>8</v>
      </c>
      <c r="H135" s="49">
        <f t="shared" si="13"/>
        <v>1</v>
      </c>
      <c r="I135" s="13">
        <v>9</v>
      </c>
      <c r="J135" s="13">
        <v>7</v>
      </c>
      <c r="K135" s="17">
        <f t="shared" si="1"/>
        <v>0.77777777777777779</v>
      </c>
      <c r="L135" s="17">
        <f t="shared" si="14"/>
        <v>-0.22222222222222221</v>
      </c>
      <c r="M135" s="40"/>
    </row>
    <row r="136" spans="1:13" ht="15.75" customHeight="1">
      <c r="A136" s="39" t="s">
        <v>411</v>
      </c>
      <c r="B136" s="12" t="s">
        <v>207</v>
      </c>
      <c r="C136" s="14" t="s">
        <v>33</v>
      </c>
      <c r="D136" s="12" t="s">
        <v>427</v>
      </c>
      <c r="E136" s="14" t="s">
        <v>428</v>
      </c>
      <c r="F136" s="13">
        <v>1</v>
      </c>
      <c r="G136" s="13">
        <v>1</v>
      </c>
      <c r="H136" s="49">
        <f t="shared" si="13"/>
        <v>1</v>
      </c>
      <c r="I136" s="13">
        <v>10</v>
      </c>
      <c r="J136" s="13">
        <v>7</v>
      </c>
      <c r="K136" s="17">
        <f t="shared" si="1"/>
        <v>0.7</v>
      </c>
      <c r="L136" s="17">
        <f t="shared" si="14"/>
        <v>-0.30000000000000004</v>
      </c>
      <c r="M136" s="40"/>
    </row>
    <row r="137" spans="1:13" ht="15.75" customHeight="1">
      <c r="A137" s="39" t="s">
        <v>414</v>
      </c>
      <c r="B137" s="12" t="s">
        <v>207</v>
      </c>
      <c r="C137" s="14" t="s">
        <v>33</v>
      </c>
      <c r="D137" s="12" t="s">
        <v>432</v>
      </c>
      <c r="E137" s="14" t="s">
        <v>433</v>
      </c>
      <c r="F137" s="13">
        <v>19</v>
      </c>
      <c r="G137" s="13">
        <v>15</v>
      </c>
      <c r="H137" s="49">
        <f t="shared" si="13"/>
        <v>0.78947368421052633</v>
      </c>
      <c r="I137" s="13">
        <v>19</v>
      </c>
      <c r="J137" s="13">
        <v>16</v>
      </c>
      <c r="K137" s="17">
        <f t="shared" si="1"/>
        <v>0.84210526315789469</v>
      </c>
      <c r="L137" s="17">
        <f t="shared" si="14"/>
        <v>5.2631578947368363E-2</v>
      </c>
      <c r="M137" s="40"/>
    </row>
    <row r="138" spans="1:13" ht="15.75" customHeight="1">
      <c r="A138" s="39" t="s">
        <v>416</v>
      </c>
      <c r="B138" s="12" t="s">
        <v>207</v>
      </c>
      <c r="C138" s="14" t="s">
        <v>33</v>
      </c>
      <c r="D138" s="12" t="s">
        <v>435</v>
      </c>
      <c r="E138" s="14" t="s">
        <v>436</v>
      </c>
      <c r="F138" s="13">
        <v>21</v>
      </c>
      <c r="G138" s="13">
        <v>13</v>
      </c>
      <c r="H138" s="49">
        <f t="shared" si="13"/>
        <v>0.61904761904761907</v>
      </c>
      <c r="I138" s="13">
        <v>23</v>
      </c>
      <c r="J138" s="13">
        <v>10</v>
      </c>
      <c r="K138" s="17">
        <f t="shared" si="1"/>
        <v>0.43478260869565216</v>
      </c>
      <c r="L138" s="17">
        <f t="shared" si="14"/>
        <v>-0.18426501035196691</v>
      </c>
      <c r="M138" s="40"/>
    </row>
    <row r="139" spans="1:13" ht="15.75" customHeight="1">
      <c r="A139" s="39" t="s">
        <v>434</v>
      </c>
      <c r="B139" s="12" t="s">
        <v>207</v>
      </c>
      <c r="C139" s="14" t="s">
        <v>44</v>
      </c>
      <c r="D139" s="12" t="s">
        <v>438</v>
      </c>
      <c r="E139" s="14" t="s">
        <v>439</v>
      </c>
      <c r="F139" s="13">
        <v>43</v>
      </c>
      <c r="G139" s="13">
        <v>36</v>
      </c>
      <c r="H139" s="49">
        <f t="shared" si="13"/>
        <v>0.83720930232558144</v>
      </c>
      <c r="I139" s="13">
        <v>31</v>
      </c>
      <c r="J139" s="13">
        <v>22</v>
      </c>
      <c r="K139" s="17">
        <f t="shared" si="1"/>
        <v>0.70967741935483875</v>
      </c>
      <c r="L139" s="17">
        <f t="shared" si="14"/>
        <v>-0.12753188297074269</v>
      </c>
      <c r="M139" s="40"/>
    </row>
    <row r="140" spans="1:13" ht="15.75" customHeight="1">
      <c r="A140" s="39" t="s">
        <v>440</v>
      </c>
      <c r="B140" s="12" t="s">
        <v>210</v>
      </c>
      <c r="C140" s="14" t="s">
        <v>16</v>
      </c>
      <c r="D140" s="12" t="s">
        <v>441</v>
      </c>
      <c r="E140" s="14" t="s">
        <v>442</v>
      </c>
      <c r="F140" s="13">
        <v>30</v>
      </c>
      <c r="G140" s="13">
        <v>24</v>
      </c>
      <c r="H140" s="49">
        <f t="shared" si="13"/>
        <v>0.8</v>
      </c>
      <c r="I140" s="13">
        <v>34</v>
      </c>
      <c r="J140" s="13">
        <v>26</v>
      </c>
      <c r="K140" s="17">
        <f t="shared" si="1"/>
        <v>0.76470588235294112</v>
      </c>
      <c r="L140" s="17">
        <f t="shared" si="14"/>
        <v>-3.529411764705892E-2</v>
      </c>
      <c r="M140" s="40"/>
    </row>
    <row r="141" spans="1:13" ht="15.75" customHeight="1">
      <c r="A141" s="39" t="s">
        <v>454</v>
      </c>
      <c r="B141" s="12" t="s">
        <v>210</v>
      </c>
      <c r="C141" s="14" t="s">
        <v>16</v>
      </c>
      <c r="D141" s="12" t="s">
        <v>444</v>
      </c>
      <c r="E141" s="14" t="s">
        <v>445</v>
      </c>
      <c r="F141" s="13">
        <v>30</v>
      </c>
      <c r="G141" s="13">
        <v>25</v>
      </c>
      <c r="H141" s="49">
        <f t="shared" si="13"/>
        <v>0.83333333333333337</v>
      </c>
      <c r="I141" s="13">
        <v>23</v>
      </c>
      <c r="J141" s="13">
        <v>13</v>
      </c>
      <c r="K141" s="17">
        <f t="shared" si="1"/>
        <v>0.56521739130434778</v>
      </c>
      <c r="L141" s="17">
        <f t="shared" si="14"/>
        <v>-0.26811594202898559</v>
      </c>
      <c r="M141" s="40"/>
    </row>
    <row r="142" spans="1:13" ht="15.75" customHeight="1">
      <c r="A142" s="39" t="s">
        <v>443</v>
      </c>
      <c r="B142" s="12" t="s">
        <v>210</v>
      </c>
      <c r="C142" s="14" t="s">
        <v>16</v>
      </c>
      <c r="D142" s="12" t="s">
        <v>447</v>
      </c>
      <c r="E142" s="14" t="s">
        <v>450</v>
      </c>
      <c r="F142" s="13">
        <v>9</v>
      </c>
      <c r="G142" s="13">
        <v>9</v>
      </c>
      <c r="H142" s="49">
        <f t="shared" si="13"/>
        <v>1</v>
      </c>
      <c r="I142" s="13">
        <v>62</v>
      </c>
      <c r="J142" s="13">
        <v>35</v>
      </c>
      <c r="K142" s="17">
        <f t="shared" si="1"/>
        <v>0.56451612903225812</v>
      </c>
      <c r="L142" s="17">
        <f t="shared" si="14"/>
        <v>-0.43548387096774188</v>
      </c>
      <c r="M142" s="40"/>
    </row>
    <row r="143" spans="1:13" ht="15.75" customHeight="1">
      <c r="A143" s="39" t="s">
        <v>457</v>
      </c>
      <c r="B143" s="12" t="s">
        <v>210</v>
      </c>
      <c r="C143" s="14" t="s">
        <v>16</v>
      </c>
      <c r="D143" s="12" t="s">
        <v>447</v>
      </c>
      <c r="E143" s="14" t="s">
        <v>448</v>
      </c>
      <c r="F143" s="13">
        <v>17</v>
      </c>
      <c r="G143" s="13">
        <v>14</v>
      </c>
      <c r="H143" s="49">
        <f t="shared" si="13"/>
        <v>0.82352941176470584</v>
      </c>
      <c r="I143" s="13">
        <v>63</v>
      </c>
      <c r="J143" s="13">
        <v>34</v>
      </c>
      <c r="K143" s="17">
        <f t="shared" si="1"/>
        <v>0.53968253968253965</v>
      </c>
      <c r="L143" s="17">
        <f t="shared" si="14"/>
        <v>-0.28384687208216619</v>
      </c>
      <c r="M143" s="40"/>
    </row>
    <row r="144" spans="1:13" ht="15.75" customHeight="1">
      <c r="A144" s="39" t="s">
        <v>460</v>
      </c>
      <c r="B144" s="12" t="s">
        <v>210</v>
      </c>
      <c r="C144" s="14" t="s">
        <v>16</v>
      </c>
      <c r="D144" s="12" t="s">
        <v>452</v>
      </c>
      <c r="E144" s="14" t="s">
        <v>453</v>
      </c>
      <c r="F144" s="13">
        <v>36</v>
      </c>
      <c r="G144" s="13">
        <v>21</v>
      </c>
      <c r="H144" s="49">
        <f t="shared" si="13"/>
        <v>0.58333333333333337</v>
      </c>
      <c r="I144" s="13">
        <v>32</v>
      </c>
      <c r="J144" s="13">
        <v>17</v>
      </c>
      <c r="K144" s="17">
        <f t="shared" si="1"/>
        <v>0.53125</v>
      </c>
      <c r="L144" s="17">
        <f t="shared" si="14"/>
        <v>-5.208333333333337E-2</v>
      </c>
      <c r="M144" s="40"/>
    </row>
    <row r="145" spans="1:13" ht="15.75" customHeight="1">
      <c r="A145" s="39" t="s">
        <v>449</v>
      </c>
      <c r="B145" s="12" t="s">
        <v>210</v>
      </c>
      <c r="C145" s="14" t="s">
        <v>33</v>
      </c>
      <c r="D145" s="12" t="s">
        <v>455</v>
      </c>
      <c r="E145" s="14" t="s">
        <v>456</v>
      </c>
      <c r="F145" s="13">
        <v>12</v>
      </c>
      <c r="G145" s="13">
        <v>8</v>
      </c>
      <c r="H145" s="49">
        <f t="shared" si="13"/>
        <v>0.66666666666666663</v>
      </c>
      <c r="I145" s="13">
        <v>10</v>
      </c>
      <c r="J145" s="13">
        <v>4</v>
      </c>
      <c r="K145" s="17">
        <f t="shared" si="1"/>
        <v>0.4</v>
      </c>
      <c r="L145" s="17">
        <f t="shared" si="14"/>
        <v>-0.26666666666666661</v>
      </c>
      <c r="M145" s="40"/>
    </row>
    <row r="146" spans="1:13" ht="15.75" customHeight="1">
      <c r="A146" s="39" t="s">
        <v>446</v>
      </c>
      <c r="B146" s="12" t="s">
        <v>210</v>
      </c>
      <c r="C146" s="14" t="s">
        <v>33</v>
      </c>
      <c r="D146" s="12" t="s">
        <v>458</v>
      </c>
      <c r="E146" s="14" t="s">
        <v>459</v>
      </c>
      <c r="F146" s="13">
        <v>46</v>
      </c>
      <c r="G146" s="13">
        <v>22</v>
      </c>
      <c r="H146" s="49">
        <f t="shared" si="13"/>
        <v>0.47826086956521741</v>
      </c>
      <c r="I146" s="13">
        <v>29</v>
      </c>
      <c r="J146" s="13">
        <v>19</v>
      </c>
      <c r="K146" s="17">
        <f t="shared" si="1"/>
        <v>0.65517241379310343</v>
      </c>
      <c r="L146" s="17">
        <f t="shared" si="14"/>
        <v>0.17691154422788602</v>
      </c>
      <c r="M146" s="40" t="s">
        <v>116</v>
      </c>
    </row>
    <row r="147" spans="1:13" ht="15.75" customHeight="1">
      <c r="A147" s="39" t="s">
        <v>462</v>
      </c>
      <c r="B147" s="12" t="s">
        <v>210</v>
      </c>
      <c r="C147" s="14" t="s">
        <v>33</v>
      </c>
      <c r="D147" s="12" t="s">
        <v>458</v>
      </c>
      <c r="E147" s="14" t="s">
        <v>461</v>
      </c>
      <c r="F147" s="13">
        <v>54</v>
      </c>
      <c r="G147" s="13">
        <v>33</v>
      </c>
      <c r="H147" s="49">
        <f t="shared" si="13"/>
        <v>0.61111111111111116</v>
      </c>
      <c r="I147" s="13">
        <v>30</v>
      </c>
      <c r="J147" s="13">
        <v>20</v>
      </c>
      <c r="K147" s="17">
        <f t="shared" si="1"/>
        <v>0.66666666666666663</v>
      </c>
      <c r="L147" s="17">
        <f t="shared" si="14"/>
        <v>5.5555555555555469E-2</v>
      </c>
      <c r="M147" s="40" t="s">
        <v>116</v>
      </c>
    </row>
    <row r="148" spans="1:13" ht="15.75" customHeight="1">
      <c r="A148" s="39" t="s">
        <v>464</v>
      </c>
      <c r="B148" s="12" t="s">
        <v>210</v>
      </c>
      <c r="C148" s="14" t="s">
        <v>33</v>
      </c>
      <c r="D148" s="12" t="s">
        <v>463</v>
      </c>
      <c r="E148" s="14" t="s">
        <v>461</v>
      </c>
      <c r="F148" s="13">
        <v>0</v>
      </c>
      <c r="G148" s="13">
        <v>0</v>
      </c>
      <c r="H148" s="49" t="s">
        <v>36</v>
      </c>
      <c r="I148" s="13">
        <v>18</v>
      </c>
      <c r="J148" s="13">
        <v>12</v>
      </c>
      <c r="K148" s="17">
        <f t="shared" si="1"/>
        <v>0.66666666666666663</v>
      </c>
      <c r="L148" s="17" t="s">
        <v>36</v>
      </c>
      <c r="M148" s="40" t="s">
        <v>39</v>
      </c>
    </row>
    <row r="149" spans="1:13" ht="15.75" customHeight="1">
      <c r="A149" s="39" t="s">
        <v>466</v>
      </c>
      <c r="B149" s="12" t="s">
        <v>210</v>
      </c>
      <c r="C149" s="14" t="s">
        <v>33</v>
      </c>
      <c r="D149" s="12" t="s">
        <v>463</v>
      </c>
      <c r="E149" s="14" t="s">
        <v>465</v>
      </c>
      <c r="F149" s="13">
        <v>0</v>
      </c>
      <c r="G149" s="13">
        <v>0</v>
      </c>
      <c r="H149" s="49" t="s">
        <v>36</v>
      </c>
      <c r="I149" s="13">
        <v>18</v>
      </c>
      <c r="J149" s="13">
        <v>12</v>
      </c>
      <c r="K149" s="17">
        <f t="shared" si="1"/>
        <v>0.66666666666666663</v>
      </c>
      <c r="L149" s="17" t="s">
        <v>36</v>
      </c>
      <c r="M149" s="40" t="s">
        <v>39</v>
      </c>
    </row>
    <row r="150" spans="1:13" ht="15.75" customHeight="1">
      <c r="A150" s="39" t="s">
        <v>469</v>
      </c>
      <c r="B150" s="12" t="s">
        <v>210</v>
      </c>
      <c r="C150" s="14" t="s">
        <v>33</v>
      </c>
      <c r="D150" s="12" t="s">
        <v>467</v>
      </c>
      <c r="E150" s="14" t="s">
        <v>468</v>
      </c>
      <c r="F150" s="13">
        <v>23</v>
      </c>
      <c r="G150" s="13">
        <v>18</v>
      </c>
      <c r="H150" s="49">
        <f t="shared" ref="H150:H154" si="15">G150/F150</f>
        <v>0.78260869565217395</v>
      </c>
      <c r="I150" s="13">
        <v>24</v>
      </c>
      <c r="J150" s="13">
        <v>14</v>
      </c>
      <c r="K150" s="17">
        <f t="shared" si="1"/>
        <v>0.58333333333333337</v>
      </c>
      <c r="L150" s="17">
        <f t="shared" ref="L150:L154" si="16">IF(F150=0,"",(K150-H150))</f>
        <v>-0.19927536231884058</v>
      </c>
      <c r="M150" s="40"/>
    </row>
    <row r="151" spans="1:13" ht="15.75" customHeight="1">
      <c r="A151" s="39" t="s">
        <v>472</v>
      </c>
      <c r="B151" s="12" t="s">
        <v>210</v>
      </c>
      <c r="C151" s="14" t="s">
        <v>33</v>
      </c>
      <c r="D151" s="12" t="s">
        <v>470</v>
      </c>
      <c r="E151" s="14" t="s">
        <v>471</v>
      </c>
      <c r="F151" s="13">
        <v>20</v>
      </c>
      <c r="G151" s="13">
        <v>11</v>
      </c>
      <c r="H151" s="49">
        <f t="shared" si="15"/>
        <v>0.55000000000000004</v>
      </c>
      <c r="I151" s="13">
        <v>12</v>
      </c>
      <c r="J151" s="13">
        <v>6</v>
      </c>
      <c r="K151" s="17">
        <f t="shared" si="1"/>
        <v>0.5</v>
      </c>
      <c r="L151" s="17">
        <f t="shared" si="16"/>
        <v>-5.0000000000000044E-2</v>
      </c>
      <c r="M151" s="40"/>
    </row>
    <row r="152" spans="1:13" ht="15.75" customHeight="1">
      <c r="A152" s="39" t="s">
        <v>474</v>
      </c>
      <c r="B152" s="12" t="s">
        <v>210</v>
      </c>
      <c r="C152" s="14" t="s">
        <v>33</v>
      </c>
      <c r="D152" s="12" t="s">
        <v>470</v>
      </c>
      <c r="E152" s="14" t="s">
        <v>473</v>
      </c>
      <c r="F152" s="13">
        <v>12</v>
      </c>
      <c r="G152" s="13">
        <v>6</v>
      </c>
      <c r="H152" s="49">
        <f t="shared" si="15"/>
        <v>0.5</v>
      </c>
      <c r="I152" s="13">
        <v>12</v>
      </c>
      <c r="J152" s="13">
        <v>6</v>
      </c>
      <c r="K152" s="17">
        <f t="shared" si="1"/>
        <v>0.5</v>
      </c>
      <c r="L152" s="17">
        <f t="shared" si="16"/>
        <v>0</v>
      </c>
      <c r="M152" s="40"/>
    </row>
    <row r="153" spans="1:13" ht="15.75" customHeight="1">
      <c r="A153" s="39" t="s">
        <v>451</v>
      </c>
      <c r="B153" s="12" t="s">
        <v>210</v>
      </c>
      <c r="C153" s="14" t="s">
        <v>33</v>
      </c>
      <c r="D153" s="12" t="s">
        <v>475</v>
      </c>
      <c r="E153" s="14" t="s">
        <v>476</v>
      </c>
      <c r="F153" s="13">
        <v>11</v>
      </c>
      <c r="G153" s="13">
        <v>10</v>
      </c>
      <c r="H153" s="49">
        <f t="shared" si="15"/>
        <v>0.90909090909090906</v>
      </c>
      <c r="I153" s="13">
        <v>24</v>
      </c>
      <c r="J153" s="13">
        <v>14</v>
      </c>
      <c r="K153" s="17">
        <f t="shared" si="1"/>
        <v>0.58333333333333337</v>
      </c>
      <c r="L153" s="17">
        <f t="shared" si="16"/>
        <v>-0.32575757575757569</v>
      </c>
      <c r="M153" s="40"/>
    </row>
    <row r="154" spans="1:13" ht="15.75" customHeight="1">
      <c r="B154" s="223" t="s">
        <v>477</v>
      </c>
      <c r="C154" s="224"/>
      <c r="D154" s="224"/>
      <c r="E154" s="225"/>
      <c r="F154" s="42">
        <f t="shared" ref="F154:G154" si="17">SUM(F3:F153)</f>
        <v>2860</v>
      </c>
      <c r="G154" s="42">
        <f t="shared" si="17"/>
        <v>2089</v>
      </c>
      <c r="H154" s="50">
        <f t="shared" si="15"/>
        <v>0.73041958041958044</v>
      </c>
      <c r="I154" s="42">
        <f t="shared" ref="I154:J154" si="18">SUM(I3:I153)</f>
        <v>2846</v>
      </c>
      <c r="J154" s="42">
        <f t="shared" si="18"/>
        <v>1814</v>
      </c>
      <c r="K154" s="44">
        <f t="shared" si="1"/>
        <v>0.63738580463808858</v>
      </c>
      <c r="L154" s="44">
        <f t="shared" si="16"/>
        <v>-9.3033775781491856E-2</v>
      </c>
      <c r="M154" s="40"/>
    </row>
    <row r="155" spans="1:13" ht="15.75" customHeight="1">
      <c r="C155" s="11"/>
      <c r="E155" s="11"/>
      <c r="F155" s="11"/>
      <c r="G155" s="11"/>
      <c r="I155" s="11"/>
      <c r="J155" s="11"/>
      <c r="K155" s="47"/>
      <c r="L155" s="48"/>
    </row>
    <row r="156" spans="1:13" ht="15.75" customHeight="1">
      <c r="B156" s="11"/>
      <c r="C156" s="11"/>
      <c r="E156" s="11"/>
      <c r="H156" s="48"/>
      <c r="I156" s="47"/>
      <c r="J156" s="11"/>
      <c r="K156" s="11"/>
    </row>
    <row r="157" spans="1:13" ht="15.75" customHeight="1">
      <c r="B157" s="11"/>
      <c r="C157" s="11"/>
      <c r="E157" s="11"/>
      <c r="H157" s="48"/>
      <c r="I157" s="47"/>
      <c r="J157" s="11"/>
      <c r="K157" s="11"/>
    </row>
    <row r="158" spans="1:13" ht="15.75" customHeight="1">
      <c r="B158" s="11"/>
      <c r="C158" s="11"/>
      <c r="E158" s="11"/>
      <c r="H158" s="48"/>
      <c r="I158" s="47"/>
      <c r="J158" s="11"/>
      <c r="K158" s="11"/>
    </row>
    <row r="159" spans="1:13" ht="15.75" customHeight="1">
      <c r="C159" s="11"/>
      <c r="E159" s="11"/>
    </row>
    <row r="160" spans="1:13" ht="15.75" customHeight="1">
      <c r="C160" s="11"/>
      <c r="E160" s="11"/>
    </row>
    <row r="161" spans="3:5" ht="15.75" customHeight="1">
      <c r="C161" s="11"/>
      <c r="E161" s="11"/>
    </row>
    <row r="162" spans="3:5" ht="15.75" customHeight="1">
      <c r="C162" s="11"/>
      <c r="E162" s="11"/>
    </row>
    <row r="163" spans="3:5" ht="15.75" customHeight="1">
      <c r="C163" s="11"/>
      <c r="E163" s="11"/>
    </row>
    <row r="164" spans="3:5" ht="15.75" customHeight="1">
      <c r="C164" s="11"/>
      <c r="E164" s="11"/>
    </row>
    <row r="165" spans="3:5" ht="15.75" customHeight="1">
      <c r="C165" s="11"/>
      <c r="E165" s="11"/>
    </row>
    <row r="166" spans="3:5" ht="15.75" customHeight="1">
      <c r="C166" s="11"/>
      <c r="E166" s="11"/>
    </row>
    <row r="167" spans="3:5" ht="15.75" customHeight="1">
      <c r="C167" s="11"/>
      <c r="E167" s="11"/>
    </row>
    <row r="168" spans="3:5" ht="15.75" customHeight="1">
      <c r="C168" s="11"/>
      <c r="E168" s="11"/>
    </row>
    <row r="169" spans="3:5" ht="15.75" customHeight="1">
      <c r="C169" s="11"/>
      <c r="E169" s="11"/>
    </row>
    <row r="170" spans="3:5" ht="15.75" customHeight="1">
      <c r="C170" s="11"/>
      <c r="E170" s="11"/>
    </row>
    <row r="171" spans="3:5" ht="15.75" customHeight="1">
      <c r="C171" s="11"/>
      <c r="E171" s="11"/>
    </row>
    <row r="172" spans="3:5" ht="15.75" customHeight="1">
      <c r="C172" s="11"/>
      <c r="E172" s="11"/>
    </row>
    <row r="173" spans="3:5" ht="15.75" customHeight="1">
      <c r="C173" s="11"/>
      <c r="E173" s="11"/>
    </row>
    <row r="174" spans="3:5" ht="15.75" customHeight="1">
      <c r="C174" s="11"/>
      <c r="E174" s="11"/>
    </row>
    <row r="175" spans="3:5" ht="15.75" customHeight="1">
      <c r="C175" s="11"/>
      <c r="E175" s="11"/>
    </row>
    <row r="176" spans="3:5" ht="15.75" customHeight="1">
      <c r="C176" s="11"/>
      <c r="E176" s="11"/>
    </row>
    <row r="177" spans="3:5" ht="15.75" customHeight="1">
      <c r="C177" s="11"/>
      <c r="E177" s="11"/>
    </row>
    <row r="178" spans="3:5" ht="15.75" customHeight="1">
      <c r="C178" s="11"/>
      <c r="E178" s="11"/>
    </row>
    <row r="179" spans="3:5" ht="15.75" customHeight="1">
      <c r="C179" s="11"/>
      <c r="E179" s="11"/>
    </row>
    <row r="180" spans="3:5" ht="15.75" customHeight="1">
      <c r="C180" s="11"/>
      <c r="E180" s="11"/>
    </row>
    <row r="181" spans="3:5" ht="15.75" customHeight="1">
      <c r="C181" s="11"/>
      <c r="E181" s="11"/>
    </row>
    <row r="182" spans="3:5" ht="15.75" customHeight="1">
      <c r="C182" s="11"/>
      <c r="E182" s="11"/>
    </row>
    <row r="183" spans="3:5" ht="15.75" customHeight="1">
      <c r="C183" s="11"/>
      <c r="E183" s="11"/>
    </row>
    <row r="184" spans="3:5" ht="15.75" customHeight="1">
      <c r="C184" s="11"/>
      <c r="E184" s="11"/>
    </row>
    <row r="185" spans="3:5" ht="15.75" customHeight="1">
      <c r="C185" s="11"/>
      <c r="E185" s="11"/>
    </row>
    <row r="186" spans="3:5" ht="15.75" customHeight="1">
      <c r="C186" s="11"/>
      <c r="E186" s="11"/>
    </row>
    <row r="187" spans="3:5" ht="15.75" customHeight="1">
      <c r="C187" s="11"/>
      <c r="E187" s="11"/>
    </row>
    <row r="188" spans="3:5" ht="15.75" customHeight="1">
      <c r="C188" s="11"/>
      <c r="E188" s="11"/>
    </row>
    <row r="189" spans="3:5" ht="15.75" customHeight="1">
      <c r="C189" s="11"/>
      <c r="E189" s="11"/>
    </row>
    <row r="190" spans="3:5" ht="15.75" customHeight="1">
      <c r="C190" s="11"/>
      <c r="E190" s="11"/>
    </row>
    <row r="191" spans="3:5" ht="15.75" customHeight="1">
      <c r="C191" s="11"/>
      <c r="E191" s="11"/>
    </row>
    <row r="192" spans="3:5" ht="15.75" customHeight="1">
      <c r="C192" s="11"/>
      <c r="E192" s="11"/>
    </row>
    <row r="193" spans="3:5" ht="15.75" customHeight="1">
      <c r="C193" s="11"/>
      <c r="E193" s="11"/>
    </row>
    <row r="194" spans="3:5" ht="15.75" customHeight="1">
      <c r="C194" s="11"/>
      <c r="E194" s="11"/>
    </row>
    <row r="195" spans="3:5" ht="15.75" customHeight="1">
      <c r="C195" s="11"/>
      <c r="E195" s="11"/>
    </row>
    <row r="196" spans="3:5" ht="15.75" customHeight="1">
      <c r="C196" s="11"/>
      <c r="E196" s="11"/>
    </row>
    <row r="197" spans="3:5" ht="15.75" customHeight="1">
      <c r="C197" s="11"/>
      <c r="E197" s="11"/>
    </row>
    <row r="198" spans="3:5" ht="15.75" customHeight="1">
      <c r="C198" s="11"/>
      <c r="E198" s="11"/>
    </row>
    <row r="199" spans="3:5" ht="15.75" customHeight="1">
      <c r="C199" s="11"/>
      <c r="E199" s="11"/>
    </row>
    <row r="200" spans="3:5" ht="15.75" customHeight="1">
      <c r="C200" s="11"/>
      <c r="E200" s="11"/>
    </row>
    <row r="201" spans="3:5" ht="15.75" customHeight="1">
      <c r="C201" s="11"/>
      <c r="E201" s="11"/>
    </row>
    <row r="202" spans="3:5" ht="15.75" customHeight="1">
      <c r="C202" s="11"/>
      <c r="E202" s="11"/>
    </row>
    <row r="203" spans="3:5" ht="15.75" customHeight="1">
      <c r="C203" s="11"/>
      <c r="E203" s="11"/>
    </row>
    <row r="204" spans="3:5" ht="15.75" customHeight="1">
      <c r="C204" s="11"/>
      <c r="E204" s="11"/>
    </row>
    <row r="205" spans="3:5" ht="15.75" customHeight="1">
      <c r="C205" s="11"/>
      <c r="E205" s="11"/>
    </row>
    <row r="206" spans="3:5" ht="15.75" customHeight="1">
      <c r="C206" s="11"/>
      <c r="E206" s="11"/>
    </row>
    <row r="207" spans="3:5" ht="15.75" customHeight="1">
      <c r="C207" s="11"/>
      <c r="E207" s="11"/>
    </row>
    <row r="208" spans="3:5" ht="15.75" customHeight="1">
      <c r="C208" s="11"/>
      <c r="E208" s="11"/>
    </row>
    <row r="209" spans="3:5" ht="15.75" customHeight="1">
      <c r="C209" s="11"/>
      <c r="E209" s="11"/>
    </row>
    <row r="210" spans="3:5" ht="15.75" customHeight="1">
      <c r="C210" s="11"/>
      <c r="E210" s="11"/>
    </row>
    <row r="211" spans="3:5" ht="15.75" customHeight="1">
      <c r="C211" s="11"/>
      <c r="E211" s="11"/>
    </row>
    <row r="212" spans="3:5" ht="15.75" customHeight="1">
      <c r="C212" s="11"/>
      <c r="E212" s="11"/>
    </row>
    <row r="213" spans="3:5" ht="15.75" customHeight="1">
      <c r="C213" s="11"/>
      <c r="E213" s="11"/>
    </row>
    <row r="214" spans="3:5" ht="15.75" customHeight="1">
      <c r="C214" s="11"/>
      <c r="E214" s="11"/>
    </row>
    <row r="215" spans="3:5" ht="15.75" customHeight="1">
      <c r="C215" s="11"/>
      <c r="E215" s="11"/>
    </row>
    <row r="216" spans="3:5" ht="15.75" customHeight="1">
      <c r="C216" s="11"/>
      <c r="E216" s="11"/>
    </row>
    <row r="217" spans="3:5" ht="15.75" customHeight="1">
      <c r="C217" s="11"/>
      <c r="E217" s="11"/>
    </row>
    <row r="218" spans="3:5" ht="15.75" customHeight="1">
      <c r="C218" s="11"/>
      <c r="E218" s="11"/>
    </row>
    <row r="219" spans="3:5" ht="15.75" customHeight="1">
      <c r="C219" s="11"/>
      <c r="E219" s="11"/>
    </row>
    <row r="220" spans="3:5" ht="15.75" customHeight="1">
      <c r="C220" s="11"/>
      <c r="E220" s="11"/>
    </row>
    <row r="221" spans="3:5" ht="15.75" customHeight="1">
      <c r="C221" s="11"/>
      <c r="E221" s="11"/>
    </row>
    <row r="222" spans="3:5" ht="15.75" customHeight="1">
      <c r="C222" s="11"/>
      <c r="E222" s="11"/>
    </row>
    <row r="223" spans="3:5" ht="15.75" customHeight="1">
      <c r="C223" s="11"/>
      <c r="E223" s="11"/>
    </row>
    <row r="224" spans="3:5" ht="15.75" customHeight="1">
      <c r="C224" s="11"/>
      <c r="E224" s="11"/>
    </row>
    <row r="225" spans="3:5" ht="15.75" customHeight="1">
      <c r="C225" s="11"/>
      <c r="E225" s="11"/>
    </row>
    <row r="226" spans="3:5" ht="15.75" customHeight="1">
      <c r="C226" s="11"/>
      <c r="E226" s="11"/>
    </row>
    <row r="227" spans="3:5" ht="15.75" customHeight="1">
      <c r="C227" s="11"/>
      <c r="E227" s="11"/>
    </row>
    <row r="228" spans="3:5" ht="15.75" customHeight="1">
      <c r="C228" s="11"/>
      <c r="E228" s="11"/>
    </row>
    <row r="229" spans="3:5" ht="15.75" customHeight="1">
      <c r="C229" s="11"/>
      <c r="E229" s="11"/>
    </row>
    <row r="230" spans="3:5" ht="15.75" customHeight="1">
      <c r="C230" s="11"/>
      <c r="E230" s="11"/>
    </row>
    <row r="231" spans="3:5" ht="15.75" customHeight="1">
      <c r="C231" s="11"/>
      <c r="E231" s="11"/>
    </row>
    <row r="232" spans="3:5" ht="15.75" customHeight="1">
      <c r="C232" s="11"/>
      <c r="E232" s="11"/>
    </row>
    <row r="233" spans="3:5" ht="15.75" customHeight="1">
      <c r="C233" s="11"/>
      <c r="E233" s="11"/>
    </row>
    <row r="234" spans="3:5" ht="15.75" customHeight="1">
      <c r="C234" s="11"/>
      <c r="E234" s="11"/>
    </row>
    <row r="235" spans="3:5" ht="15.75" customHeight="1">
      <c r="C235" s="11"/>
      <c r="E235" s="11"/>
    </row>
    <row r="236" spans="3:5" ht="15.75" customHeight="1">
      <c r="C236" s="11"/>
      <c r="E236" s="11"/>
    </row>
    <row r="237" spans="3:5" ht="15.75" customHeight="1">
      <c r="C237" s="11"/>
      <c r="E237" s="11"/>
    </row>
    <row r="238" spans="3:5" ht="15.75" customHeight="1">
      <c r="C238" s="11"/>
      <c r="E238" s="11"/>
    </row>
    <row r="239" spans="3:5" ht="15.75" customHeight="1">
      <c r="C239" s="11"/>
      <c r="E239" s="11"/>
    </row>
    <row r="240" spans="3:5" ht="15.75" customHeight="1">
      <c r="C240" s="11"/>
      <c r="E240" s="11"/>
    </row>
    <row r="241" spans="3:5" ht="15.75" customHeight="1">
      <c r="C241" s="11"/>
      <c r="E241" s="11"/>
    </row>
    <row r="242" spans="3:5" ht="15.75" customHeight="1">
      <c r="C242" s="11"/>
      <c r="E242" s="11"/>
    </row>
    <row r="243" spans="3:5" ht="15.75" customHeight="1">
      <c r="C243" s="11"/>
      <c r="E243" s="11"/>
    </row>
    <row r="244" spans="3:5" ht="15.75" customHeight="1">
      <c r="C244" s="11"/>
      <c r="E244" s="11"/>
    </row>
    <row r="245" spans="3:5" ht="15.75" customHeight="1">
      <c r="C245" s="11"/>
      <c r="E245" s="11"/>
    </row>
    <row r="246" spans="3:5" ht="15.75" customHeight="1">
      <c r="C246" s="11"/>
      <c r="E246" s="11"/>
    </row>
    <row r="247" spans="3:5" ht="15.75" customHeight="1">
      <c r="C247" s="11"/>
      <c r="E247" s="11"/>
    </row>
    <row r="248" spans="3:5" ht="15.75" customHeight="1">
      <c r="C248" s="11"/>
      <c r="E248" s="11"/>
    </row>
    <row r="249" spans="3:5" ht="15.75" customHeight="1">
      <c r="C249" s="11"/>
      <c r="E249" s="11"/>
    </row>
    <row r="250" spans="3:5" ht="15.75" customHeight="1">
      <c r="C250" s="11"/>
      <c r="E250" s="11"/>
    </row>
    <row r="251" spans="3:5" ht="15.75" customHeight="1">
      <c r="C251" s="11"/>
      <c r="E251" s="11"/>
    </row>
    <row r="252" spans="3:5" ht="15.75" customHeight="1">
      <c r="C252" s="11"/>
      <c r="E252" s="11"/>
    </row>
    <row r="253" spans="3:5" ht="15.75" customHeight="1">
      <c r="C253" s="11"/>
      <c r="E253" s="11"/>
    </row>
    <row r="254" spans="3:5" ht="15.75" customHeight="1">
      <c r="C254" s="11"/>
      <c r="E254" s="11"/>
    </row>
    <row r="255" spans="3:5" ht="15.75" customHeight="1">
      <c r="C255" s="11"/>
      <c r="E255" s="11"/>
    </row>
    <row r="256" spans="3:5" ht="15.75" customHeight="1">
      <c r="C256" s="11"/>
      <c r="E256" s="11"/>
    </row>
    <row r="257" spans="3:5" ht="15.75" customHeight="1">
      <c r="C257" s="11"/>
      <c r="E257" s="11"/>
    </row>
    <row r="258" spans="3:5" ht="15.75" customHeight="1">
      <c r="C258" s="11"/>
      <c r="E258" s="11"/>
    </row>
    <row r="259" spans="3:5" ht="15.75" customHeight="1">
      <c r="C259" s="11"/>
      <c r="E259" s="11"/>
    </row>
    <row r="260" spans="3:5" ht="15.75" customHeight="1">
      <c r="C260" s="11"/>
      <c r="E260" s="11"/>
    </row>
    <row r="261" spans="3:5" ht="15.75" customHeight="1">
      <c r="C261" s="11"/>
      <c r="E261" s="11"/>
    </row>
    <row r="262" spans="3:5" ht="15.75" customHeight="1">
      <c r="C262" s="11"/>
      <c r="E262" s="11"/>
    </row>
    <row r="263" spans="3:5" ht="15.75" customHeight="1">
      <c r="C263" s="11"/>
      <c r="E263" s="11"/>
    </row>
    <row r="264" spans="3:5" ht="15.75" customHeight="1">
      <c r="C264" s="11"/>
      <c r="E264" s="11"/>
    </row>
    <row r="265" spans="3:5" ht="15.75" customHeight="1">
      <c r="C265" s="11"/>
      <c r="E265" s="11"/>
    </row>
    <row r="266" spans="3:5" ht="15.75" customHeight="1">
      <c r="C266" s="11"/>
      <c r="E266" s="11"/>
    </row>
    <row r="267" spans="3:5" ht="15.75" customHeight="1">
      <c r="C267" s="11"/>
      <c r="E267" s="11"/>
    </row>
    <row r="268" spans="3:5" ht="15.75" customHeight="1">
      <c r="C268" s="11"/>
      <c r="E268" s="11"/>
    </row>
    <row r="269" spans="3:5" ht="15.75" customHeight="1">
      <c r="C269" s="11"/>
      <c r="E269" s="11"/>
    </row>
    <row r="270" spans="3:5" ht="15.75" customHeight="1">
      <c r="C270" s="11"/>
      <c r="E270" s="11"/>
    </row>
    <row r="271" spans="3:5" ht="15.75" customHeight="1">
      <c r="C271" s="11"/>
      <c r="E271" s="11"/>
    </row>
    <row r="272" spans="3:5" ht="15.75" customHeight="1">
      <c r="C272" s="11"/>
      <c r="E272" s="11"/>
    </row>
    <row r="273" spans="3:5" ht="15.75" customHeight="1">
      <c r="C273" s="11"/>
      <c r="E273" s="11"/>
    </row>
    <row r="274" spans="3:5" ht="15.75" customHeight="1">
      <c r="C274" s="11"/>
      <c r="E274" s="11"/>
    </row>
    <row r="275" spans="3:5" ht="15.75" customHeight="1">
      <c r="C275" s="11"/>
      <c r="E275" s="11"/>
    </row>
    <row r="276" spans="3:5" ht="15.75" customHeight="1">
      <c r="C276" s="11"/>
      <c r="E276" s="11"/>
    </row>
    <row r="277" spans="3:5" ht="15.75" customHeight="1">
      <c r="C277" s="11"/>
      <c r="E277" s="11"/>
    </row>
    <row r="278" spans="3:5" ht="15.75" customHeight="1">
      <c r="C278" s="11"/>
      <c r="E278" s="11"/>
    </row>
    <row r="279" spans="3:5" ht="15.75" customHeight="1">
      <c r="C279" s="11"/>
      <c r="E279" s="11"/>
    </row>
    <row r="280" spans="3:5" ht="15.75" customHeight="1">
      <c r="C280" s="11"/>
      <c r="E280" s="11"/>
    </row>
    <row r="281" spans="3:5" ht="15.75" customHeight="1">
      <c r="C281" s="11"/>
      <c r="E281" s="11"/>
    </row>
    <row r="282" spans="3:5" ht="15.75" customHeight="1">
      <c r="C282" s="11"/>
      <c r="E282" s="11"/>
    </row>
    <row r="283" spans="3:5" ht="15.75" customHeight="1">
      <c r="C283" s="11"/>
      <c r="E283" s="11"/>
    </row>
    <row r="284" spans="3:5" ht="15.75" customHeight="1">
      <c r="C284" s="11"/>
      <c r="E284" s="11"/>
    </row>
    <row r="285" spans="3:5" ht="15.75" customHeight="1">
      <c r="C285" s="11"/>
      <c r="E285" s="11"/>
    </row>
    <row r="286" spans="3:5" ht="15.75" customHeight="1">
      <c r="C286" s="11"/>
      <c r="E286" s="11"/>
    </row>
    <row r="287" spans="3:5" ht="15.75" customHeight="1">
      <c r="C287" s="11"/>
      <c r="E287" s="11"/>
    </row>
    <row r="288" spans="3:5" ht="15.75" customHeight="1">
      <c r="C288" s="11"/>
      <c r="E288" s="11"/>
    </row>
    <row r="289" spans="3:5" ht="15.75" customHeight="1">
      <c r="C289" s="11"/>
      <c r="E289" s="11"/>
    </row>
    <row r="290" spans="3:5" ht="15.75" customHeight="1">
      <c r="C290" s="11"/>
      <c r="E290" s="11"/>
    </row>
    <row r="291" spans="3:5" ht="15.75" customHeight="1">
      <c r="C291" s="11"/>
      <c r="E291" s="11"/>
    </row>
    <row r="292" spans="3:5" ht="15.75" customHeight="1">
      <c r="C292" s="11"/>
      <c r="E292" s="11"/>
    </row>
    <row r="293" spans="3:5" ht="15.75" customHeight="1">
      <c r="C293" s="11"/>
      <c r="E293" s="11"/>
    </row>
    <row r="294" spans="3:5" ht="15.75" customHeight="1">
      <c r="C294" s="11"/>
      <c r="E294" s="11"/>
    </row>
    <row r="295" spans="3:5" ht="15.75" customHeight="1">
      <c r="C295" s="11"/>
      <c r="E295" s="11"/>
    </row>
    <row r="296" spans="3:5" ht="15.75" customHeight="1">
      <c r="C296" s="11"/>
      <c r="E296" s="11"/>
    </row>
    <row r="297" spans="3:5" ht="15.75" customHeight="1">
      <c r="C297" s="11"/>
      <c r="E297" s="11"/>
    </row>
    <row r="298" spans="3:5" ht="15.75" customHeight="1">
      <c r="C298" s="11"/>
      <c r="E298" s="11"/>
    </row>
    <row r="299" spans="3:5" ht="15.75" customHeight="1">
      <c r="C299" s="11"/>
      <c r="E299" s="11"/>
    </row>
    <row r="300" spans="3:5" ht="15.75" customHeight="1">
      <c r="C300" s="11"/>
      <c r="E300" s="11"/>
    </row>
    <row r="301" spans="3:5" ht="15.75" customHeight="1">
      <c r="C301" s="11"/>
      <c r="E301" s="11"/>
    </row>
    <row r="302" spans="3:5" ht="15.75" customHeight="1">
      <c r="C302" s="11"/>
      <c r="E302" s="11"/>
    </row>
    <row r="303" spans="3:5" ht="15.75" customHeight="1">
      <c r="C303" s="11"/>
      <c r="E303" s="11"/>
    </row>
    <row r="304" spans="3:5" ht="15.75" customHeight="1">
      <c r="C304" s="11"/>
      <c r="E304" s="11"/>
    </row>
    <row r="305" spans="3:5" ht="15.75" customHeight="1">
      <c r="C305" s="11"/>
      <c r="E305" s="11"/>
    </row>
    <row r="306" spans="3:5" ht="15.75" customHeight="1">
      <c r="C306" s="11"/>
      <c r="E306" s="11"/>
    </row>
    <row r="307" spans="3:5" ht="15.75" customHeight="1">
      <c r="C307" s="11"/>
      <c r="E307" s="11"/>
    </row>
    <row r="308" spans="3:5" ht="15.75" customHeight="1">
      <c r="C308" s="11"/>
      <c r="E308" s="11"/>
    </row>
    <row r="309" spans="3:5" ht="15.75" customHeight="1">
      <c r="C309" s="11"/>
      <c r="E309" s="11"/>
    </row>
    <row r="310" spans="3:5" ht="15.75" customHeight="1">
      <c r="C310" s="11"/>
      <c r="E310" s="11"/>
    </row>
    <row r="311" spans="3:5" ht="15.75" customHeight="1">
      <c r="C311" s="11"/>
      <c r="E311" s="11"/>
    </row>
    <row r="312" spans="3:5" ht="15.75" customHeight="1">
      <c r="C312" s="11"/>
      <c r="E312" s="11"/>
    </row>
    <row r="313" spans="3:5" ht="15.75" customHeight="1">
      <c r="C313" s="11"/>
      <c r="E313" s="11"/>
    </row>
    <row r="314" spans="3:5" ht="15.75" customHeight="1">
      <c r="C314" s="11"/>
      <c r="E314" s="11"/>
    </row>
    <row r="315" spans="3:5" ht="15.75" customHeight="1">
      <c r="C315" s="11"/>
      <c r="E315" s="11"/>
    </row>
    <row r="316" spans="3:5" ht="15.75" customHeight="1">
      <c r="C316" s="11"/>
      <c r="E316" s="11"/>
    </row>
    <row r="317" spans="3:5" ht="15.75" customHeight="1">
      <c r="C317" s="11"/>
      <c r="E317" s="11"/>
    </row>
    <row r="318" spans="3:5" ht="15.75" customHeight="1">
      <c r="C318" s="11"/>
      <c r="E318" s="11"/>
    </row>
    <row r="319" spans="3:5" ht="15.75" customHeight="1">
      <c r="C319" s="11"/>
      <c r="E319" s="11"/>
    </row>
    <row r="320" spans="3:5" ht="15.75" customHeight="1">
      <c r="C320" s="11"/>
      <c r="E320" s="11"/>
    </row>
    <row r="321" spans="3:5" ht="15.75" customHeight="1">
      <c r="C321" s="11"/>
      <c r="E321" s="11"/>
    </row>
    <row r="322" spans="3:5" ht="15.75" customHeight="1">
      <c r="C322" s="11"/>
      <c r="E322" s="11"/>
    </row>
    <row r="323" spans="3:5" ht="15.75" customHeight="1">
      <c r="C323" s="11"/>
      <c r="E323" s="11"/>
    </row>
    <row r="324" spans="3:5" ht="15.75" customHeight="1">
      <c r="C324" s="11"/>
      <c r="E324" s="11"/>
    </row>
    <row r="325" spans="3:5" ht="15.75" customHeight="1">
      <c r="C325" s="11"/>
      <c r="E325" s="11"/>
    </row>
    <row r="326" spans="3:5" ht="15.75" customHeight="1">
      <c r="C326" s="11"/>
      <c r="E326" s="11"/>
    </row>
    <row r="327" spans="3:5" ht="15.75" customHeight="1">
      <c r="C327" s="11"/>
      <c r="E327" s="11"/>
    </row>
    <row r="328" spans="3:5" ht="15.75" customHeight="1">
      <c r="C328" s="11"/>
      <c r="E328" s="11"/>
    </row>
    <row r="329" spans="3:5" ht="15.75" customHeight="1">
      <c r="C329" s="11"/>
      <c r="E329" s="11"/>
    </row>
    <row r="330" spans="3:5" ht="15.75" customHeight="1">
      <c r="C330" s="11"/>
      <c r="E330" s="11"/>
    </row>
    <row r="331" spans="3:5" ht="15.75" customHeight="1">
      <c r="C331" s="11"/>
      <c r="E331" s="11"/>
    </row>
    <row r="332" spans="3:5" ht="15.75" customHeight="1">
      <c r="C332" s="11"/>
      <c r="E332" s="11"/>
    </row>
    <row r="333" spans="3:5" ht="15.75" customHeight="1">
      <c r="C333" s="11"/>
      <c r="E333" s="11"/>
    </row>
    <row r="334" spans="3:5" ht="15.75" customHeight="1">
      <c r="C334" s="11"/>
      <c r="E334" s="11"/>
    </row>
    <row r="335" spans="3:5" ht="15.75" customHeight="1">
      <c r="C335" s="11"/>
      <c r="E335" s="11"/>
    </row>
    <row r="336" spans="3:5" ht="15.75" customHeight="1">
      <c r="C336" s="11"/>
      <c r="E336" s="11"/>
    </row>
    <row r="337" spans="3:5" ht="15.75" customHeight="1">
      <c r="C337" s="11"/>
      <c r="E337" s="11"/>
    </row>
    <row r="338" spans="3:5" ht="15.75" customHeight="1">
      <c r="C338" s="11"/>
      <c r="E338" s="11"/>
    </row>
    <row r="339" spans="3:5" ht="15.75" customHeight="1">
      <c r="C339" s="11"/>
      <c r="E339" s="11"/>
    </row>
    <row r="340" spans="3:5" ht="15.75" customHeight="1">
      <c r="C340" s="11"/>
      <c r="E340" s="11"/>
    </row>
    <row r="341" spans="3:5" ht="15.75" customHeight="1">
      <c r="C341" s="11"/>
      <c r="E341" s="11"/>
    </row>
    <row r="342" spans="3:5" ht="15.75" customHeight="1">
      <c r="C342" s="11"/>
      <c r="E342" s="11"/>
    </row>
    <row r="343" spans="3:5" ht="15.75" customHeight="1">
      <c r="C343" s="11"/>
      <c r="E343" s="11"/>
    </row>
    <row r="344" spans="3:5" ht="15.75" customHeight="1">
      <c r="C344" s="11"/>
      <c r="E344" s="11"/>
    </row>
    <row r="345" spans="3:5" ht="15.75" customHeight="1">
      <c r="C345" s="11"/>
      <c r="E345" s="11"/>
    </row>
    <row r="346" spans="3:5" ht="15.75" customHeight="1">
      <c r="C346" s="11"/>
      <c r="E346" s="11"/>
    </row>
    <row r="347" spans="3:5" ht="15.75" customHeight="1">
      <c r="C347" s="11"/>
      <c r="E347" s="11"/>
    </row>
    <row r="348" spans="3:5" ht="15.75" customHeight="1">
      <c r="C348" s="11"/>
      <c r="E348" s="11"/>
    </row>
    <row r="349" spans="3:5" ht="15.75" customHeight="1">
      <c r="C349" s="11"/>
      <c r="E349" s="11"/>
    </row>
    <row r="350" spans="3:5" ht="15.75" customHeight="1">
      <c r="C350" s="11"/>
      <c r="E350" s="11"/>
    </row>
    <row r="351" spans="3:5" ht="15.75" customHeight="1">
      <c r="C351" s="11"/>
      <c r="E351" s="11"/>
    </row>
    <row r="352" spans="3:5" ht="15.75" customHeight="1">
      <c r="C352" s="11"/>
      <c r="E352" s="11"/>
    </row>
    <row r="353" spans="3:5" ht="15.75" customHeight="1">
      <c r="C353" s="11"/>
      <c r="E353" s="11"/>
    </row>
    <row r="354" spans="3:5" ht="15.75" customHeight="1">
      <c r="C354" s="11"/>
      <c r="E354" s="11"/>
    </row>
    <row r="355" spans="3:5" ht="15.75" customHeight="1">
      <c r="C355" s="11"/>
      <c r="E355" s="11"/>
    </row>
    <row r="356" spans="3:5" ht="15.75" customHeight="1">
      <c r="C356" s="11"/>
      <c r="E356" s="11"/>
    </row>
    <row r="357" spans="3:5" ht="15.75" customHeight="1">
      <c r="C357" s="11"/>
      <c r="E357" s="11"/>
    </row>
    <row r="358" spans="3:5" ht="15.75" customHeight="1">
      <c r="C358" s="11"/>
      <c r="E358" s="11"/>
    </row>
    <row r="359" spans="3:5" ht="15.75" customHeight="1">
      <c r="C359" s="11"/>
      <c r="E359" s="11"/>
    </row>
    <row r="360" spans="3:5" ht="15.75" customHeight="1">
      <c r="C360" s="11"/>
      <c r="E360" s="11"/>
    </row>
    <row r="361" spans="3:5" ht="15.75" customHeight="1">
      <c r="C361" s="11"/>
      <c r="E361" s="11"/>
    </row>
    <row r="362" spans="3:5" ht="15.75" customHeight="1">
      <c r="C362" s="11"/>
      <c r="E362" s="11"/>
    </row>
    <row r="363" spans="3:5" ht="15.75" customHeight="1">
      <c r="C363" s="11"/>
      <c r="E363" s="11"/>
    </row>
    <row r="364" spans="3:5" ht="15.75" customHeight="1">
      <c r="C364" s="11"/>
      <c r="E364" s="11"/>
    </row>
    <row r="365" spans="3:5" ht="15.75" customHeight="1">
      <c r="C365" s="11"/>
      <c r="E365" s="11"/>
    </row>
    <row r="366" spans="3:5" ht="15.75" customHeight="1">
      <c r="C366" s="11"/>
      <c r="E366" s="11"/>
    </row>
    <row r="367" spans="3:5" ht="15.75" customHeight="1">
      <c r="C367" s="11"/>
      <c r="E367" s="11"/>
    </row>
    <row r="368" spans="3:5" ht="15.75" customHeight="1">
      <c r="C368" s="11"/>
      <c r="E368" s="11"/>
    </row>
    <row r="369" spans="3:5" ht="15.75" customHeight="1">
      <c r="C369" s="11"/>
      <c r="E369" s="11"/>
    </row>
    <row r="370" spans="3:5" ht="15.75" customHeight="1">
      <c r="C370" s="11"/>
      <c r="E370" s="11"/>
    </row>
    <row r="371" spans="3:5" ht="15.75" customHeight="1">
      <c r="C371" s="11"/>
      <c r="E371" s="11"/>
    </row>
    <row r="372" spans="3:5" ht="15.75" customHeight="1">
      <c r="C372" s="11"/>
      <c r="E372" s="11"/>
    </row>
    <row r="373" spans="3:5" ht="15.75" customHeight="1">
      <c r="C373" s="11"/>
      <c r="E373" s="11"/>
    </row>
    <row r="374" spans="3:5" ht="15.75" customHeight="1">
      <c r="C374" s="11"/>
      <c r="E374" s="11"/>
    </row>
    <row r="375" spans="3:5" ht="15.75" customHeight="1">
      <c r="C375" s="11"/>
      <c r="E375" s="11"/>
    </row>
    <row r="376" spans="3:5" ht="15.75" customHeight="1">
      <c r="C376" s="11"/>
      <c r="E376" s="11"/>
    </row>
    <row r="377" spans="3:5" ht="15.75" customHeight="1">
      <c r="C377" s="11"/>
      <c r="E377" s="11"/>
    </row>
    <row r="378" spans="3:5" ht="15.75" customHeight="1">
      <c r="C378" s="11"/>
      <c r="E378" s="11"/>
    </row>
    <row r="379" spans="3:5" ht="15.75" customHeight="1">
      <c r="C379" s="11"/>
      <c r="E379" s="11"/>
    </row>
    <row r="380" spans="3:5" ht="15.75" customHeight="1">
      <c r="C380" s="11"/>
      <c r="E380" s="11"/>
    </row>
    <row r="381" spans="3:5" ht="15.75" customHeight="1">
      <c r="C381" s="11"/>
      <c r="E381" s="11"/>
    </row>
    <row r="382" spans="3:5" ht="15.75" customHeight="1">
      <c r="C382" s="11"/>
      <c r="E382" s="11"/>
    </row>
    <row r="383" spans="3:5" ht="15.75" customHeight="1">
      <c r="C383" s="11"/>
      <c r="E383" s="11"/>
    </row>
    <row r="384" spans="3:5" ht="15.75" customHeight="1">
      <c r="C384" s="11"/>
      <c r="E384" s="11"/>
    </row>
    <row r="385" spans="3:5" ht="15.75" customHeight="1">
      <c r="C385" s="11"/>
      <c r="E385" s="11"/>
    </row>
    <row r="386" spans="3:5" ht="15.75" customHeight="1">
      <c r="C386" s="11"/>
      <c r="E386" s="11"/>
    </row>
    <row r="387" spans="3:5" ht="15.75" customHeight="1">
      <c r="C387" s="11"/>
      <c r="E387" s="11"/>
    </row>
    <row r="388" spans="3:5" ht="15.75" customHeight="1">
      <c r="C388" s="11"/>
      <c r="E388" s="11"/>
    </row>
    <row r="389" spans="3:5" ht="15.75" customHeight="1">
      <c r="C389" s="11"/>
      <c r="E389" s="11"/>
    </row>
    <row r="390" spans="3:5" ht="15.75" customHeight="1">
      <c r="C390" s="11"/>
      <c r="E390" s="11"/>
    </row>
    <row r="391" spans="3:5" ht="15.75" customHeight="1">
      <c r="C391" s="11"/>
      <c r="E391" s="11"/>
    </row>
    <row r="392" spans="3:5" ht="15.75" customHeight="1">
      <c r="C392" s="11"/>
      <c r="E392" s="11"/>
    </row>
    <row r="393" spans="3:5" ht="15.75" customHeight="1">
      <c r="C393" s="11"/>
      <c r="E393" s="11"/>
    </row>
    <row r="394" spans="3:5" ht="15.75" customHeight="1">
      <c r="C394" s="11"/>
      <c r="E394" s="11"/>
    </row>
    <row r="395" spans="3:5" ht="15.75" customHeight="1">
      <c r="C395" s="11"/>
      <c r="E395" s="11"/>
    </row>
    <row r="396" spans="3:5" ht="15.75" customHeight="1">
      <c r="C396" s="11"/>
      <c r="E396" s="11"/>
    </row>
    <row r="397" spans="3:5" ht="15.75" customHeight="1">
      <c r="C397" s="11"/>
      <c r="E397" s="11"/>
    </row>
    <row r="398" spans="3:5" ht="15.75" customHeight="1">
      <c r="C398" s="11"/>
      <c r="E398" s="11"/>
    </row>
    <row r="399" spans="3:5" ht="15.75" customHeight="1">
      <c r="C399" s="11"/>
      <c r="E399" s="11"/>
    </row>
    <row r="400" spans="3:5" ht="15.75" customHeight="1">
      <c r="C400" s="11"/>
      <c r="E400" s="11"/>
    </row>
    <row r="401" spans="3:5" ht="15.75" customHeight="1">
      <c r="C401" s="11"/>
      <c r="E401" s="11"/>
    </row>
    <row r="402" spans="3:5" ht="15.75" customHeight="1">
      <c r="C402" s="11"/>
      <c r="E402" s="11"/>
    </row>
    <row r="403" spans="3:5" ht="15.75" customHeight="1">
      <c r="C403" s="11"/>
      <c r="E403" s="11"/>
    </row>
    <row r="404" spans="3:5" ht="15.75" customHeight="1">
      <c r="C404" s="11"/>
      <c r="E404" s="11"/>
    </row>
    <row r="405" spans="3:5" ht="15.75" customHeight="1">
      <c r="C405" s="11"/>
      <c r="E405" s="11"/>
    </row>
    <row r="406" spans="3:5" ht="15.75" customHeight="1">
      <c r="C406" s="11"/>
      <c r="E406" s="11"/>
    </row>
    <row r="407" spans="3:5" ht="15.75" customHeight="1">
      <c r="C407" s="11"/>
      <c r="E407" s="11"/>
    </row>
    <row r="408" spans="3:5" ht="15.75" customHeight="1">
      <c r="C408" s="11"/>
      <c r="E408" s="11"/>
    </row>
    <row r="409" spans="3:5" ht="15.75" customHeight="1">
      <c r="C409" s="11"/>
      <c r="E409" s="11"/>
    </row>
    <row r="410" spans="3:5" ht="15.75" customHeight="1">
      <c r="C410" s="11"/>
      <c r="E410" s="11"/>
    </row>
    <row r="411" spans="3:5" ht="15.75" customHeight="1">
      <c r="C411" s="11"/>
      <c r="E411" s="11"/>
    </row>
    <row r="412" spans="3:5" ht="15.75" customHeight="1">
      <c r="C412" s="11"/>
      <c r="E412" s="11"/>
    </row>
    <row r="413" spans="3:5" ht="15.75" customHeight="1">
      <c r="C413" s="11"/>
      <c r="E413" s="11"/>
    </row>
    <row r="414" spans="3:5" ht="15.75" customHeight="1">
      <c r="C414" s="11"/>
      <c r="E414" s="11"/>
    </row>
    <row r="415" spans="3:5" ht="15.75" customHeight="1">
      <c r="C415" s="11"/>
      <c r="E415" s="11"/>
    </row>
    <row r="416" spans="3:5" ht="15.75" customHeight="1">
      <c r="C416" s="11"/>
      <c r="E416" s="11"/>
    </row>
    <row r="417" spans="3:5" ht="15.75" customHeight="1">
      <c r="C417" s="11"/>
      <c r="E417" s="11"/>
    </row>
    <row r="418" spans="3:5" ht="15.75" customHeight="1">
      <c r="C418" s="11"/>
      <c r="E418" s="11"/>
    </row>
    <row r="419" spans="3:5" ht="15.75" customHeight="1">
      <c r="C419" s="11"/>
      <c r="E419" s="11"/>
    </row>
    <row r="420" spans="3:5" ht="15.75" customHeight="1">
      <c r="C420" s="11"/>
      <c r="E420" s="11"/>
    </row>
    <row r="421" spans="3:5" ht="15.75" customHeight="1">
      <c r="C421" s="11"/>
      <c r="E421" s="11"/>
    </row>
    <row r="422" spans="3:5" ht="15.75" customHeight="1">
      <c r="C422" s="11"/>
      <c r="E422" s="11"/>
    </row>
    <row r="423" spans="3:5" ht="15.75" customHeight="1">
      <c r="C423" s="11"/>
      <c r="E423" s="11"/>
    </row>
    <row r="424" spans="3:5" ht="15.75" customHeight="1">
      <c r="C424" s="11"/>
      <c r="E424" s="11"/>
    </row>
    <row r="425" spans="3:5" ht="15.75" customHeight="1">
      <c r="C425" s="11"/>
      <c r="E425" s="11"/>
    </row>
    <row r="426" spans="3:5" ht="15.75" customHeight="1">
      <c r="C426" s="11"/>
      <c r="E426" s="11"/>
    </row>
    <row r="427" spans="3:5" ht="15.75" customHeight="1">
      <c r="C427" s="11"/>
      <c r="E427" s="11"/>
    </row>
    <row r="428" spans="3:5" ht="15.75" customHeight="1">
      <c r="C428" s="11"/>
      <c r="E428" s="11"/>
    </row>
    <row r="429" spans="3:5" ht="15.75" customHeight="1">
      <c r="C429" s="11"/>
      <c r="E429" s="11"/>
    </row>
    <row r="430" spans="3:5" ht="15.75" customHeight="1">
      <c r="C430" s="11"/>
      <c r="E430" s="11"/>
    </row>
    <row r="431" spans="3:5" ht="15.75" customHeight="1">
      <c r="C431" s="11"/>
      <c r="E431" s="11"/>
    </row>
    <row r="432" spans="3:5" ht="15.75" customHeight="1">
      <c r="C432" s="11"/>
      <c r="E432" s="11"/>
    </row>
    <row r="433" spans="3:5" ht="15.75" customHeight="1">
      <c r="C433" s="11"/>
      <c r="E433" s="11"/>
    </row>
    <row r="434" spans="3:5" ht="15.75" customHeight="1">
      <c r="C434" s="11"/>
      <c r="E434" s="11"/>
    </row>
    <row r="435" spans="3:5" ht="15.75" customHeight="1">
      <c r="C435" s="11"/>
      <c r="E435" s="11"/>
    </row>
    <row r="436" spans="3:5" ht="15.75" customHeight="1">
      <c r="C436" s="11"/>
      <c r="E436" s="11"/>
    </row>
    <row r="437" spans="3:5" ht="15.75" customHeight="1">
      <c r="C437" s="11"/>
      <c r="E437" s="11"/>
    </row>
    <row r="438" spans="3:5" ht="15.75" customHeight="1">
      <c r="C438" s="11"/>
      <c r="E438" s="11"/>
    </row>
    <row r="439" spans="3:5" ht="15.75" customHeight="1">
      <c r="C439" s="11"/>
      <c r="E439" s="11"/>
    </row>
    <row r="440" spans="3:5" ht="15.75" customHeight="1">
      <c r="C440" s="11"/>
      <c r="E440" s="11"/>
    </row>
    <row r="441" spans="3:5" ht="15.75" customHeight="1">
      <c r="C441" s="11"/>
      <c r="E441" s="11"/>
    </row>
    <row r="442" spans="3:5" ht="15.75" customHeight="1">
      <c r="C442" s="11"/>
      <c r="E442" s="11"/>
    </row>
    <row r="443" spans="3:5" ht="15.75" customHeight="1">
      <c r="C443" s="11"/>
      <c r="E443" s="11"/>
    </row>
    <row r="444" spans="3:5" ht="15.75" customHeight="1">
      <c r="C444" s="11"/>
      <c r="E444" s="11"/>
    </row>
    <row r="445" spans="3:5" ht="15.75" customHeight="1">
      <c r="C445" s="11"/>
      <c r="E445" s="11"/>
    </row>
    <row r="446" spans="3:5" ht="15.75" customHeight="1">
      <c r="C446" s="11"/>
      <c r="E446" s="11"/>
    </row>
    <row r="447" spans="3:5" ht="15.75" customHeight="1">
      <c r="C447" s="11"/>
      <c r="E447" s="11"/>
    </row>
    <row r="448" spans="3:5" ht="15.75" customHeight="1">
      <c r="C448" s="11"/>
      <c r="E448" s="11"/>
    </row>
    <row r="449" spans="3:5" ht="15.75" customHeight="1">
      <c r="C449" s="11"/>
      <c r="E449" s="11"/>
    </row>
    <row r="450" spans="3:5" ht="15.75" customHeight="1">
      <c r="C450" s="11"/>
      <c r="E450" s="11"/>
    </row>
    <row r="451" spans="3:5" ht="15.75" customHeight="1">
      <c r="C451" s="11"/>
      <c r="E451" s="11"/>
    </row>
    <row r="452" spans="3:5" ht="15.75" customHeight="1">
      <c r="C452" s="11"/>
      <c r="E452" s="11"/>
    </row>
    <row r="453" spans="3:5" ht="15.75" customHeight="1">
      <c r="C453" s="11"/>
      <c r="E453" s="11"/>
    </row>
    <row r="454" spans="3:5" ht="15.75" customHeight="1">
      <c r="C454" s="11"/>
      <c r="E454" s="11"/>
    </row>
    <row r="455" spans="3:5" ht="15.75" customHeight="1">
      <c r="C455" s="11"/>
      <c r="E455" s="11"/>
    </row>
    <row r="456" spans="3:5" ht="15.75" customHeight="1">
      <c r="C456" s="11"/>
      <c r="E456" s="11"/>
    </row>
    <row r="457" spans="3:5" ht="15.75" customHeight="1">
      <c r="C457" s="11"/>
      <c r="E457" s="11"/>
    </row>
    <row r="458" spans="3:5" ht="15.75" customHeight="1">
      <c r="C458" s="11"/>
      <c r="E458" s="11"/>
    </row>
    <row r="459" spans="3:5" ht="15.75" customHeight="1">
      <c r="C459" s="11"/>
      <c r="E459" s="11"/>
    </row>
    <row r="460" spans="3:5" ht="15.75" customHeight="1">
      <c r="C460" s="11"/>
      <c r="E460" s="11"/>
    </row>
    <row r="461" spans="3:5" ht="15.75" customHeight="1">
      <c r="C461" s="11"/>
      <c r="E461" s="11"/>
    </row>
    <row r="462" spans="3:5" ht="15.75" customHeight="1">
      <c r="C462" s="11"/>
      <c r="E462" s="11"/>
    </row>
    <row r="463" spans="3:5" ht="15.75" customHeight="1">
      <c r="C463" s="11"/>
      <c r="E463" s="11"/>
    </row>
    <row r="464" spans="3:5" ht="15.75" customHeight="1">
      <c r="C464" s="11"/>
      <c r="E464" s="11"/>
    </row>
    <row r="465" spans="3:5" ht="15.75" customHeight="1">
      <c r="C465" s="11"/>
      <c r="E465" s="11"/>
    </row>
    <row r="466" spans="3:5" ht="15.75" customHeight="1">
      <c r="C466" s="11"/>
      <c r="E466" s="11"/>
    </row>
    <row r="467" spans="3:5" ht="15.75" customHeight="1">
      <c r="C467" s="11"/>
      <c r="E467" s="11"/>
    </row>
    <row r="468" spans="3:5" ht="15.75" customHeight="1">
      <c r="C468" s="11"/>
      <c r="E468" s="11"/>
    </row>
    <row r="469" spans="3:5" ht="15.75" customHeight="1">
      <c r="C469" s="11"/>
      <c r="E469" s="11"/>
    </row>
    <row r="470" spans="3:5" ht="15.75" customHeight="1">
      <c r="C470" s="11"/>
      <c r="E470" s="11"/>
    </row>
    <row r="471" spans="3:5" ht="15.75" customHeight="1">
      <c r="C471" s="11"/>
      <c r="E471" s="11"/>
    </row>
    <row r="472" spans="3:5" ht="15.75" customHeight="1">
      <c r="C472" s="11"/>
      <c r="E472" s="11"/>
    </row>
    <row r="473" spans="3:5" ht="15.75" customHeight="1">
      <c r="C473" s="11"/>
      <c r="E473" s="11"/>
    </row>
    <row r="474" spans="3:5" ht="15.75" customHeight="1">
      <c r="C474" s="11"/>
      <c r="E474" s="11"/>
    </row>
    <row r="475" spans="3:5" ht="15.75" customHeight="1">
      <c r="C475" s="11"/>
      <c r="E475" s="11"/>
    </row>
    <row r="476" spans="3:5" ht="15.75" customHeight="1">
      <c r="C476" s="11"/>
      <c r="E476" s="11"/>
    </row>
    <row r="477" spans="3:5" ht="15.75" customHeight="1">
      <c r="C477" s="11"/>
      <c r="E477" s="11"/>
    </row>
    <row r="478" spans="3:5" ht="15.75" customHeight="1">
      <c r="C478" s="11"/>
      <c r="E478" s="11"/>
    </row>
    <row r="479" spans="3:5" ht="15.75" customHeight="1">
      <c r="C479" s="11"/>
      <c r="E479" s="11"/>
    </row>
    <row r="480" spans="3:5" ht="15.75" customHeight="1">
      <c r="C480" s="11"/>
      <c r="E480" s="11"/>
    </row>
    <row r="481" spans="3:5" ht="15.75" customHeight="1">
      <c r="C481" s="11"/>
      <c r="E481" s="11"/>
    </row>
    <row r="482" spans="3:5" ht="15.75" customHeight="1">
      <c r="C482" s="11"/>
      <c r="E482" s="11"/>
    </row>
    <row r="483" spans="3:5" ht="15.75" customHeight="1">
      <c r="C483" s="11"/>
      <c r="E483" s="11"/>
    </row>
    <row r="484" spans="3:5" ht="15.75" customHeight="1">
      <c r="C484" s="11"/>
      <c r="E484" s="11"/>
    </row>
    <row r="485" spans="3:5" ht="15.75" customHeight="1">
      <c r="C485" s="11"/>
      <c r="E485" s="11"/>
    </row>
    <row r="486" spans="3:5" ht="15.75" customHeight="1">
      <c r="C486" s="11"/>
      <c r="E486" s="11"/>
    </row>
    <row r="487" spans="3:5" ht="15.75" customHeight="1">
      <c r="C487" s="11"/>
      <c r="E487" s="11"/>
    </row>
    <row r="488" spans="3:5" ht="15.75" customHeight="1">
      <c r="C488" s="11"/>
      <c r="E488" s="11"/>
    </row>
    <row r="489" spans="3:5" ht="15.75" customHeight="1">
      <c r="C489" s="11"/>
      <c r="E489" s="11"/>
    </row>
    <row r="490" spans="3:5" ht="15.75" customHeight="1">
      <c r="C490" s="11"/>
      <c r="E490" s="11"/>
    </row>
    <row r="491" spans="3:5" ht="15.75" customHeight="1">
      <c r="C491" s="11"/>
      <c r="E491" s="11"/>
    </row>
    <row r="492" spans="3:5" ht="15.75" customHeight="1">
      <c r="C492" s="11"/>
      <c r="E492" s="11"/>
    </row>
    <row r="493" spans="3:5" ht="15.75" customHeight="1">
      <c r="C493" s="11"/>
      <c r="E493" s="11"/>
    </row>
    <row r="494" spans="3:5" ht="15.75" customHeight="1">
      <c r="C494" s="11"/>
      <c r="E494" s="11"/>
    </row>
    <row r="495" spans="3:5" ht="15.75" customHeight="1">
      <c r="C495" s="11"/>
      <c r="E495" s="11"/>
    </row>
    <row r="496" spans="3:5" ht="15.75" customHeight="1">
      <c r="C496" s="11"/>
      <c r="E496" s="11"/>
    </row>
    <row r="497" spans="3:5" ht="15.75" customHeight="1">
      <c r="C497" s="11"/>
      <c r="E497" s="11"/>
    </row>
    <row r="498" spans="3:5" ht="15.75" customHeight="1">
      <c r="C498" s="11"/>
      <c r="E498" s="11"/>
    </row>
    <row r="499" spans="3:5" ht="15.75" customHeight="1">
      <c r="C499" s="11"/>
      <c r="E499" s="11"/>
    </row>
    <row r="500" spans="3:5" ht="15.75" customHeight="1">
      <c r="C500" s="11"/>
      <c r="E500" s="11"/>
    </row>
    <row r="501" spans="3:5" ht="15.75" customHeight="1">
      <c r="C501" s="11"/>
      <c r="E501" s="11"/>
    </row>
    <row r="502" spans="3:5" ht="15.75" customHeight="1">
      <c r="C502" s="11"/>
      <c r="E502" s="11"/>
    </row>
    <row r="503" spans="3:5" ht="15.75" customHeight="1">
      <c r="C503" s="11"/>
      <c r="E503" s="11"/>
    </row>
    <row r="504" spans="3:5" ht="15.75" customHeight="1">
      <c r="C504" s="11"/>
      <c r="E504" s="11"/>
    </row>
    <row r="505" spans="3:5" ht="15.75" customHeight="1">
      <c r="C505" s="11"/>
      <c r="E505" s="11"/>
    </row>
    <row r="506" spans="3:5" ht="15.75" customHeight="1">
      <c r="C506" s="11"/>
      <c r="E506" s="11"/>
    </row>
    <row r="507" spans="3:5" ht="15.75" customHeight="1">
      <c r="C507" s="11"/>
      <c r="E507" s="11"/>
    </row>
    <row r="508" spans="3:5" ht="15.75" customHeight="1">
      <c r="C508" s="11"/>
      <c r="E508" s="11"/>
    </row>
    <row r="509" spans="3:5" ht="15.75" customHeight="1">
      <c r="C509" s="11"/>
      <c r="E509" s="11"/>
    </row>
    <row r="510" spans="3:5" ht="15.75" customHeight="1">
      <c r="C510" s="11"/>
      <c r="E510" s="11"/>
    </row>
    <row r="511" spans="3:5" ht="15.75" customHeight="1">
      <c r="C511" s="11"/>
      <c r="E511" s="11"/>
    </row>
    <row r="512" spans="3:5" ht="15.75" customHeight="1">
      <c r="C512" s="11"/>
      <c r="E512" s="11"/>
    </row>
    <row r="513" spans="3:5" ht="15.75" customHeight="1">
      <c r="C513" s="11"/>
      <c r="E513" s="11"/>
    </row>
    <row r="514" spans="3:5" ht="15.75" customHeight="1">
      <c r="C514" s="11"/>
      <c r="E514" s="11"/>
    </row>
    <row r="515" spans="3:5" ht="15.75" customHeight="1">
      <c r="C515" s="11"/>
      <c r="E515" s="11"/>
    </row>
    <row r="516" spans="3:5" ht="15.75" customHeight="1">
      <c r="C516" s="11"/>
      <c r="E516" s="11"/>
    </row>
    <row r="517" spans="3:5" ht="15.75" customHeight="1">
      <c r="C517" s="11"/>
      <c r="E517" s="11"/>
    </row>
    <row r="518" spans="3:5" ht="15.75" customHeight="1">
      <c r="C518" s="11"/>
      <c r="E518" s="11"/>
    </row>
    <row r="519" spans="3:5" ht="15.75" customHeight="1">
      <c r="C519" s="11"/>
      <c r="E519" s="11"/>
    </row>
    <row r="520" spans="3:5" ht="15.75" customHeight="1">
      <c r="C520" s="11"/>
      <c r="E520" s="11"/>
    </row>
    <row r="521" spans="3:5" ht="15.75" customHeight="1">
      <c r="C521" s="11"/>
      <c r="E521" s="11"/>
    </row>
    <row r="522" spans="3:5" ht="15.75" customHeight="1">
      <c r="C522" s="11"/>
      <c r="E522" s="11"/>
    </row>
    <row r="523" spans="3:5" ht="15.75" customHeight="1">
      <c r="C523" s="11"/>
      <c r="E523" s="11"/>
    </row>
    <row r="524" spans="3:5" ht="15.75" customHeight="1">
      <c r="C524" s="11"/>
      <c r="E524" s="11"/>
    </row>
    <row r="525" spans="3:5" ht="15.75" customHeight="1">
      <c r="C525" s="11"/>
      <c r="E525" s="11"/>
    </row>
    <row r="526" spans="3:5" ht="15.75" customHeight="1">
      <c r="C526" s="11"/>
      <c r="E526" s="11"/>
    </row>
    <row r="527" spans="3:5" ht="15.75" customHeight="1">
      <c r="C527" s="11"/>
      <c r="E527" s="11"/>
    </row>
    <row r="528" spans="3:5" ht="15.75" customHeight="1">
      <c r="C528" s="11"/>
      <c r="E528" s="11"/>
    </row>
    <row r="529" spans="3:5" ht="15.75" customHeight="1">
      <c r="C529" s="11"/>
      <c r="E529" s="11"/>
    </row>
    <row r="530" spans="3:5" ht="15.75" customHeight="1">
      <c r="C530" s="11"/>
      <c r="E530" s="11"/>
    </row>
    <row r="531" spans="3:5" ht="15.75" customHeight="1">
      <c r="C531" s="11"/>
      <c r="E531" s="11"/>
    </row>
    <row r="532" spans="3:5" ht="15.75" customHeight="1">
      <c r="C532" s="11"/>
      <c r="E532" s="11"/>
    </row>
    <row r="533" spans="3:5" ht="15.75" customHeight="1">
      <c r="C533" s="11"/>
      <c r="E533" s="11"/>
    </row>
    <row r="534" spans="3:5" ht="15.75" customHeight="1">
      <c r="C534" s="11"/>
      <c r="E534" s="11"/>
    </row>
    <row r="535" spans="3:5" ht="15.75" customHeight="1">
      <c r="C535" s="11"/>
      <c r="E535" s="11"/>
    </row>
    <row r="536" spans="3:5" ht="15.75" customHeight="1">
      <c r="C536" s="11"/>
      <c r="E536" s="11"/>
    </row>
    <row r="537" spans="3:5" ht="15.75" customHeight="1">
      <c r="C537" s="11"/>
      <c r="E537" s="11"/>
    </row>
    <row r="538" spans="3:5" ht="15.75" customHeight="1">
      <c r="C538" s="11"/>
      <c r="E538" s="11"/>
    </row>
    <row r="539" spans="3:5" ht="15.75" customHeight="1">
      <c r="C539" s="11"/>
      <c r="E539" s="11"/>
    </row>
    <row r="540" spans="3:5" ht="15.75" customHeight="1">
      <c r="C540" s="11"/>
      <c r="E540" s="11"/>
    </row>
    <row r="541" spans="3:5" ht="15.75" customHeight="1">
      <c r="C541" s="11"/>
      <c r="E541" s="11"/>
    </row>
    <row r="542" spans="3:5" ht="15.75" customHeight="1">
      <c r="C542" s="11"/>
      <c r="E542" s="11"/>
    </row>
    <row r="543" spans="3:5" ht="15.75" customHeight="1">
      <c r="C543" s="11"/>
      <c r="E543" s="11"/>
    </row>
    <row r="544" spans="3:5" ht="15.75" customHeight="1">
      <c r="C544" s="11"/>
      <c r="E544" s="11"/>
    </row>
    <row r="545" spans="3:5" ht="15.75" customHeight="1">
      <c r="C545" s="11"/>
      <c r="E545" s="11"/>
    </row>
    <row r="546" spans="3:5" ht="15.75" customHeight="1">
      <c r="C546" s="11"/>
      <c r="E546" s="11"/>
    </row>
    <row r="547" spans="3:5" ht="15.75" customHeight="1">
      <c r="C547" s="11"/>
      <c r="E547" s="11"/>
    </row>
    <row r="548" spans="3:5" ht="15.75" customHeight="1">
      <c r="C548" s="11"/>
      <c r="E548" s="11"/>
    </row>
    <row r="549" spans="3:5" ht="15.75" customHeight="1">
      <c r="C549" s="11"/>
      <c r="E549" s="11"/>
    </row>
    <row r="550" spans="3:5" ht="15.75" customHeight="1">
      <c r="C550" s="11"/>
      <c r="E550" s="11"/>
    </row>
    <row r="551" spans="3:5" ht="15.75" customHeight="1">
      <c r="C551" s="11"/>
      <c r="E551" s="11"/>
    </row>
    <row r="552" spans="3:5" ht="15.75" customHeight="1">
      <c r="C552" s="11"/>
      <c r="E552" s="11"/>
    </row>
    <row r="553" spans="3:5" ht="15.75" customHeight="1">
      <c r="C553" s="11"/>
      <c r="E553" s="11"/>
    </row>
    <row r="554" spans="3:5" ht="15.75" customHeight="1">
      <c r="C554" s="11"/>
      <c r="E554" s="11"/>
    </row>
    <row r="555" spans="3:5" ht="15.75" customHeight="1">
      <c r="C555" s="11"/>
      <c r="E555" s="11"/>
    </row>
    <row r="556" spans="3:5" ht="15.75" customHeight="1">
      <c r="C556" s="11"/>
      <c r="E556" s="11"/>
    </row>
    <row r="557" spans="3:5" ht="15.75" customHeight="1">
      <c r="C557" s="11"/>
      <c r="E557" s="11"/>
    </row>
    <row r="558" spans="3:5" ht="15.75" customHeight="1">
      <c r="C558" s="11"/>
      <c r="E558" s="11"/>
    </row>
    <row r="559" spans="3:5" ht="15.75" customHeight="1">
      <c r="C559" s="11"/>
      <c r="E559" s="11"/>
    </row>
    <row r="560" spans="3:5" ht="15.75" customHeight="1">
      <c r="C560" s="11"/>
      <c r="E560" s="11"/>
    </row>
    <row r="561" spans="3:5" ht="15.75" customHeight="1">
      <c r="C561" s="11"/>
      <c r="E561" s="11"/>
    </row>
    <row r="562" spans="3:5" ht="15.75" customHeight="1">
      <c r="C562" s="11"/>
      <c r="E562" s="11"/>
    </row>
    <row r="563" spans="3:5" ht="15.75" customHeight="1">
      <c r="C563" s="11"/>
      <c r="E563" s="11"/>
    </row>
    <row r="564" spans="3:5" ht="15.75" customHeight="1">
      <c r="C564" s="11"/>
      <c r="E564" s="11"/>
    </row>
    <row r="565" spans="3:5" ht="15.75" customHeight="1">
      <c r="C565" s="11"/>
      <c r="E565" s="11"/>
    </row>
    <row r="566" spans="3:5" ht="15.75" customHeight="1">
      <c r="C566" s="11"/>
      <c r="E566" s="11"/>
    </row>
    <row r="567" spans="3:5" ht="15.75" customHeight="1">
      <c r="C567" s="11"/>
      <c r="E567" s="11"/>
    </row>
    <row r="568" spans="3:5" ht="15.75" customHeight="1">
      <c r="C568" s="11"/>
      <c r="E568" s="11"/>
    </row>
    <row r="569" spans="3:5" ht="15.75" customHeight="1">
      <c r="C569" s="11"/>
      <c r="E569" s="11"/>
    </row>
    <row r="570" spans="3:5" ht="15.75" customHeight="1">
      <c r="C570" s="11"/>
      <c r="E570" s="11"/>
    </row>
    <row r="571" spans="3:5" ht="15.75" customHeight="1">
      <c r="C571" s="11"/>
      <c r="E571" s="11"/>
    </row>
    <row r="572" spans="3:5" ht="15.75" customHeight="1">
      <c r="C572" s="11"/>
      <c r="E572" s="11"/>
    </row>
    <row r="573" spans="3:5" ht="15.75" customHeight="1">
      <c r="C573" s="11"/>
      <c r="E573" s="11"/>
    </row>
    <row r="574" spans="3:5" ht="15.75" customHeight="1">
      <c r="C574" s="11"/>
      <c r="E574" s="11"/>
    </row>
    <row r="575" spans="3:5" ht="15.75" customHeight="1">
      <c r="C575" s="11"/>
      <c r="E575" s="11"/>
    </row>
    <row r="576" spans="3:5" ht="15.75" customHeight="1">
      <c r="C576" s="11"/>
      <c r="E576" s="11"/>
    </row>
    <row r="577" spans="3:5" ht="15.75" customHeight="1">
      <c r="C577" s="11"/>
      <c r="E577" s="11"/>
    </row>
    <row r="578" spans="3:5" ht="15.75" customHeight="1">
      <c r="C578" s="11"/>
      <c r="E578" s="11"/>
    </row>
    <row r="579" spans="3:5" ht="15.75" customHeight="1">
      <c r="C579" s="11"/>
      <c r="E579" s="11"/>
    </row>
    <row r="580" spans="3:5" ht="15.75" customHeight="1">
      <c r="C580" s="11"/>
      <c r="E580" s="11"/>
    </row>
    <row r="581" spans="3:5" ht="15.75" customHeight="1">
      <c r="C581" s="11"/>
      <c r="E581" s="11"/>
    </row>
    <row r="582" spans="3:5" ht="15.75" customHeight="1">
      <c r="C582" s="11"/>
      <c r="E582" s="11"/>
    </row>
    <row r="583" spans="3:5" ht="15.75" customHeight="1">
      <c r="C583" s="11"/>
      <c r="E583" s="11"/>
    </row>
    <row r="584" spans="3:5" ht="15.75" customHeight="1">
      <c r="C584" s="11"/>
      <c r="E584" s="11"/>
    </row>
    <row r="585" spans="3:5" ht="15.75" customHeight="1">
      <c r="C585" s="11"/>
      <c r="E585" s="11"/>
    </row>
    <row r="586" spans="3:5" ht="15.75" customHeight="1">
      <c r="C586" s="11"/>
      <c r="E586" s="11"/>
    </row>
    <row r="587" spans="3:5" ht="15.75" customHeight="1">
      <c r="C587" s="11"/>
      <c r="E587" s="11"/>
    </row>
    <row r="588" spans="3:5" ht="15.75" customHeight="1">
      <c r="C588" s="11"/>
      <c r="E588" s="11"/>
    </row>
    <row r="589" spans="3:5" ht="15.75" customHeight="1">
      <c r="C589" s="11"/>
      <c r="E589" s="11"/>
    </row>
    <row r="590" spans="3:5" ht="15.75" customHeight="1">
      <c r="C590" s="11"/>
      <c r="E590" s="11"/>
    </row>
    <row r="591" spans="3:5" ht="15.75" customHeight="1">
      <c r="C591" s="11"/>
      <c r="E591" s="11"/>
    </row>
    <row r="592" spans="3:5" ht="15.75" customHeight="1">
      <c r="C592" s="11"/>
      <c r="E592" s="11"/>
    </row>
    <row r="593" spans="3:5" ht="15.75" customHeight="1">
      <c r="C593" s="11"/>
      <c r="E593" s="11"/>
    </row>
    <row r="594" spans="3:5" ht="15.75" customHeight="1">
      <c r="C594" s="11"/>
      <c r="E594" s="11"/>
    </row>
    <row r="595" spans="3:5" ht="15.75" customHeight="1">
      <c r="C595" s="11"/>
      <c r="E595" s="11"/>
    </row>
    <row r="596" spans="3:5" ht="15.75" customHeight="1">
      <c r="C596" s="11"/>
      <c r="E596" s="11"/>
    </row>
    <row r="597" spans="3:5" ht="15.75" customHeight="1">
      <c r="C597" s="11"/>
      <c r="E597" s="11"/>
    </row>
    <row r="598" spans="3:5" ht="15.75" customHeight="1">
      <c r="C598" s="11"/>
      <c r="E598" s="11"/>
    </row>
    <row r="599" spans="3:5" ht="15.75" customHeight="1">
      <c r="C599" s="11"/>
      <c r="E599" s="11"/>
    </row>
    <row r="600" spans="3:5" ht="15.75" customHeight="1">
      <c r="C600" s="11"/>
      <c r="E600" s="11"/>
    </row>
    <row r="601" spans="3:5" ht="15.75" customHeight="1">
      <c r="C601" s="11"/>
      <c r="E601" s="11"/>
    </row>
    <row r="602" spans="3:5" ht="15.75" customHeight="1">
      <c r="C602" s="11"/>
      <c r="E602" s="11"/>
    </row>
    <row r="603" spans="3:5" ht="15.75" customHeight="1">
      <c r="C603" s="11"/>
      <c r="E603" s="11"/>
    </row>
    <row r="604" spans="3:5" ht="15.75" customHeight="1">
      <c r="C604" s="11"/>
      <c r="E604" s="11"/>
    </row>
    <row r="605" spans="3:5" ht="15.75" customHeight="1">
      <c r="C605" s="11"/>
      <c r="E605" s="11"/>
    </row>
    <row r="606" spans="3:5" ht="15.75" customHeight="1">
      <c r="C606" s="11"/>
      <c r="E606" s="11"/>
    </row>
    <row r="607" spans="3:5" ht="15.75" customHeight="1">
      <c r="C607" s="11"/>
      <c r="E607" s="11"/>
    </row>
    <row r="608" spans="3:5" ht="15.75" customHeight="1">
      <c r="C608" s="11"/>
      <c r="E608" s="11"/>
    </row>
    <row r="609" spans="3:5" ht="15.75" customHeight="1">
      <c r="C609" s="11"/>
      <c r="E609" s="11"/>
    </row>
    <row r="610" spans="3:5" ht="15.75" customHeight="1">
      <c r="C610" s="11"/>
      <c r="E610" s="11"/>
    </row>
    <row r="611" spans="3:5" ht="15.75" customHeight="1">
      <c r="C611" s="11"/>
      <c r="E611" s="11"/>
    </row>
    <row r="612" spans="3:5" ht="15.75" customHeight="1">
      <c r="C612" s="11"/>
      <c r="E612" s="11"/>
    </row>
    <row r="613" spans="3:5" ht="15.75" customHeight="1">
      <c r="C613" s="11"/>
      <c r="E613" s="11"/>
    </row>
    <row r="614" spans="3:5" ht="15.75" customHeight="1">
      <c r="C614" s="11"/>
      <c r="E614" s="11"/>
    </row>
    <row r="615" spans="3:5" ht="15.75" customHeight="1">
      <c r="C615" s="11"/>
      <c r="E615" s="11"/>
    </row>
    <row r="616" spans="3:5" ht="15.75" customHeight="1">
      <c r="C616" s="11"/>
      <c r="E616" s="11"/>
    </row>
    <row r="617" spans="3:5" ht="15.75" customHeight="1">
      <c r="C617" s="11"/>
      <c r="E617" s="11"/>
    </row>
    <row r="618" spans="3:5" ht="15.75" customHeight="1">
      <c r="C618" s="11"/>
      <c r="E618" s="11"/>
    </row>
    <row r="619" spans="3:5" ht="15.75" customHeight="1">
      <c r="C619" s="11"/>
      <c r="E619" s="11"/>
    </row>
    <row r="620" spans="3:5" ht="15.75" customHeight="1">
      <c r="C620" s="11"/>
      <c r="E620" s="11"/>
    </row>
    <row r="621" spans="3:5" ht="15.75" customHeight="1">
      <c r="C621" s="11"/>
      <c r="E621" s="11"/>
    </row>
    <row r="622" spans="3:5" ht="15.75" customHeight="1">
      <c r="C622" s="11"/>
      <c r="E622" s="11"/>
    </row>
    <row r="623" spans="3:5" ht="15.75" customHeight="1">
      <c r="C623" s="11"/>
      <c r="E623" s="11"/>
    </row>
    <row r="624" spans="3:5" ht="15.75" customHeight="1">
      <c r="C624" s="11"/>
      <c r="E624" s="11"/>
    </row>
    <row r="625" spans="3:5" ht="15.75" customHeight="1">
      <c r="C625" s="11"/>
      <c r="E625" s="11"/>
    </row>
    <row r="626" spans="3:5" ht="15.75" customHeight="1">
      <c r="C626" s="11"/>
      <c r="E626" s="11"/>
    </row>
    <row r="627" spans="3:5" ht="15.75" customHeight="1">
      <c r="C627" s="11"/>
      <c r="E627" s="11"/>
    </row>
    <row r="628" spans="3:5" ht="15.75" customHeight="1">
      <c r="C628" s="11"/>
      <c r="E628" s="11"/>
    </row>
    <row r="629" spans="3:5" ht="15.75" customHeight="1">
      <c r="C629" s="11"/>
      <c r="E629" s="11"/>
    </row>
    <row r="630" spans="3:5" ht="15.75" customHeight="1">
      <c r="C630" s="11"/>
      <c r="E630" s="11"/>
    </row>
    <row r="631" spans="3:5" ht="15.75" customHeight="1">
      <c r="C631" s="11"/>
      <c r="E631" s="11"/>
    </row>
    <row r="632" spans="3:5" ht="15.75" customHeight="1">
      <c r="C632" s="11"/>
      <c r="E632" s="11"/>
    </row>
    <row r="633" spans="3:5" ht="15.75" customHeight="1">
      <c r="C633" s="11"/>
      <c r="E633" s="11"/>
    </row>
    <row r="634" spans="3:5" ht="15.75" customHeight="1">
      <c r="C634" s="11"/>
      <c r="E634" s="11"/>
    </row>
    <row r="635" spans="3:5" ht="15.75" customHeight="1">
      <c r="C635" s="11"/>
      <c r="E635" s="11"/>
    </row>
    <row r="636" spans="3:5" ht="15.75" customHeight="1">
      <c r="C636" s="11"/>
      <c r="E636" s="11"/>
    </row>
    <row r="637" spans="3:5" ht="15.75" customHeight="1">
      <c r="C637" s="11"/>
      <c r="E637" s="11"/>
    </row>
    <row r="638" spans="3:5" ht="15.75" customHeight="1">
      <c r="C638" s="11"/>
      <c r="E638" s="11"/>
    </row>
    <row r="639" spans="3:5" ht="15.75" customHeight="1">
      <c r="C639" s="11"/>
      <c r="E639" s="11"/>
    </row>
    <row r="640" spans="3:5" ht="15.75" customHeight="1">
      <c r="C640" s="11"/>
      <c r="E640" s="11"/>
    </row>
    <row r="641" spans="3:5" ht="15.75" customHeight="1">
      <c r="C641" s="11"/>
      <c r="E641" s="11"/>
    </row>
    <row r="642" spans="3:5" ht="15.75" customHeight="1">
      <c r="C642" s="11"/>
      <c r="E642" s="11"/>
    </row>
    <row r="643" spans="3:5" ht="15.75" customHeight="1">
      <c r="C643" s="11"/>
      <c r="E643" s="11"/>
    </row>
    <row r="644" spans="3:5" ht="15.75" customHeight="1">
      <c r="C644" s="11"/>
      <c r="E644" s="11"/>
    </row>
    <row r="645" spans="3:5" ht="15.75" customHeight="1">
      <c r="C645" s="11"/>
      <c r="E645" s="11"/>
    </row>
    <row r="646" spans="3:5" ht="15.75" customHeight="1">
      <c r="C646" s="11"/>
      <c r="E646" s="11"/>
    </row>
    <row r="647" spans="3:5" ht="15.75" customHeight="1">
      <c r="C647" s="11"/>
      <c r="E647" s="11"/>
    </row>
    <row r="648" spans="3:5" ht="15.75" customHeight="1">
      <c r="C648" s="11"/>
      <c r="E648" s="11"/>
    </row>
    <row r="649" spans="3:5" ht="15.75" customHeight="1">
      <c r="C649" s="11"/>
      <c r="E649" s="11"/>
    </row>
    <row r="650" spans="3:5" ht="15.75" customHeight="1">
      <c r="C650" s="11"/>
      <c r="E650" s="11"/>
    </row>
    <row r="651" spans="3:5" ht="15.75" customHeight="1">
      <c r="C651" s="11"/>
      <c r="E651" s="11"/>
    </row>
    <row r="652" spans="3:5" ht="15.75" customHeight="1">
      <c r="C652" s="11"/>
      <c r="E652" s="11"/>
    </row>
    <row r="653" spans="3:5" ht="15.75" customHeight="1">
      <c r="C653" s="11"/>
      <c r="E653" s="11"/>
    </row>
    <row r="654" spans="3:5" ht="15.75" customHeight="1">
      <c r="C654" s="11"/>
      <c r="E654" s="11"/>
    </row>
    <row r="655" spans="3:5" ht="15.75" customHeight="1">
      <c r="C655" s="11"/>
      <c r="E655" s="11"/>
    </row>
    <row r="656" spans="3:5" ht="15.75" customHeight="1">
      <c r="C656" s="11"/>
      <c r="E656" s="11"/>
    </row>
    <row r="657" spans="3:5" ht="15.75" customHeight="1">
      <c r="C657" s="11"/>
      <c r="E657" s="11"/>
    </row>
    <row r="658" spans="3:5" ht="15.75" customHeight="1">
      <c r="C658" s="11"/>
      <c r="E658" s="11"/>
    </row>
    <row r="659" spans="3:5" ht="15.75" customHeight="1">
      <c r="C659" s="11"/>
      <c r="E659" s="11"/>
    </row>
    <row r="660" spans="3:5" ht="15.75" customHeight="1">
      <c r="C660" s="11"/>
      <c r="E660" s="11"/>
    </row>
    <row r="661" spans="3:5" ht="15.75" customHeight="1">
      <c r="C661" s="11"/>
      <c r="E661" s="11"/>
    </row>
    <row r="662" spans="3:5" ht="15.75" customHeight="1">
      <c r="C662" s="11"/>
      <c r="E662" s="11"/>
    </row>
    <row r="663" spans="3:5" ht="15.75" customHeight="1">
      <c r="C663" s="11"/>
      <c r="E663" s="11"/>
    </row>
    <row r="664" spans="3:5" ht="15.75" customHeight="1">
      <c r="C664" s="11"/>
      <c r="E664" s="11"/>
    </row>
    <row r="665" spans="3:5" ht="15.75" customHeight="1">
      <c r="C665" s="11"/>
      <c r="E665" s="11"/>
    </row>
    <row r="666" spans="3:5" ht="15.75" customHeight="1">
      <c r="C666" s="11"/>
      <c r="E666" s="11"/>
    </row>
    <row r="667" spans="3:5" ht="15.75" customHeight="1">
      <c r="C667" s="11"/>
      <c r="E667" s="11"/>
    </row>
    <row r="668" spans="3:5" ht="15.75" customHeight="1">
      <c r="C668" s="11"/>
      <c r="E668" s="11"/>
    </row>
    <row r="669" spans="3:5" ht="15.75" customHeight="1">
      <c r="C669" s="11"/>
      <c r="E669" s="11"/>
    </row>
    <row r="670" spans="3:5" ht="15.75" customHeight="1">
      <c r="C670" s="11"/>
      <c r="E670" s="11"/>
    </row>
    <row r="671" spans="3:5" ht="15.75" customHeight="1">
      <c r="C671" s="11"/>
      <c r="E671" s="11"/>
    </row>
    <row r="672" spans="3:5" ht="15.75" customHeight="1">
      <c r="C672" s="11"/>
      <c r="E672" s="11"/>
    </row>
    <row r="673" spans="3:5" ht="15.75" customHeight="1">
      <c r="C673" s="11"/>
      <c r="E673" s="11"/>
    </row>
    <row r="674" spans="3:5" ht="15.75" customHeight="1">
      <c r="C674" s="11"/>
      <c r="E674" s="11"/>
    </row>
    <row r="675" spans="3:5" ht="15.75" customHeight="1">
      <c r="C675" s="11"/>
      <c r="E675" s="11"/>
    </row>
    <row r="676" spans="3:5" ht="15.75" customHeight="1">
      <c r="C676" s="11"/>
      <c r="E676" s="11"/>
    </row>
    <row r="677" spans="3:5" ht="15.75" customHeight="1">
      <c r="C677" s="11"/>
      <c r="E677" s="11"/>
    </row>
    <row r="678" spans="3:5" ht="15.75" customHeight="1">
      <c r="C678" s="11"/>
      <c r="E678" s="11"/>
    </row>
    <row r="679" spans="3:5" ht="15.75" customHeight="1">
      <c r="C679" s="11"/>
      <c r="E679" s="11"/>
    </row>
    <row r="680" spans="3:5" ht="15.75" customHeight="1">
      <c r="C680" s="11"/>
      <c r="E680" s="11"/>
    </row>
    <row r="681" spans="3:5" ht="15.75" customHeight="1">
      <c r="C681" s="11"/>
      <c r="E681" s="11"/>
    </row>
    <row r="682" spans="3:5" ht="15.75" customHeight="1">
      <c r="C682" s="11"/>
      <c r="E682" s="11"/>
    </row>
    <row r="683" spans="3:5" ht="15.75" customHeight="1">
      <c r="C683" s="11"/>
      <c r="E683" s="11"/>
    </row>
    <row r="684" spans="3:5" ht="15.75" customHeight="1">
      <c r="C684" s="11"/>
      <c r="E684" s="11"/>
    </row>
    <row r="685" spans="3:5" ht="15.75" customHeight="1">
      <c r="C685" s="11"/>
      <c r="E685" s="11"/>
    </row>
    <row r="686" spans="3:5" ht="15.75" customHeight="1">
      <c r="C686" s="11"/>
      <c r="E686" s="11"/>
    </row>
    <row r="687" spans="3:5" ht="15.75" customHeight="1">
      <c r="C687" s="11"/>
      <c r="E687" s="11"/>
    </row>
    <row r="688" spans="3:5" ht="15.75" customHeight="1">
      <c r="C688" s="11"/>
      <c r="E688" s="11"/>
    </row>
    <row r="689" spans="3:5" ht="15.75" customHeight="1">
      <c r="C689" s="11"/>
      <c r="E689" s="11"/>
    </row>
    <row r="690" spans="3:5" ht="15.75" customHeight="1">
      <c r="C690" s="11"/>
      <c r="E690" s="11"/>
    </row>
    <row r="691" spans="3:5" ht="15.75" customHeight="1">
      <c r="C691" s="11"/>
      <c r="E691" s="11"/>
    </row>
    <row r="692" spans="3:5" ht="15.75" customHeight="1">
      <c r="C692" s="11"/>
      <c r="E692" s="11"/>
    </row>
    <row r="693" spans="3:5" ht="15.75" customHeight="1">
      <c r="C693" s="11"/>
      <c r="E693" s="11"/>
    </row>
    <row r="694" spans="3:5" ht="15.75" customHeight="1">
      <c r="C694" s="11"/>
      <c r="E694" s="11"/>
    </row>
    <row r="695" spans="3:5" ht="15.75" customHeight="1">
      <c r="C695" s="11"/>
      <c r="E695" s="11"/>
    </row>
    <row r="696" spans="3:5" ht="15.75" customHeight="1">
      <c r="C696" s="11"/>
      <c r="E696" s="11"/>
    </row>
    <row r="697" spans="3:5" ht="15.75" customHeight="1">
      <c r="C697" s="11"/>
      <c r="E697" s="11"/>
    </row>
    <row r="698" spans="3:5" ht="15.75" customHeight="1">
      <c r="C698" s="11"/>
      <c r="E698" s="11"/>
    </row>
    <row r="699" spans="3:5" ht="15.75" customHeight="1">
      <c r="C699" s="11"/>
      <c r="E699" s="11"/>
    </row>
    <row r="700" spans="3:5" ht="15.75" customHeight="1">
      <c r="C700" s="11"/>
      <c r="E700" s="11"/>
    </row>
    <row r="701" spans="3:5" ht="15.75" customHeight="1">
      <c r="C701" s="11"/>
      <c r="E701" s="11"/>
    </row>
    <row r="702" spans="3:5" ht="15.75" customHeight="1">
      <c r="C702" s="11"/>
      <c r="E702" s="11"/>
    </row>
    <row r="703" spans="3:5" ht="15.75" customHeight="1">
      <c r="C703" s="11"/>
      <c r="E703" s="11"/>
    </row>
    <row r="704" spans="3:5" ht="15.75" customHeight="1">
      <c r="C704" s="11"/>
      <c r="E704" s="11"/>
    </row>
    <row r="705" spans="3:5" ht="15.75" customHeight="1">
      <c r="C705" s="11"/>
      <c r="E705" s="11"/>
    </row>
    <row r="706" spans="3:5" ht="15.75" customHeight="1">
      <c r="C706" s="11"/>
      <c r="E706" s="11"/>
    </row>
    <row r="707" spans="3:5" ht="15.75" customHeight="1">
      <c r="C707" s="11"/>
      <c r="E707" s="11"/>
    </row>
    <row r="708" spans="3:5" ht="15.75" customHeight="1">
      <c r="C708" s="11"/>
      <c r="E708" s="11"/>
    </row>
    <row r="709" spans="3:5" ht="15.75" customHeight="1">
      <c r="C709" s="11"/>
      <c r="E709" s="11"/>
    </row>
    <row r="710" spans="3:5" ht="15.75" customHeight="1">
      <c r="C710" s="11"/>
      <c r="E710" s="11"/>
    </row>
    <row r="711" spans="3:5" ht="15.75" customHeight="1">
      <c r="C711" s="11"/>
      <c r="E711" s="11"/>
    </row>
    <row r="712" spans="3:5" ht="15.75" customHeight="1">
      <c r="C712" s="11"/>
      <c r="E712" s="11"/>
    </row>
    <row r="713" spans="3:5" ht="15.75" customHeight="1">
      <c r="C713" s="11"/>
      <c r="E713" s="11"/>
    </row>
    <row r="714" spans="3:5" ht="15.75" customHeight="1">
      <c r="C714" s="11"/>
      <c r="E714" s="11"/>
    </row>
    <row r="715" spans="3:5" ht="15.75" customHeight="1">
      <c r="C715" s="11"/>
      <c r="E715" s="11"/>
    </row>
    <row r="716" spans="3:5" ht="15.75" customHeight="1">
      <c r="C716" s="11"/>
      <c r="E716" s="11"/>
    </row>
    <row r="717" spans="3:5" ht="15.75" customHeight="1">
      <c r="C717" s="11"/>
      <c r="E717" s="11"/>
    </row>
    <row r="718" spans="3:5" ht="15.75" customHeight="1">
      <c r="C718" s="11"/>
      <c r="E718" s="11"/>
    </row>
    <row r="719" spans="3:5" ht="15.75" customHeight="1">
      <c r="C719" s="11"/>
      <c r="E719" s="11"/>
    </row>
    <row r="720" spans="3:5" ht="15.75" customHeight="1">
      <c r="C720" s="11"/>
      <c r="E720" s="11"/>
    </row>
    <row r="721" spans="3:5" ht="15.75" customHeight="1">
      <c r="C721" s="11"/>
      <c r="E721" s="11"/>
    </row>
    <row r="722" spans="3:5" ht="15.75" customHeight="1">
      <c r="C722" s="11"/>
      <c r="E722" s="11"/>
    </row>
    <row r="723" spans="3:5" ht="15.75" customHeight="1">
      <c r="C723" s="11"/>
      <c r="E723" s="11"/>
    </row>
    <row r="724" spans="3:5" ht="15.75" customHeight="1">
      <c r="C724" s="11"/>
      <c r="E724" s="11"/>
    </row>
    <row r="725" spans="3:5" ht="15.75" customHeight="1">
      <c r="C725" s="11"/>
      <c r="E725" s="11"/>
    </row>
    <row r="726" spans="3:5" ht="15.75" customHeight="1">
      <c r="C726" s="11"/>
      <c r="E726" s="11"/>
    </row>
    <row r="727" spans="3:5" ht="15.75" customHeight="1">
      <c r="C727" s="11"/>
      <c r="E727" s="11"/>
    </row>
    <row r="728" spans="3:5" ht="15.75" customHeight="1">
      <c r="C728" s="11"/>
      <c r="E728" s="11"/>
    </row>
    <row r="729" spans="3:5" ht="15.75" customHeight="1">
      <c r="C729" s="11"/>
      <c r="E729" s="11"/>
    </row>
    <row r="730" spans="3:5" ht="15.75" customHeight="1">
      <c r="C730" s="11"/>
      <c r="E730" s="11"/>
    </row>
    <row r="731" spans="3:5" ht="15.75" customHeight="1">
      <c r="C731" s="11"/>
      <c r="E731" s="11"/>
    </row>
    <row r="732" spans="3:5" ht="15.75" customHeight="1">
      <c r="C732" s="11"/>
      <c r="E732" s="11"/>
    </row>
    <row r="733" spans="3:5" ht="15.75" customHeight="1">
      <c r="C733" s="11"/>
      <c r="E733" s="11"/>
    </row>
    <row r="734" spans="3:5" ht="15.75" customHeight="1">
      <c r="C734" s="11"/>
      <c r="E734" s="11"/>
    </row>
    <row r="735" spans="3:5" ht="15.75" customHeight="1">
      <c r="C735" s="11"/>
      <c r="E735" s="11"/>
    </row>
    <row r="736" spans="3:5" ht="15.75" customHeight="1">
      <c r="C736" s="11"/>
      <c r="E736" s="11"/>
    </row>
    <row r="737" spans="3:5" ht="15.75" customHeight="1">
      <c r="C737" s="11"/>
      <c r="E737" s="11"/>
    </row>
    <row r="738" spans="3:5" ht="15.75" customHeight="1">
      <c r="C738" s="11"/>
      <c r="E738" s="11"/>
    </row>
    <row r="739" spans="3:5" ht="15.75" customHeight="1">
      <c r="C739" s="11"/>
      <c r="E739" s="11"/>
    </row>
    <row r="740" spans="3:5" ht="15.75" customHeight="1">
      <c r="C740" s="11"/>
      <c r="E740" s="11"/>
    </row>
    <row r="741" spans="3:5" ht="15.75" customHeight="1">
      <c r="C741" s="11"/>
      <c r="E741" s="11"/>
    </row>
    <row r="742" spans="3:5" ht="15.75" customHeight="1">
      <c r="C742" s="11"/>
      <c r="E742" s="11"/>
    </row>
    <row r="743" spans="3:5" ht="15.75" customHeight="1">
      <c r="C743" s="11"/>
      <c r="E743" s="11"/>
    </row>
    <row r="744" spans="3:5" ht="15.75" customHeight="1">
      <c r="C744" s="11"/>
      <c r="E744" s="11"/>
    </row>
    <row r="745" spans="3:5" ht="15.75" customHeight="1">
      <c r="C745" s="11"/>
      <c r="E745" s="11"/>
    </row>
    <row r="746" spans="3:5" ht="15.75" customHeight="1">
      <c r="C746" s="11"/>
      <c r="E746" s="11"/>
    </row>
    <row r="747" spans="3:5" ht="15.75" customHeight="1">
      <c r="C747" s="11"/>
      <c r="E747" s="11"/>
    </row>
    <row r="748" spans="3:5" ht="15.75" customHeight="1">
      <c r="C748" s="11"/>
      <c r="E748" s="11"/>
    </row>
    <row r="749" spans="3:5" ht="15.75" customHeight="1">
      <c r="C749" s="11"/>
      <c r="E749" s="11"/>
    </row>
    <row r="750" spans="3:5" ht="15.75" customHeight="1">
      <c r="C750" s="11"/>
      <c r="E750" s="11"/>
    </row>
    <row r="751" spans="3:5" ht="15.75" customHeight="1">
      <c r="C751" s="11"/>
      <c r="E751" s="11"/>
    </row>
    <row r="752" spans="3:5" ht="15.75" customHeight="1">
      <c r="C752" s="11"/>
      <c r="E752" s="11"/>
    </row>
    <row r="753" spans="3:5" ht="15.75" customHeight="1">
      <c r="C753" s="11"/>
      <c r="E753" s="11"/>
    </row>
    <row r="754" spans="3:5" ht="15.75" customHeight="1">
      <c r="C754" s="11"/>
      <c r="E754" s="11"/>
    </row>
    <row r="755" spans="3:5" ht="15.75" customHeight="1">
      <c r="C755" s="11"/>
      <c r="E755" s="11"/>
    </row>
    <row r="756" spans="3:5" ht="15.75" customHeight="1">
      <c r="C756" s="11"/>
      <c r="E756" s="11"/>
    </row>
    <row r="757" spans="3:5" ht="15.75" customHeight="1">
      <c r="C757" s="11"/>
      <c r="E757" s="11"/>
    </row>
    <row r="758" spans="3:5" ht="15.75" customHeight="1">
      <c r="C758" s="11"/>
      <c r="E758" s="11"/>
    </row>
    <row r="759" spans="3:5" ht="15.75" customHeight="1">
      <c r="C759" s="11"/>
      <c r="E759" s="11"/>
    </row>
    <row r="760" spans="3:5" ht="15.75" customHeight="1">
      <c r="C760" s="11"/>
      <c r="E760" s="11"/>
    </row>
    <row r="761" spans="3:5" ht="15.75" customHeight="1">
      <c r="C761" s="11"/>
      <c r="E761" s="11"/>
    </row>
    <row r="762" spans="3:5" ht="15.75" customHeight="1">
      <c r="C762" s="11"/>
      <c r="E762" s="11"/>
    </row>
    <row r="763" spans="3:5" ht="15.75" customHeight="1">
      <c r="C763" s="11"/>
      <c r="E763" s="11"/>
    </row>
    <row r="764" spans="3:5" ht="15.75" customHeight="1">
      <c r="C764" s="11"/>
      <c r="E764" s="11"/>
    </row>
    <row r="765" spans="3:5" ht="15.75" customHeight="1">
      <c r="C765" s="11"/>
      <c r="E765" s="11"/>
    </row>
    <row r="766" spans="3:5" ht="15.75" customHeight="1">
      <c r="C766" s="11"/>
      <c r="E766" s="11"/>
    </row>
    <row r="767" spans="3:5" ht="15.75" customHeight="1">
      <c r="C767" s="11"/>
      <c r="E767" s="11"/>
    </row>
    <row r="768" spans="3:5" ht="15.75" customHeight="1">
      <c r="C768" s="11"/>
      <c r="E768" s="11"/>
    </row>
    <row r="769" spans="3:5" ht="15.75" customHeight="1">
      <c r="C769" s="11"/>
      <c r="E769" s="11"/>
    </row>
    <row r="770" spans="3:5" ht="15.75" customHeight="1">
      <c r="C770" s="11"/>
      <c r="E770" s="11"/>
    </row>
    <row r="771" spans="3:5" ht="15.75" customHeight="1">
      <c r="C771" s="11"/>
      <c r="E771" s="11"/>
    </row>
    <row r="772" spans="3:5" ht="15.75" customHeight="1">
      <c r="C772" s="11"/>
      <c r="E772" s="11"/>
    </row>
    <row r="773" spans="3:5" ht="15.75" customHeight="1">
      <c r="C773" s="11"/>
      <c r="E773" s="11"/>
    </row>
    <row r="774" spans="3:5" ht="15.75" customHeight="1">
      <c r="C774" s="11"/>
      <c r="E774" s="11"/>
    </row>
    <row r="775" spans="3:5" ht="15.75" customHeight="1">
      <c r="C775" s="11"/>
      <c r="E775" s="11"/>
    </row>
    <row r="776" spans="3:5" ht="15.75" customHeight="1">
      <c r="C776" s="11"/>
      <c r="E776" s="11"/>
    </row>
    <row r="777" spans="3:5" ht="15.75" customHeight="1">
      <c r="C777" s="11"/>
      <c r="E777" s="11"/>
    </row>
    <row r="778" spans="3:5" ht="15.75" customHeight="1">
      <c r="C778" s="11"/>
      <c r="E778" s="11"/>
    </row>
    <row r="779" spans="3:5" ht="15.75" customHeight="1">
      <c r="C779" s="11"/>
      <c r="E779" s="11"/>
    </row>
    <row r="780" spans="3:5" ht="15.75" customHeight="1">
      <c r="C780" s="11"/>
      <c r="E780" s="11"/>
    </row>
    <row r="781" spans="3:5" ht="15.75" customHeight="1">
      <c r="C781" s="11"/>
      <c r="E781" s="11"/>
    </row>
    <row r="782" spans="3:5" ht="15.75" customHeight="1">
      <c r="C782" s="11"/>
      <c r="E782" s="11"/>
    </row>
    <row r="783" spans="3:5" ht="15.75" customHeight="1">
      <c r="C783" s="11"/>
      <c r="E783" s="11"/>
    </row>
    <row r="784" spans="3:5" ht="15.75" customHeight="1">
      <c r="C784" s="11"/>
      <c r="E784" s="11"/>
    </row>
    <row r="785" spans="3:5" ht="15.75" customHeight="1">
      <c r="C785" s="11"/>
      <c r="E785" s="11"/>
    </row>
    <row r="786" spans="3:5" ht="15.75" customHeight="1">
      <c r="C786" s="11"/>
      <c r="E786" s="11"/>
    </row>
    <row r="787" spans="3:5" ht="15.75" customHeight="1">
      <c r="C787" s="11"/>
      <c r="E787" s="11"/>
    </row>
    <row r="788" spans="3:5" ht="15.75" customHeight="1">
      <c r="C788" s="11"/>
      <c r="E788" s="11"/>
    </row>
    <row r="789" spans="3:5" ht="15.75" customHeight="1">
      <c r="C789" s="11"/>
      <c r="E789" s="11"/>
    </row>
    <row r="790" spans="3:5" ht="15.75" customHeight="1">
      <c r="C790" s="11"/>
      <c r="E790" s="11"/>
    </row>
    <row r="791" spans="3:5" ht="15.75" customHeight="1">
      <c r="C791" s="11"/>
      <c r="E791" s="11"/>
    </row>
    <row r="792" spans="3:5" ht="15.75" customHeight="1">
      <c r="C792" s="11"/>
      <c r="E792" s="11"/>
    </row>
    <row r="793" spans="3:5" ht="15.75" customHeight="1">
      <c r="C793" s="11"/>
      <c r="E793" s="11"/>
    </row>
    <row r="794" spans="3:5" ht="15.75" customHeight="1">
      <c r="C794" s="11"/>
      <c r="E794" s="11"/>
    </row>
    <row r="795" spans="3:5" ht="15.75" customHeight="1">
      <c r="C795" s="11"/>
      <c r="E795" s="11"/>
    </row>
    <row r="796" spans="3:5" ht="15.75" customHeight="1">
      <c r="C796" s="11"/>
      <c r="E796" s="11"/>
    </row>
    <row r="797" spans="3:5" ht="15.75" customHeight="1">
      <c r="C797" s="11"/>
      <c r="E797" s="11"/>
    </row>
    <row r="798" spans="3:5" ht="15.75" customHeight="1">
      <c r="C798" s="11"/>
      <c r="E798" s="11"/>
    </row>
    <row r="799" spans="3:5" ht="15.75" customHeight="1">
      <c r="C799" s="11"/>
      <c r="E799" s="11"/>
    </row>
    <row r="800" spans="3:5" ht="15.75" customHeight="1">
      <c r="C800" s="11"/>
      <c r="E800" s="11"/>
    </row>
    <row r="801" spans="3:5" ht="15.75" customHeight="1">
      <c r="C801" s="11"/>
      <c r="E801" s="11"/>
    </row>
    <row r="802" spans="3:5" ht="15.75" customHeight="1">
      <c r="C802" s="11"/>
      <c r="E802" s="11"/>
    </row>
    <row r="803" spans="3:5" ht="15.75" customHeight="1">
      <c r="C803" s="11"/>
      <c r="E803" s="11"/>
    </row>
    <row r="804" spans="3:5" ht="15.75" customHeight="1">
      <c r="C804" s="11"/>
      <c r="E804" s="11"/>
    </row>
    <row r="805" spans="3:5" ht="15.75" customHeight="1">
      <c r="C805" s="11"/>
      <c r="E805" s="11"/>
    </row>
    <row r="806" spans="3:5" ht="15.75" customHeight="1">
      <c r="C806" s="11"/>
      <c r="E806" s="11"/>
    </row>
    <row r="807" spans="3:5" ht="15.75" customHeight="1">
      <c r="C807" s="11"/>
      <c r="E807" s="11"/>
    </row>
    <row r="808" spans="3:5" ht="15.75" customHeight="1">
      <c r="C808" s="11"/>
      <c r="E808" s="11"/>
    </row>
    <row r="809" spans="3:5" ht="15.75" customHeight="1">
      <c r="C809" s="11"/>
      <c r="E809" s="11"/>
    </row>
    <row r="810" spans="3:5" ht="15.75" customHeight="1">
      <c r="C810" s="11"/>
      <c r="E810" s="11"/>
    </row>
    <row r="811" spans="3:5" ht="15.75" customHeight="1">
      <c r="C811" s="11"/>
      <c r="E811" s="11"/>
    </row>
    <row r="812" spans="3:5" ht="15.75" customHeight="1">
      <c r="C812" s="11"/>
      <c r="E812" s="11"/>
    </row>
    <row r="813" spans="3:5" ht="15.75" customHeight="1">
      <c r="C813" s="11"/>
      <c r="E813" s="11"/>
    </row>
    <row r="814" spans="3:5" ht="15.75" customHeight="1">
      <c r="C814" s="11"/>
      <c r="E814" s="11"/>
    </row>
    <row r="815" spans="3:5" ht="15.75" customHeight="1">
      <c r="C815" s="11"/>
      <c r="E815" s="11"/>
    </row>
    <row r="816" spans="3:5" ht="15.75" customHeight="1">
      <c r="C816" s="11"/>
      <c r="E816" s="11"/>
    </row>
    <row r="817" spans="3:5" ht="15.75" customHeight="1">
      <c r="C817" s="11"/>
      <c r="E817" s="11"/>
    </row>
    <row r="818" spans="3:5" ht="15.75" customHeight="1">
      <c r="C818" s="11"/>
      <c r="E818" s="11"/>
    </row>
    <row r="819" spans="3:5" ht="15.75" customHeight="1">
      <c r="C819" s="11"/>
      <c r="E819" s="11"/>
    </row>
    <row r="820" spans="3:5" ht="15.75" customHeight="1">
      <c r="C820" s="11"/>
      <c r="E820" s="11"/>
    </row>
    <row r="821" spans="3:5" ht="15.75" customHeight="1">
      <c r="C821" s="11"/>
      <c r="E821" s="11"/>
    </row>
    <row r="822" spans="3:5" ht="15.75" customHeight="1">
      <c r="C822" s="11"/>
      <c r="E822" s="11"/>
    </row>
    <row r="823" spans="3:5" ht="15.75" customHeight="1">
      <c r="C823" s="11"/>
      <c r="E823" s="11"/>
    </row>
    <row r="824" spans="3:5" ht="15.75" customHeight="1">
      <c r="C824" s="11"/>
      <c r="E824" s="11"/>
    </row>
    <row r="825" spans="3:5" ht="15.75" customHeight="1">
      <c r="C825" s="11"/>
      <c r="E825" s="11"/>
    </row>
    <row r="826" spans="3:5" ht="15.75" customHeight="1">
      <c r="C826" s="11"/>
      <c r="E826" s="11"/>
    </row>
    <row r="827" spans="3:5" ht="15.75" customHeight="1">
      <c r="C827" s="11"/>
      <c r="E827" s="11"/>
    </row>
    <row r="828" spans="3:5" ht="15.75" customHeight="1">
      <c r="C828" s="11"/>
      <c r="E828" s="11"/>
    </row>
    <row r="829" spans="3:5" ht="15.75" customHeight="1">
      <c r="C829" s="11"/>
      <c r="E829" s="11"/>
    </row>
    <row r="830" spans="3:5" ht="15.75" customHeight="1">
      <c r="C830" s="11"/>
      <c r="E830" s="11"/>
    </row>
    <row r="831" spans="3:5" ht="15.75" customHeight="1">
      <c r="C831" s="11"/>
      <c r="E831" s="11"/>
    </row>
    <row r="832" spans="3:5" ht="15.75" customHeight="1">
      <c r="C832" s="11"/>
      <c r="E832" s="11"/>
    </row>
    <row r="833" spans="3:5" ht="15.75" customHeight="1">
      <c r="C833" s="11"/>
      <c r="E833" s="11"/>
    </row>
    <row r="834" spans="3:5" ht="15.75" customHeight="1">
      <c r="C834" s="11"/>
      <c r="E834" s="11"/>
    </row>
    <row r="835" spans="3:5" ht="15.75" customHeight="1">
      <c r="C835" s="11"/>
      <c r="E835" s="11"/>
    </row>
    <row r="836" spans="3:5" ht="15.75" customHeight="1">
      <c r="C836" s="11"/>
      <c r="E836" s="11"/>
    </row>
    <row r="837" spans="3:5" ht="15.75" customHeight="1">
      <c r="C837" s="11"/>
      <c r="E837" s="11"/>
    </row>
    <row r="838" spans="3:5" ht="15.75" customHeight="1">
      <c r="C838" s="11"/>
      <c r="E838" s="11"/>
    </row>
    <row r="839" spans="3:5" ht="15.75" customHeight="1">
      <c r="C839" s="11"/>
      <c r="E839" s="11"/>
    </row>
    <row r="840" spans="3:5" ht="15.75" customHeight="1">
      <c r="C840" s="11"/>
      <c r="E840" s="11"/>
    </row>
    <row r="841" spans="3:5" ht="15.75" customHeight="1">
      <c r="C841" s="11"/>
      <c r="E841" s="11"/>
    </row>
    <row r="842" spans="3:5" ht="15.75" customHeight="1">
      <c r="C842" s="11"/>
      <c r="E842" s="11"/>
    </row>
    <row r="843" spans="3:5" ht="15.75" customHeight="1">
      <c r="C843" s="11"/>
      <c r="E843" s="11"/>
    </row>
    <row r="844" spans="3:5" ht="15.75" customHeight="1">
      <c r="C844" s="11"/>
      <c r="E844" s="11"/>
    </row>
    <row r="845" spans="3:5" ht="15.75" customHeight="1">
      <c r="C845" s="11"/>
      <c r="E845" s="11"/>
    </row>
    <row r="846" spans="3:5" ht="15.75" customHeight="1">
      <c r="C846" s="11"/>
      <c r="E846" s="11"/>
    </row>
    <row r="847" spans="3:5" ht="15.75" customHeight="1">
      <c r="C847" s="11"/>
      <c r="E847" s="11"/>
    </row>
    <row r="848" spans="3:5" ht="15.75" customHeight="1">
      <c r="C848" s="11"/>
      <c r="E848" s="11"/>
    </row>
    <row r="849" spans="3:5" ht="15.75" customHeight="1">
      <c r="C849" s="11"/>
      <c r="E849" s="11"/>
    </row>
    <row r="850" spans="3:5" ht="15.75" customHeight="1">
      <c r="C850" s="11"/>
      <c r="E850" s="11"/>
    </row>
    <row r="851" spans="3:5" ht="15.75" customHeight="1">
      <c r="C851" s="11"/>
      <c r="E851" s="11"/>
    </row>
    <row r="852" spans="3:5" ht="15.75" customHeight="1">
      <c r="C852" s="11"/>
      <c r="E852" s="11"/>
    </row>
    <row r="853" spans="3:5" ht="15.75" customHeight="1">
      <c r="C853" s="11"/>
      <c r="E853" s="11"/>
    </row>
    <row r="854" spans="3:5" ht="15.75" customHeight="1">
      <c r="C854" s="11"/>
      <c r="E854" s="11"/>
    </row>
    <row r="855" spans="3:5" ht="15.75" customHeight="1">
      <c r="C855" s="11"/>
      <c r="E855" s="11"/>
    </row>
    <row r="856" spans="3:5" ht="15.75" customHeight="1">
      <c r="C856" s="11"/>
      <c r="E856" s="11"/>
    </row>
    <row r="857" spans="3:5" ht="15.75" customHeight="1">
      <c r="C857" s="11"/>
      <c r="E857" s="11"/>
    </row>
    <row r="858" spans="3:5" ht="15.75" customHeight="1">
      <c r="C858" s="11"/>
      <c r="E858" s="11"/>
    </row>
    <row r="859" spans="3:5" ht="15.75" customHeight="1">
      <c r="C859" s="11"/>
      <c r="E859" s="11"/>
    </row>
    <row r="860" spans="3:5" ht="15.75" customHeight="1">
      <c r="C860" s="11"/>
      <c r="E860" s="11"/>
    </row>
    <row r="861" spans="3:5" ht="15.75" customHeight="1">
      <c r="C861" s="11"/>
      <c r="E861" s="11"/>
    </row>
    <row r="862" spans="3:5" ht="15.75" customHeight="1">
      <c r="C862" s="11"/>
      <c r="E862" s="11"/>
    </row>
    <row r="863" spans="3:5" ht="15.75" customHeight="1">
      <c r="C863" s="11"/>
      <c r="E863" s="11"/>
    </row>
    <row r="864" spans="3:5" ht="15.75" customHeight="1">
      <c r="C864" s="11"/>
      <c r="E864" s="11"/>
    </row>
    <row r="865" spans="3:5" ht="15.75" customHeight="1">
      <c r="C865" s="11"/>
      <c r="E865" s="11"/>
    </row>
    <row r="866" spans="3:5" ht="15.75" customHeight="1">
      <c r="C866" s="11"/>
      <c r="E866" s="11"/>
    </row>
    <row r="867" spans="3:5" ht="15.75" customHeight="1">
      <c r="C867" s="11"/>
      <c r="E867" s="11"/>
    </row>
    <row r="868" spans="3:5" ht="15.75" customHeight="1">
      <c r="C868" s="11"/>
      <c r="E868" s="11"/>
    </row>
    <row r="869" spans="3:5" ht="15.75" customHeight="1">
      <c r="C869" s="11"/>
      <c r="E869" s="11"/>
    </row>
    <row r="870" spans="3:5" ht="15.75" customHeight="1">
      <c r="C870" s="11"/>
      <c r="E870" s="11"/>
    </row>
    <row r="871" spans="3:5" ht="15.75" customHeight="1">
      <c r="C871" s="11"/>
      <c r="E871" s="11"/>
    </row>
    <row r="872" spans="3:5" ht="15.75" customHeight="1">
      <c r="C872" s="11"/>
      <c r="E872" s="11"/>
    </row>
    <row r="873" spans="3:5" ht="15.75" customHeight="1">
      <c r="C873" s="11"/>
      <c r="E873" s="11"/>
    </row>
    <row r="874" spans="3:5" ht="15.75" customHeight="1">
      <c r="C874" s="11"/>
      <c r="E874" s="11"/>
    </row>
    <row r="875" spans="3:5" ht="15.75" customHeight="1">
      <c r="C875" s="11"/>
      <c r="E875" s="11"/>
    </row>
    <row r="876" spans="3:5" ht="15.75" customHeight="1">
      <c r="C876" s="11"/>
      <c r="E876" s="11"/>
    </row>
    <row r="877" spans="3:5" ht="15.75" customHeight="1">
      <c r="C877" s="11"/>
      <c r="E877" s="11"/>
    </row>
    <row r="878" spans="3:5" ht="15.75" customHeight="1">
      <c r="C878" s="11"/>
      <c r="E878" s="11"/>
    </row>
    <row r="879" spans="3:5" ht="15.75" customHeight="1">
      <c r="C879" s="11"/>
      <c r="E879" s="11"/>
    </row>
    <row r="880" spans="3:5" ht="15.75" customHeight="1">
      <c r="C880" s="11"/>
      <c r="E880" s="11"/>
    </row>
    <row r="881" spans="3:5" ht="15.75" customHeight="1">
      <c r="C881" s="11"/>
      <c r="E881" s="11"/>
    </row>
    <row r="882" spans="3:5" ht="15.75" customHeight="1">
      <c r="C882" s="11"/>
      <c r="E882" s="11"/>
    </row>
    <row r="883" spans="3:5" ht="15.75" customHeight="1">
      <c r="C883" s="11"/>
      <c r="E883" s="11"/>
    </row>
    <row r="884" spans="3:5" ht="15.75" customHeight="1">
      <c r="C884" s="11"/>
      <c r="E884" s="11"/>
    </row>
    <row r="885" spans="3:5" ht="15.75" customHeight="1">
      <c r="C885" s="11"/>
      <c r="E885" s="11"/>
    </row>
    <row r="886" spans="3:5" ht="15.75" customHeight="1">
      <c r="C886" s="11"/>
      <c r="E886" s="11"/>
    </row>
    <row r="887" spans="3:5" ht="15.75" customHeight="1">
      <c r="C887" s="11"/>
      <c r="E887" s="11"/>
    </row>
    <row r="888" spans="3:5" ht="15.75" customHeight="1">
      <c r="C888" s="11"/>
      <c r="E888" s="11"/>
    </row>
    <row r="889" spans="3:5" ht="15.75" customHeight="1">
      <c r="C889" s="11"/>
      <c r="E889" s="11"/>
    </row>
    <row r="890" spans="3:5" ht="15.75" customHeight="1">
      <c r="C890" s="11"/>
      <c r="E890" s="11"/>
    </row>
    <row r="891" spans="3:5" ht="15.75" customHeight="1">
      <c r="C891" s="11"/>
      <c r="E891" s="11"/>
    </row>
    <row r="892" spans="3:5" ht="15.75" customHeight="1">
      <c r="C892" s="11"/>
      <c r="E892" s="11"/>
    </row>
    <row r="893" spans="3:5" ht="15.75" customHeight="1">
      <c r="C893" s="11"/>
      <c r="E893" s="11"/>
    </row>
    <row r="894" spans="3:5" ht="15.75" customHeight="1">
      <c r="C894" s="11"/>
      <c r="E894" s="11"/>
    </row>
    <row r="895" spans="3:5" ht="15.75" customHeight="1">
      <c r="C895" s="11"/>
      <c r="E895" s="11"/>
    </row>
    <row r="896" spans="3:5" ht="15.75" customHeight="1">
      <c r="C896" s="11"/>
      <c r="E896" s="11"/>
    </row>
    <row r="897" spans="3:5" ht="15.75" customHeight="1">
      <c r="C897" s="11"/>
      <c r="E897" s="11"/>
    </row>
    <row r="898" spans="3:5" ht="15.75" customHeight="1">
      <c r="C898" s="11"/>
      <c r="E898" s="11"/>
    </row>
    <row r="899" spans="3:5" ht="15.75" customHeight="1">
      <c r="C899" s="11"/>
      <c r="E899" s="11"/>
    </row>
    <row r="900" spans="3:5" ht="15.75" customHeight="1">
      <c r="C900" s="11"/>
      <c r="E900" s="11"/>
    </row>
    <row r="901" spans="3:5" ht="15.75" customHeight="1">
      <c r="C901" s="11"/>
      <c r="E901" s="11"/>
    </row>
    <row r="902" spans="3:5" ht="15.75" customHeight="1">
      <c r="C902" s="11"/>
      <c r="E902" s="11"/>
    </row>
    <row r="903" spans="3:5" ht="15.75" customHeight="1">
      <c r="C903" s="11"/>
      <c r="E903" s="11"/>
    </row>
    <row r="904" spans="3:5" ht="15.75" customHeight="1">
      <c r="C904" s="11"/>
      <c r="E904" s="11"/>
    </row>
    <row r="905" spans="3:5" ht="15.75" customHeight="1">
      <c r="C905" s="11"/>
      <c r="E905" s="11"/>
    </row>
    <row r="906" spans="3:5" ht="15.75" customHeight="1">
      <c r="C906" s="11"/>
      <c r="E906" s="11"/>
    </row>
    <row r="907" spans="3:5" ht="15.75" customHeight="1">
      <c r="C907" s="11"/>
      <c r="E907" s="11"/>
    </row>
    <row r="908" spans="3:5" ht="15.75" customHeight="1">
      <c r="C908" s="11"/>
      <c r="E908" s="11"/>
    </row>
    <row r="909" spans="3:5" ht="15.75" customHeight="1">
      <c r="C909" s="11"/>
      <c r="E909" s="11"/>
    </row>
    <row r="910" spans="3:5" ht="15.75" customHeight="1">
      <c r="C910" s="11"/>
      <c r="E910" s="11"/>
    </row>
    <row r="911" spans="3:5" ht="15.75" customHeight="1">
      <c r="C911" s="11"/>
      <c r="E911" s="11"/>
    </row>
    <row r="912" spans="3:5" ht="15.75" customHeight="1">
      <c r="C912" s="11"/>
      <c r="E912" s="11"/>
    </row>
    <row r="913" spans="3:5" ht="15.75" customHeight="1">
      <c r="C913" s="11"/>
      <c r="E913" s="11"/>
    </row>
    <row r="914" spans="3:5" ht="15.75" customHeight="1">
      <c r="C914" s="11"/>
      <c r="E914" s="11"/>
    </row>
    <row r="915" spans="3:5" ht="15.75" customHeight="1">
      <c r="C915" s="11"/>
      <c r="E915" s="11"/>
    </row>
    <row r="916" spans="3:5" ht="15.75" customHeight="1">
      <c r="C916" s="11"/>
      <c r="E916" s="11"/>
    </row>
    <row r="917" spans="3:5" ht="15.75" customHeight="1">
      <c r="C917" s="11"/>
      <c r="E917" s="11"/>
    </row>
    <row r="918" spans="3:5" ht="15.75" customHeight="1">
      <c r="C918" s="11"/>
      <c r="E918" s="11"/>
    </row>
    <row r="919" spans="3:5" ht="15.75" customHeight="1">
      <c r="C919" s="11"/>
      <c r="E919" s="11"/>
    </row>
    <row r="920" spans="3:5" ht="15.75" customHeight="1">
      <c r="C920" s="11"/>
      <c r="E920" s="11"/>
    </row>
    <row r="921" spans="3:5" ht="15.75" customHeight="1">
      <c r="C921" s="11"/>
      <c r="E921" s="11"/>
    </row>
    <row r="922" spans="3:5" ht="15.75" customHeight="1">
      <c r="C922" s="11"/>
      <c r="E922" s="11"/>
    </row>
    <row r="923" spans="3:5" ht="15.75" customHeight="1">
      <c r="C923" s="11"/>
      <c r="E923" s="11"/>
    </row>
    <row r="924" spans="3:5" ht="15.75" customHeight="1">
      <c r="C924" s="11"/>
      <c r="E924" s="11"/>
    </row>
    <row r="925" spans="3:5" ht="15.75" customHeight="1">
      <c r="C925" s="11"/>
      <c r="E925" s="11"/>
    </row>
    <row r="926" spans="3:5" ht="15.75" customHeight="1">
      <c r="C926" s="11"/>
      <c r="E926" s="11"/>
    </row>
    <row r="927" spans="3:5" ht="15.75" customHeight="1">
      <c r="C927" s="11"/>
      <c r="E927" s="11"/>
    </row>
    <row r="928" spans="3:5" ht="15.75" customHeight="1">
      <c r="C928" s="11"/>
      <c r="E928" s="11"/>
    </row>
    <row r="929" spans="3:5" ht="15.75" customHeight="1">
      <c r="C929" s="11"/>
      <c r="E929" s="11"/>
    </row>
    <row r="930" spans="3:5" ht="15.75" customHeight="1">
      <c r="C930" s="11"/>
      <c r="E930" s="11"/>
    </row>
    <row r="931" spans="3:5" ht="15.75" customHeight="1">
      <c r="C931" s="11"/>
      <c r="E931" s="11"/>
    </row>
    <row r="932" spans="3:5" ht="15.75" customHeight="1">
      <c r="C932" s="11"/>
      <c r="E932" s="11"/>
    </row>
    <row r="933" spans="3:5" ht="15.75" customHeight="1">
      <c r="C933" s="11"/>
      <c r="E933" s="11"/>
    </row>
    <row r="934" spans="3:5" ht="15.75" customHeight="1">
      <c r="C934" s="11"/>
      <c r="E934" s="11"/>
    </row>
    <row r="935" spans="3:5" ht="15.75" customHeight="1">
      <c r="C935" s="11"/>
      <c r="E935" s="11"/>
    </row>
    <row r="936" spans="3:5" ht="15.75" customHeight="1">
      <c r="C936" s="11"/>
      <c r="E936" s="11"/>
    </row>
    <row r="937" spans="3:5" ht="15.75" customHeight="1">
      <c r="C937" s="11"/>
      <c r="E937" s="11"/>
    </row>
    <row r="938" spans="3:5" ht="15.75" customHeight="1">
      <c r="C938" s="11"/>
      <c r="E938" s="11"/>
    </row>
    <row r="939" spans="3:5" ht="15.75" customHeight="1">
      <c r="C939" s="11"/>
      <c r="E939" s="11"/>
    </row>
    <row r="940" spans="3:5" ht="15.75" customHeight="1">
      <c r="C940" s="11"/>
      <c r="E940" s="11"/>
    </row>
    <row r="941" spans="3:5" ht="15.75" customHeight="1">
      <c r="C941" s="11"/>
      <c r="E941" s="11"/>
    </row>
    <row r="942" spans="3:5" ht="15.75" customHeight="1">
      <c r="C942" s="11"/>
      <c r="E942" s="11"/>
    </row>
    <row r="943" spans="3:5" ht="15.75" customHeight="1">
      <c r="C943" s="11"/>
      <c r="E943" s="11"/>
    </row>
    <row r="944" spans="3:5" ht="15.75" customHeight="1">
      <c r="C944" s="11"/>
      <c r="E944" s="11"/>
    </row>
    <row r="945" spans="3:5" ht="15.75" customHeight="1">
      <c r="C945" s="11"/>
      <c r="E945" s="11"/>
    </row>
    <row r="946" spans="3:5" ht="15.75" customHeight="1">
      <c r="C946" s="11"/>
      <c r="E946" s="11"/>
    </row>
    <row r="947" spans="3:5" ht="15.75" customHeight="1">
      <c r="C947" s="11"/>
      <c r="E947" s="11"/>
    </row>
    <row r="948" spans="3:5" ht="15.75" customHeight="1">
      <c r="C948" s="11"/>
      <c r="E948" s="11"/>
    </row>
    <row r="949" spans="3:5" ht="15.75" customHeight="1">
      <c r="C949" s="11"/>
      <c r="E949" s="11"/>
    </row>
    <row r="950" spans="3:5" ht="15.75" customHeight="1">
      <c r="C950" s="11"/>
      <c r="E950" s="11"/>
    </row>
    <row r="951" spans="3:5" ht="15.75" customHeight="1">
      <c r="C951" s="11"/>
      <c r="E951" s="11"/>
    </row>
    <row r="952" spans="3:5" ht="15.75" customHeight="1">
      <c r="C952" s="11"/>
      <c r="E952" s="11"/>
    </row>
    <row r="953" spans="3:5" ht="15.75" customHeight="1">
      <c r="C953" s="11"/>
      <c r="E953" s="11"/>
    </row>
    <row r="954" spans="3:5" ht="15.75" customHeight="1">
      <c r="C954" s="11"/>
      <c r="E954" s="11"/>
    </row>
    <row r="955" spans="3:5" ht="15.75" customHeight="1">
      <c r="C955" s="11"/>
      <c r="E955" s="11"/>
    </row>
    <row r="956" spans="3:5" ht="15.75" customHeight="1">
      <c r="C956" s="11"/>
      <c r="E956" s="11"/>
    </row>
    <row r="957" spans="3:5" ht="15.75" customHeight="1">
      <c r="C957" s="11"/>
      <c r="E957" s="11"/>
    </row>
    <row r="958" spans="3:5" ht="15.75" customHeight="1">
      <c r="C958" s="11"/>
      <c r="E958" s="11"/>
    </row>
    <row r="959" spans="3:5" ht="15.75" customHeight="1">
      <c r="C959" s="11"/>
      <c r="E959" s="11"/>
    </row>
    <row r="960" spans="3:5" ht="15.75" customHeight="1">
      <c r="C960" s="11"/>
      <c r="E960" s="11"/>
    </row>
    <row r="961" spans="3:5" ht="15.75" customHeight="1">
      <c r="C961" s="11"/>
      <c r="E961" s="11"/>
    </row>
    <row r="962" spans="3:5" ht="15.75" customHeight="1">
      <c r="C962" s="11"/>
      <c r="E962" s="11"/>
    </row>
    <row r="963" spans="3:5" ht="15.75" customHeight="1">
      <c r="C963" s="11"/>
      <c r="E963" s="11"/>
    </row>
    <row r="964" spans="3:5" ht="15.75" customHeight="1">
      <c r="C964" s="11"/>
      <c r="E964" s="11"/>
    </row>
    <row r="965" spans="3:5" ht="15.75" customHeight="1">
      <c r="C965" s="11"/>
      <c r="E965" s="11"/>
    </row>
    <row r="966" spans="3:5" ht="15.75" customHeight="1">
      <c r="C966" s="11"/>
      <c r="E966" s="11"/>
    </row>
    <row r="967" spans="3:5" ht="15.75" customHeight="1">
      <c r="C967" s="11"/>
      <c r="E967" s="11"/>
    </row>
    <row r="968" spans="3:5" ht="15.75" customHeight="1">
      <c r="C968" s="11"/>
      <c r="E968" s="11"/>
    </row>
    <row r="969" spans="3:5" ht="15.75" customHeight="1">
      <c r="C969" s="11"/>
      <c r="E969" s="11"/>
    </row>
    <row r="970" spans="3:5" ht="15.75" customHeight="1">
      <c r="C970" s="11"/>
      <c r="E970" s="11"/>
    </row>
    <row r="971" spans="3:5" ht="15.75" customHeight="1">
      <c r="C971" s="11"/>
      <c r="E971" s="11"/>
    </row>
    <row r="972" spans="3:5" ht="15.75" customHeight="1">
      <c r="C972" s="11"/>
      <c r="E972" s="11"/>
    </row>
    <row r="973" spans="3:5" ht="15.75" customHeight="1">
      <c r="C973" s="11"/>
      <c r="E973" s="11"/>
    </row>
    <row r="974" spans="3:5" ht="15.75" customHeight="1">
      <c r="C974" s="11"/>
      <c r="E974" s="11"/>
    </row>
    <row r="975" spans="3:5" ht="15.75" customHeight="1">
      <c r="C975" s="11"/>
      <c r="E975" s="11"/>
    </row>
    <row r="976" spans="3:5" ht="15.75" customHeight="1">
      <c r="C976" s="11"/>
      <c r="E976" s="11"/>
    </row>
    <row r="977" spans="3:5" ht="15.75" customHeight="1">
      <c r="C977" s="11"/>
      <c r="E977" s="11"/>
    </row>
    <row r="978" spans="3:5" ht="15.75" customHeight="1">
      <c r="C978" s="11"/>
      <c r="E978" s="11"/>
    </row>
    <row r="979" spans="3:5" ht="15.75" customHeight="1">
      <c r="C979" s="11"/>
      <c r="E979" s="11"/>
    </row>
    <row r="980" spans="3:5" ht="15.75" customHeight="1">
      <c r="C980" s="11"/>
      <c r="E980" s="11"/>
    </row>
    <row r="981" spans="3:5" ht="15.75" customHeight="1">
      <c r="C981" s="11"/>
      <c r="E981" s="11"/>
    </row>
    <row r="982" spans="3:5" ht="15.75" customHeight="1">
      <c r="C982" s="11"/>
      <c r="E982" s="11"/>
    </row>
    <row r="983" spans="3:5" ht="15.75" customHeight="1">
      <c r="C983" s="11"/>
      <c r="E983" s="11"/>
    </row>
    <row r="984" spans="3:5" ht="15.75" customHeight="1">
      <c r="C984" s="11"/>
      <c r="E984" s="11"/>
    </row>
    <row r="985" spans="3:5" ht="15.75" customHeight="1">
      <c r="C985" s="11"/>
      <c r="E985" s="11"/>
    </row>
    <row r="986" spans="3:5" ht="15.75" customHeight="1">
      <c r="C986" s="11"/>
      <c r="E986" s="11"/>
    </row>
    <row r="987" spans="3:5" ht="15.75" customHeight="1">
      <c r="C987" s="11"/>
      <c r="E987" s="11"/>
    </row>
    <row r="988" spans="3:5" ht="15.75" customHeight="1">
      <c r="C988" s="11"/>
      <c r="E988" s="11"/>
    </row>
    <row r="989" spans="3:5" ht="15.75" customHeight="1">
      <c r="C989" s="11"/>
      <c r="E989" s="11"/>
    </row>
    <row r="990" spans="3:5" ht="15.75" customHeight="1">
      <c r="C990" s="11"/>
      <c r="E990" s="11"/>
    </row>
    <row r="991" spans="3:5" ht="15.75" customHeight="1">
      <c r="C991" s="11"/>
      <c r="E991" s="11"/>
    </row>
    <row r="992" spans="3:5" ht="15.75" customHeight="1">
      <c r="C992" s="11"/>
      <c r="E992" s="11"/>
    </row>
    <row r="993" spans="3:5" ht="15.75" customHeight="1">
      <c r="C993" s="11"/>
      <c r="E993" s="11"/>
    </row>
    <row r="994" spans="3:5" ht="15.75" customHeight="1">
      <c r="C994" s="11"/>
      <c r="E994" s="11"/>
    </row>
    <row r="995" spans="3:5" ht="15.75" customHeight="1">
      <c r="C995" s="11"/>
      <c r="E995" s="11"/>
    </row>
    <row r="996" spans="3:5" ht="15.75" customHeight="1">
      <c r="C996" s="11"/>
      <c r="E996" s="11"/>
    </row>
    <row r="997" spans="3:5" ht="15.75" customHeight="1">
      <c r="C997" s="11"/>
      <c r="E997" s="11"/>
    </row>
    <row r="998" spans="3:5" ht="15.75" customHeight="1">
      <c r="C998" s="11"/>
      <c r="E998" s="11"/>
    </row>
    <row r="999" spans="3:5" ht="15.75" customHeight="1">
      <c r="C999" s="11"/>
      <c r="E999" s="11"/>
    </row>
    <row r="1000" spans="3:5" ht="15.75" customHeight="1">
      <c r="C1000" s="11"/>
      <c r="E1000" s="11"/>
    </row>
    <row r="1001" spans="3:5" ht="15.75" customHeight="1">
      <c r="C1001" s="11"/>
      <c r="E1001" s="11"/>
    </row>
  </sheetData>
  <mergeCells count="2">
    <mergeCell ref="B1:E1"/>
    <mergeCell ref="B154:E154"/>
  </mergeCells>
  <pageMargins left="0.25" right="0.25" top="0.75" bottom="0.75" header="0.3" footer="0.3"/>
  <pageSetup paperSize="8" scale="8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21"/>
  <sheetViews>
    <sheetView zoomScaleNormal="100" workbookViewId="0">
      <selection activeCell="F21" sqref="F21"/>
    </sheetView>
  </sheetViews>
  <sheetFormatPr baseColWidth="10" defaultColWidth="14.5" defaultRowHeight="15" customHeight="1"/>
  <cols>
    <col min="1" max="1" width="66.1640625" bestFit="1" customWidth="1"/>
    <col min="2" max="2" width="16.5" customWidth="1"/>
    <col min="4" max="4" width="10" customWidth="1"/>
    <col min="5" max="5" width="16" customWidth="1"/>
    <col min="7" max="7" width="9.83203125" customWidth="1"/>
    <col min="8" max="8" width="12.1640625" customWidth="1"/>
  </cols>
  <sheetData>
    <row r="1" spans="1:8" s="183" customFormat="1" ht="33" customHeight="1">
      <c r="A1" s="227" t="s">
        <v>571</v>
      </c>
      <c r="B1" s="227"/>
      <c r="C1" s="227"/>
      <c r="D1" s="227"/>
      <c r="E1" s="227"/>
      <c r="F1" s="227"/>
      <c r="G1" s="227"/>
      <c r="H1" s="227"/>
    </row>
    <row r="2" spans="1:8">
      <c r="A2" s="198"/>
      <c r="B2" s="199" t="s">
        <v>566</v>
      </c>
      <c r="C2" s="199"/>
      <c r="D2" s="199"/>
      <c r="E2" s="199"/>
      <c r="F2" s="199"/>
      <c r="G2" s="199"/>
      <c r="H2" s="199"/>
    </row>
    <row r="3" spans="1:8" ht="38" customHeight="1">
      <c r="A3" s="193" t="s">
        <v>3</v>
      </c>
      <c r="B3" s="193" t="s">
        <v>7</v>
      </c>
      <c r="C3" s="194" t="s">
        <v>8</v>
      </c>
      <c r="D3" s="195" t="s">
        <v>9</v>
      </c>
      <c r="E3" s="196" t="s">
        <v>10</v>
      </c>
      <c r="F3" s="193" t="s">
        <v>11</v>
      </c>
      <c r="G3" s="195" t="s">
        <v>9</v>
      </c>
      <c r="H3" s="197" t="s">
        <v>12</v>
      </c>
    </row>
    <row r="4" spans="1:8">
      <c r="A4" s="188" t="s">
        <v>15</v>
      </c>
      <c r="B4" s="189">
        <v>156</v>
      </c>
      <c r="C4" s="189">
        <v>118</v>
      </c>
      <c r="D4" s="203">
        <v>75.641025641025635</v>
      </c>
      <c r="E4" s="189">
        <v>121</v>
      </c>
      <c r="F4" s="189">
        <v>72</v>
      </c>
      <c r="G4" s="203">
        <v>59.504132231404959</v>
      </c>
      <c r="H4" s="203">
        <v>-16.136893409620676</v>
      </c>
    </row>
    <row r="5" spans="1:8">
      <c r="A5" s="188" t="s">
        <v>58</v>
      </c>
      <c r="B5" s="189">
        <v>206</v>
      </c>
      <c r="C5" s="189">
        <v>177</v>
      </c>
      <c r="D5" s="203">
        <v>85.922330097087368</v>
      </c>
      <c r="E5" s="189">
        <v>212</v>
      </c>
      <c r="F5" s="189">
        <v>184</v>
      </c>
      <c r="G5" s="203">
        <v>86.8</v>
      </c>
      <c r="H5" s="203">
        <v>0.9</v>
      </c>
    </row>
    <row r="6" spans="1:8">
      <c r="A6" s="188" t="s">
        <v>100</v>
      </c>
      <c r="B6" s="189">
        <v>239</v>
      </c>
      <c r="C6" s="189">
        <v>169</v>
      </c>
      <c r="D6" s="203">
        <v>70.711297071129707</v>
      </c>
      <c r="E6" s="189">
        <v>235</v>
      </c>
      <c r="F6" s="189">
        <v>146</v>
      </c>
      <c r="G6" s="203">
        <v>62.127659574468083</v>
      </c>
      <c r="H6" s="203">
        <v>-8.5836374966616233</v>
      </c>
    </row>
    <row r="7" spans="1:8">
      <c r="A7" s="188" t="s">
        <v>148</v>
      </c>
      <c r="B7" s="189">
        <v>48</v>
      </c>
      <c r="C7" s="189">
        <v>35</v>
      </c>
      <c r="D7" s="203">
        <v>72.916666666666657</v>
      </c>
      <c r="E7" s="189">
        <v>60</v>
      </c>
      <c r="F7" s="189">
        <v>39</v>
      </c>
      <c r="G7" s="203">
        <v>65</v>
      </c>
      <c r="H7" s="203">
        <v>-7.9166666666666572</v>
      </c>
    </row>
    <row r="8" spans="1:8">
      <c r="A8" s="188" t="s">
        <v>155</v>
      </c>
      <c r="B8" s="189">
        <v>82</v>
      </c>
      <c r="C8" s="189">
        <v>63</v>
      </c>
      <c r="D8" s="203">
        <v>76.829268292682926</v>
      </c>
      <c r="E8" s="189">
        <v>80</v>
      </c>
      <c r="F8" s="189">
        <v>53</v>
      </c>
      <c r="G8" s="203">
        <v>66.25</v>
      </c>
      <c r="H8" s="203">
        <v>-10.579268292682926</v>
      </c>
    </row>
    <row r="9" spans="1:8">
      <c r="A9" s="188" t="s">
        <v>175</v>
      </c>
      <c r="B9" s="189">
        <v>153</v>
      </c>
      <c r="C9" s="189">
        <v>108</v>
      </c>
      <c r="D9" s="203">
        <v>70.588235294117652</v>
      </c>
      <c r="E9" s="189">
        <v>184</v>
      </c>
      <c r="F9" s="189">
        <v>108</v>
      </c>
      <c r="G9" s="203">
        <v>58.7</v>
      </c>
      <c r="H9" s="203">
        <v>-11.9</v>
      </c>
    </row>
    <row r="10" spans="1:8">
      <c r="A10" s="188" t="s">
        <v>193</v>
      </c>
      <c r="B10" s="189">
        <v>490</v>
      </c>
      <c r="C10" s="189">
        <v>333</v>
      </c>
      <c r="D10" s="203">
        <v>67.959183673469397</v>
      </c>
      <c r="E10" s="189">
        <v>472</v>
      </c>
      <c r="F10" s="189">
        <v>287</v>
      </c>
      <c r="G10" s="203">
        <v>60.805084745762713</v>
      </c>
      <c r="H10" s="203">
        <v>-7.1540989277066842</v>
      </c>
    </row>
    <row r="11" spans="1:8">
      <c r="A11" s="188" t="s">
        <v>196</v>
      </c>
      <c r="B11" s="189">
        <v>62</v>
      </c>
      <c r="C11" s="189">
        <v>52</v>
      </c>
      <c r="D11" s="203">
        <v>83.870967741935488</v>
      </c>
      <c r="E11" s="189">
        <v>62</v>
      </c>
      <c r="F11" s="189">
        <v>46</v>
      </c>
      <c r="G11" s="203">
        <v>74.193548387096769</v>
      </c>
      <c r="H11" s="203">
        <v>-9.6774193548387188</v>
      </c>
    </row>
    <row r="12" spans="1:8">
      <c r="A12" s="188" t="s">
        <v>197</v>
      </c>
      <c r="B12" s="189">
        <v>68</v>
      </c>
      <c r="C12" s="189">
        <v>59</v>
      </c>
      <c r="D12" s="203">
        <v>86.764705882352942</v>
      </c>
      <c r="E12" s="189">
        <v>70</v>
      </c>
      <c r="F12" s="189">
        <v>49</v>
      </c>
      <c r="G12" s="203">
        <v>70</v>
      </c>
      <c r="H12" s="203">
        <v>-16.764705882352942</v>
      </c>
    </row>
    <row r="13" spans="1:8">
      <c r="A13" s="188" t="s">
        <v>198</v>
      </c>
      <c r="B13" s="189">
        <v>184</v>
      </c>
      <c r="C13" s="189">
        <v>145</v>
      </c>
      <c r="D13" s="203">
        <v>78.804347826086953</v>
      </c>
      <c r="E13" s="189">
        <v>163</v>
      </c>
      <c r="F13" s="189">
        <v>106</v>
      </c>
      <c r="G13" s="203">
        <v>65.030674846625772</v>
      </c>
      <c r="H13" s="203">
        <v>-13.773672979461182</v>
      </c>
    </row>
    <row r="14" spans="1:8">
      <c r="A14" s="188" t="s">
        <v>201</v>
      </c>
      <c r="B14" s="189">
        <v>109</v>
      </c>
      <c r="C14" s="189">
        <v>85</v>
      </c>
      <c r="D14" s="203">
        <v>77.981651376146786</v>
      </c>
      <c r="E14" s="189">
        <v>93</v>
      </c>
      <c r="F14" s="189">
        <v>73</v>
      </c>
      <c r="G14" s="203">
        <v>78.494623655913969</v>
      </c>
      <c r="H14" s="203">
        <v>0.51297227976718318</v>
      </c>
    </row>
    <row r="15" spans="1:8">
      <c r="A15" s="188" t="s">
        <v>204</v>
      </c>
      <c r="B15" s="189">
        <v>179</v>
      </c>
      <c r="C15" s="189">
        <v>147</v>
      </c>
      <c r="D15" s="203">
        <v>82.122905027932958</v>
      </c>
      <c r="E15" s="189">
        <v>162</v>
      </c>
      <c r="F15" s="189">
        <v>123</v>
      </c>
      <c r="G15" s="203">
        <v>75.925925925925924</v>
      </c>
      <c r="H15" s="203">
        <v>-6.1969791020070346</v>
      </c>
    </row>
    <row r="16" spans="1:8">
      <c r="A16" s="188" t="s">
        <v>205</v>
      </c>
      <c r="B16" s="189">
        <v>217</v>
      </c>
      <c r="C16" s="189">
        <v>139</v>
      </c>
      <c r="D16" s="203">
        <v>64.055299539170505</v>
      </c>
      <c r="E16" s="189">
        <v>208</v>
      </c>
      <c r="F16" s="189">
        <v>94</v>
      </c>
      <c r="G16" s="203">
        <v>45.192307692307693</v>
      </c>
      <c r="H16" s="203">
        <v>-18.862991846862812</v>
      </c>
    </row>
    <row r="17" spans="1:8">
      <c r="A17" s="188" t="s">
        <v>206</v>
      </c>
      <c r="B17" s="189">
        <v>104</v>
      </c>
      <c r="C17" s="189">
        <v>55</v>
      </c>
      <c r="D17" s="203">
        <v>52.884615384615387</v>
      </c>
      <c r="E17" s="189">
        <v>89</v>
      </c>
      <c r="F17" s="189">
        <v>38</v>
      </c>
      <c r="G17" s="203">
        <v>42.696629213483142</v>
      </c>
      <c r="H17" s="203">
        <v>-10.187986171132245</v>
      </c>
    </row>
    <row r="18" spans="1:8">
      <c r="A18" s="188" t="s">
        <v>207</v>
      </c>
      <c r="B18" s="189">
        <v>263</v>
      </c>
      <c r="C18" s="189">
        <v>203</v>
      </c>
      <c r="D18" s="203">
        <v>77.186311787072242</v>
      </c>
      <c r="E18" s="189">
        <v>244</v>
      </c>
      <c r="F18" s="189">
        <v>164</v>
      </c>
      <c r="G18" s="203">
        <v>67.213114754098356</v>
      </c>
      <c r="H18" s="203">
        <v>-9.9731970329738857</v>
      </c>
    </row>
    <row r="19" spans="1:8">
      <c r="A19" s="188" t="s">
        <v>210</v>
      </c>
      <c r="B19" s="189">
        <v>300</v>
      </c>
      <c r="C19" s="189">
        <v>201</v>
      </c>
      <c r="D19" s="203">
        <v>67</v>
      </c>
      <c r="E19" s="189">
        <v>391</v>
      </c>
      <c r="F19" s="189">
        <v>232</v>
      </c>
      <c r="G19" s="203">
        <v>59.335038363171357</v>
      </c>
      <c r="H19" s="203">
        <v>-7.6649616368286431</v>
      </c>
    </row>
    <row r="20" spans="1:8">
      <c r="A20" s="191" t="s">
        <v>567</v>
      </c>
      <c r="B20" s="192">
        <v>2860</v>
      </c>
      <c r="C20" s="192">
        <v>2089</v>
      </c>
      <c r="D20" s="205"/>
      <c r="E20" s="192">
        <f>SUM(E4:E19)</f>
        <v>2846</v>
      </c>
      <c r="F20" s="192">
        <f>SUM(F4:F19)</f>
        <v>1814</v>
      </c>
      <c r="G20" s="205"/>
      <c r="H20" s="192"/>
    </row>
    <row r="21" spans="1:8" ht="15" customHeight="1">
      <c r="B21" s="155"/>
      <c r="C21" s="155"/>
      <c r="D21" s="155"/>
      <c r="E21" s="155"/>
      <c r="F21" s="155"/>
      <c r="G21" s="155"/>
      <c r="H21" s="155"/>
    </row>
  </sheetData>
  <mergeCells count="1">
    <mergeCell ref="A1:H1"/>
  </mergeCells>
  <pageMargins left="0.7" right="0.7" top="0.75" bottom="0.75" header="0.3" footer="0.3"/>
  <pageSetup paperSize="8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1"/>
  <sheetViews>
    <sheetView view="pageBreakPreview" zoomScale="60" zoomScaleNormal="100" workbookViewId="0">
      <pane xSplit="4" topLeftCell="E1" activePane="topRight" state="frozen"/>
      <selection pane="topRight" activeCell="I16" sqref="I16"/>
    </sheetView>
  </sheetViews>
  <sheetFormatPr baseColWidth="10" defaultColWidth="14.5" defaultRowHeight="15" customHeight="1"/>
  <cols>
    <col min="1" max="1" width="10.5" hidden="1" customWidth="1"/>
    <col min="2" max="2" width="61.5" customWidth="1"/>
    <col min="3" max="3" width="8.33203125" customWidth="1"/>
    <col min="4" max="4" width="72.33203125" customWidth="1"/>
    <col min="5" max="5" width="13.83203125" customWidth="1"/>
    <col min="6" max="6" width="15.33203125" customWidth="1"/>
    <col min="7" max="7" width="18" customWidth="1"/>
    <col min="8" max="8" width="8.1640625" customWidth="1"/>
    <col min="9" max="9" width="15.33203125" customWidth="1"/>
    <col min="10" max="10" width="18" customWidth="1"/>
    <col min="11" max="11" width="8.1640625" customWidth="1"/>
    <col min="12" max="12" width="7.5" customWidth="1"/>
    <col min="13" max="13" width="16.5" customWidth="1"/>
    <col min="14" max="25" width="8.6640625" customWidth="1"/>
  </cols>
  <sheetData>
    <row r="1" spans="1:26" ht="27" customHeight="1">
      <c r="B1" s="221" t="s">
        <v>480</v>
      </c>
      <c r="C1" s="222"/>
      <c r="D1" s="222"/>
      <c r="E1" s="222"/>
    </row>
    <row r="2" spans="1:26" ht="44.25" customHeight="1">
      <c r="A2" s="51" t="s">
        <v>481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482</v>
      </c>
      <c r="G2" s="4" t="s">
        <v>483</v>
      </c>
      <c r="H2" s="7" t="s">
        <v>9</v>
      </c>
      <c r="I2" s="4" t="s">
        <v>484</v>
      </c>
      <c r="J2" s="4" t="s">
        <v>485</v>
      </c>
      <c r="K2" s="7" t="s">
        <v>9</v>
      </c>
      <c r="L2" s="9" t="s">
        <v>12</v>
      </c>
      <c r="M2" s="4" t="s">
        <v>13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>
      <c r="A3" s="11" t="s">
        <v>43</v>
      </c>
      <c r="B3" s="12" t="s">
        <v>15</v>
      </c>
      <c r="C3" s="14" t="s">
        <v>16</v>
      </c>
      <c r="D3" s="12" t="s">
        <v>17</v>
      </c>
      <c r="E3" s="14" t="s">
        <v>18</v>
      </c>
      <c r="F3" s="13">
        <v>51</v>
      </c>
      <c r="G3" s="13">
        <v>51</v>
      </c>
      <c r="H3" s="17">
        <f t="shared" ref="H3:H6" si="0">IF(F3=0,"",G3/F3)</f>
        <v>1</v>
      </c>
      <c r="I3" s="13">
        <v>79</v>
      </c>
      <c r="J3" s="13">
        <v>78</v>
      </c>
      <c r="K3" s="17">
        <f t="shared" ref="K3:K154" si="1">J3/I3</f>
        <v>0.98734177215189878</v>
      </c>
      <c r="L3" s="17">
        <f t="shared" ref="L3:L6" si="2">IF(F3=0,"",(K3-H3))</f>
        <v>-1.2658227848101222E-2</v>
      </c>
      <c r="M3" s="40" t="s">
        <v>20</v>
      </c>
    </row>
    <row r="4" spans="1:26">
      <c r="A4" s="11" t="s">
        <v>48</v>
      </c>
      <c r="B4" s="12" t="s">
        <v>15</v>
      </c>
      <c r="C4" s="14" t="s">
        <v>16</v>
      </c>
      <c r="D4" s="12" t="s">
        <v>22</v>
      </c>
      <c r="E4" s="14" t="s">
        <v>23</v>
      </c>
      <c r="F4" s="13">
        <v>1729</v>
      </c>
      <c r="G4" s="13">
        <v>1452</v>
      </c>
      <c r="H4" s="17">
        <f t="shared" si="0"/>
        <v>0.83979178716020819</v>
      </c>
      <c r="I4" s="13">
        <v>1773</v>
      </c>
      <c r="J4" s="13">
        <v>1773</v>
      </c>
      <c r="K4" s="17">
        <f t="shared" si="1"/>
        <v>1</v>
      </c>
      <c r="L4" s="17">
        <f t="shared" si="2"/>
        <v>0.16020821283979181</v>
      </c>
      <c r="M4" s="40"/>
    </row>
    <row r="5" spans="1:26">
      <c r="A5" s="11" t="s">
        <v>53</v>
      </c>
      <c r="B5" s="12" t="s">
        <v>15</v>
      </c>
      <c r="C5" s="14" t="s">
        <v>16</v>
      </c>
      <c r="D5" s="12" t="s">
        <v>486</v>
      </c>
      <c r="E5" s="14" t="s">
        <v>27</v>
      </c>
      <c r="F5" s="13">
        <v>260</v>
      </c>
      <c r="G5" s="13">
        <v>221</v>
      </c>
      <c r="H5" s="17">
        <f t="shared" si="0"/>
        <v>0.85</v>
      </c>
      <c r="I5" s="13">
        <v>126</v>
      </c>
      <c r="J5" s="13">
        <v>122</v>
      </c>
      <c r="K5" s="17">
        <f t="shared" si="1"/>
        <v>0.96825396825396826</v>
      </c>
      <c r="L5" s="17">
        <f t="shared" si="2"/>
        <v>0.11825396825396828</v>
      </c>
      <c r="M5" s="40" t="s">
        <v>29</v>
      </c>
    </row>
    <row r="6" spans="1:26">
      <c r="A6" s="11" t="s">
        <v>40</v>
      </c>
      <c r="B6" s="12" t="s">
        <v>15</v>
      </c>
      <c r="C6" s="14" t="s">
        <v>16</v>
      </c>
      <c r="D6" s="12" t="s">
        <v>31</v>
      </c>
      <c r="E6" s="14" t="s">
        <v>27</v>
      </c>
      <c r="F6" s="13">
        <v>95</v>
      </c>
      <c r="G6" s="13">
        <v>90</v>
      </c>
      <c r="H6" s="17">
        <f t="shared" si="0"/>
        <v>0.94736842105263153</v>
      </c>
      <c r="I6" s="13">
        <v>146</v>
      </c>
      <c r="J6" s="13">
        <v>146</v>
      </c>
      <c r="K6" s="17">
        <f t="shared" si="1"/>
        <v>1</v>
      </c>
      <c r="L6" s="17">
        <f t="shared" si="2"/>
        <v>5.2631578947368474E-2</v>
      </c>
      <c r="M6" s="40"/>
    </row>
    <row r="7" spans="1:26">
      <c r="A7" s="11" t="s">
        <v>21</v>
      </c>
      <c r="B7" s="12" t="s">
        <v>15</v>
      </c>
      <c r="C7" s="14" t="s">
        <v>33</v>
      </c>
      <c r="D7" s="12" t="s">
        <v>34</v>
      </c>
      <c r="E7" s="14" t="s">
        <v>35</v>
      </c>
      <c r="F7" s="13">
        <v>0</v>
      </c>
      <c r="G7" s="13">
        <v>0</v>
      </c>
      <c r="H7" s="17" t="s">
        <v>36</v>
      </c>
      <c r="I7" s="13">
        <v>144</v>
      </c>
      <c r="J7" s="13">
        <v>140</v>
      </c>
      <c r="K7" s="17">
        <f t="shared" si="1"/>
        <v>0.97222222222222221</v>
      </c>
      <c r="L7" s="17" t="s">
        <v>36</v>
      </c>
      <c r="M7" s="40" t="s">
        <v>39</v>
      </c>
    </row>
    <row r="8" spans="1:26">
      <c r="A8" s="11" t="s">
        <v>24</v>
      </c>
      <c r="B8" s="12" t="s">
        <v>15</v>
      </c>
      <c r="C8" s="14" t="s">
        <v>33</v>
      </c>
      <c r="D8" s="12" t="s">
        <v>487</v>
      </c>
      <c r="E8" s="14" t="s">
        <v>42</v>
      </c>
      <c r="F8" s="13">
        <v>276</v>
      </c>
      <c r="G8" s="13">
        <v>220</v>
      </c>
      <c r="H8" s="17">
        <f t="shared" ref="H8:H27" si="3">IF(F8=0,"",G8/F8)</f>
        <v>0.79710144927536231</v>
      </c>
      <c r="I8" s="13">
        <v>207</v>
      </c>
      <c r="J8" s="13">
        <v>192</v>
      </c>
      <c r="K8" s="17">
        <f t="shared" si="1"/>
        <v>0.92753623188405798</v>
      </c>
      <c r="L8" s="17">
        <f t="shared" ref="L8:L27" si="4">IF(F8=0,"",(K8-H8))</f>
        <v>0.13043478260869568</v>
      </c>
      <c r="M8" s="40"/>
    </row>
    <row r="9" spans="1:26">
      <c r="A9" s="11" t="s">
        <v>14</v>
      </c>
      <c r="B9" s="12" t="s">
        <v>15</v>
      </c>
      <c r="C9" s="14" t="s">
        <v>44</v>
      </c>
      <c r="D9" s="12" t="s">
        <v>15</v>
      </c>
      <c r="E9" s="14" t="s">
        <v>47</v>
      </c>
      <c r="F9" s="13">
        <v>2382</v>
      </c>
      <c r="G9" s="13">
        <v>1914</v>
      </c>
      <c r="H9" s="17">
        <f t="shared" si="3"/>
        <v>0.80352644836272036</v>
      </c>
      <c r="I9" s="13">
        <v>1813</v>
      </c>
      <c r="J9" s="13">
        <v>1754</v>
      </c>
      <c r="K9" s="17">
        <f t="shared" si="1"/>
        <v>0.96745725317153886</v>
      </c>
      <c r="L9" s="17">
        <f t="shared" si="4"/>
        <v>0.1639308048088185</v>
      </c>
      <c r="M9" s="40"/>
    </row>
    <row r="10" spans="1:26">
      <c r="A10" s="11" t="s">
        <v>30</v>
      </c>
      <c r="B10" s="12" t="s">
        <v>15</v>
      </c>
      <c r="C10" s="14" t="s">
        <v>44</v>
      </c>
      <c r="D10" s="12" t="s">
        <v>49</v>
      </c>
      <c r="E10" s="14" t="s">
        <v>47</v>
      </c>
      <c r="F10" s="13">
        <v>513</v>
      </c>
      <c r="G10" s="13">
        <v>357</v>
      </c>
      <c r="H10" s="17">
        <f t="shared" si="3"/>
        <v>0.69590643274853803</v>
      </c>
      <c r="I10" s="13">
        <v>146</v>
      </c>
      <c r="J10" s="13">
        <v>133</v>
      </c>
      <c r="K10" s="17">
        <f t="shared" si="1"/>
        <v>0.91095890410958902</v>
      </c>
      <c r="L10" s="17">
        <f t="shared" si="4"/>
        <v>0.21505247136105099</v>
      </c>
      <c r="M10" s="40" t="s">
        <v>52</v>
      </c>
    </row>
    <row r="11" spans="1:26">
      <c r="A11" s="11" t="s">
        <v>32</v>
      </c>
      <c r="B11" s="12" t="s">
        <v>15</v>
      </c>
      <c r="C11" s="14" t="s">
        <v>44</v>
      </c>
      <c r="D11" s="12" t="s">
        <v>54</v>
      </c>
      <c r="E11" s="14" t="s">
        <v>47</v>
      </c>
      <c r="F11" s="13">
        <v>766</v>
      </c>
      <c r="G11" s="13">
        <v>651</v>
      </c>
      <c r="H11" s="17">
        <f t="shared" si="3"/>
        <v>0.84986945169712791</v>
      </c>
      <c r="I11" s="13">
        <v>687</v>
      </c>
      <c r="J11" s="13">
        <v>687</v>
      </c>
      <c r="K11" s="17">
        <f t="shared" si="1"/>
        <v>1</v>
      </c>
      <c r="L11" s="17">
        <f t="shared" si="4"/>
        <v>0.15013054830287209</v>
      </c>
      <c r="M11" s="40"/>
    </row>
    <row r="12" spans="1:26">
      <c r="A12" s="11" t="s">
        <v>86</v>
      </c>
      <c r="B12" s="12" t="s">
        <v>58</v>
      </c>
      <c r="C12" s="14" t="s">
        <v>16</v>
      </c>
      <c r="D12" s="12" t="s">
        <v>59</v>
      </c>
      <c r="E12" s="14" t="s">
        <v>60</v>
      </c>
      <c r="F12" s="13">
        <v>687</v>
      </c>
      <c r="G12" s="13">
        <v>582</v>
      </c>
      <c r="H12" s="17">
        <f t="shared" si="3"/>
        <v>0.84716157205240172</v>
      </c>
      <c r="I12" s="13">
        <v>585</v>
      </c>
      <c r="J12" s="13">
        <v>538</v>
      </c>
      <c r="K12" s="17">
        <f t="shared" si="1"/>
        <v>0.91965811965811961</v>
      </c>
      <c r="L12" s="17">
        <f t="shared" si="4"/>
        <v>7.2496547605717887E-2</v>
      </c>
      <c r="M12" s="40"/>
    </row>
    <row r="13" spans="1:26">
      <c r="A13" s="11" t="s">
        <v>92</v>
      </c>
      <c r="B13" s="12" t="s">
        <v>58</v>
      </c>
      <c r="C13" s="14" t="s">
        <v>16</v>
      </c>
      <c r="D13" s="12" t="s">
        <v>64</v>
      </c>
      <c r="E13" s="14" t="s">
        <v>60</v>
      </c>
      <c r="F13" s="13">
        <v>723</v>
      </c>
      <c r="G13" s="13">
        <v>643</v>
      </c>
      <c r="H13" s="17">
        <f t="shared" si="3"/>
        <v>0.88934993084370673</v>
      </c>
      <c r="I13" s="13">
        <v>320</v>
      </c>
      <c r="J13" s="13">
        <v>307</v>
      </c>
      <c r="K13" s="17">
        <f t="shared" si="1"/>
        <v>0.95937499999999998</v>
      </c>
      <c r="L13" s="17">
        <f t="shared" si="4"/>
        <v>7.0025069156293251E-2</v>
      </c>
      <c r="M13" s="40"/>
    </row>
    <row r="14" spans="1:26">
      <c r="A14" s="11" t="s">
        <v>96</v>
      </c>
      <c r="B14" s="12" t="s">
        <v>58</v>
      </c>
      <c r="C14" s="14" t="s">
        <v>16</v>
      </c>
      <c r="D14" s="12" t="s">
        <v>68</v>
      </c>
      <c r="E14" s="14" t="s">
        <v>60</v>
      </c>
      <c r="F14" s="13">
        <v>222</v>
      </c>
      <c r="G14" s="13">
        <v>170</v>
      </c>
      <c r="H14" s="17">
        <f t="shared" si="3"/>
        <v>0.76576576576576572</v>
      </c>
      <c r="I14" s="13">
        <v>161</v>
      </c>
      <c r="J14" s="13">
        <v>149</v>
      </c>
      <c r="K14" s="17">
        <f t="shared" si="1"/>
        <v>0.92546583850931674</v>
      </c>
      <c r="L14" s="17">
        <f t="shared" si="4"/>
        <v>0.15970007274355102</v>
      </c>
      <c r="M14" s="40"/>
    </row>
    <row r="15" spans="1:26">
      <c r="A15" s="11" t="s">
        <v>71</v>
      </c>
      <c r="B15" s="12" t="s">
        <v>58</v>
      </c>
      <c r="C15" s="14" t="s">
        <v>16</v>
      </c>
      <c r="D15" s="12" t="s">
        <v>488</v>
      </c>
      <c r="E15" s="14" t="s">
        <v>60</v>
      </c>
      <c r="F15" s="13">
        <v>244</v>
      </c>
      <c r="G15" s="13">
        <v>204</v>
      </c>
      <c r="H15" s="17">
        <f t="shared" si="3"/>
        <v>0.83606557377049184</v>
      </c>
      <c r="I15" s="13">
        <v>255</v>
      </c>
      <c r="J15" s="13">
        <v>234</v>
      </c>
      <c r="K15" s="17">
        <f t="shared" si="1"/>
        <v>0.91764705882352937</v>
      </c>
      <c r="L15" s="17">
        <f t="shared" si="4"/>
        <v>8.1581485053037528E-2</v>
      </c>
      <c r="M15" s="40"/>
    </row>
    <row r="16" spans="1:26">
      <c r="A16" s="11" t="s">
        <v>80</v>
      </c>
      <c r="B16" s="12" t="s">
        <v>58</v>
      </c>
      <c r="C16" s="14" t="s">
        <v>16</v>
      </c>
      <c r="D16" s="12" t="s">
        <v>82</v>
      </c>
      <c r="E16" s="14" t="s">
        <v>75</v>
      </c>
      <c r="F16" s="13">
        <v>306</v>
      </c>
      <c r="G16" s="13">
        <v>290</v>
      </c>
      <c r="H16" s="17">
        <f t="shared" si="3"/>
        <v>0.94771241830065356</v>
      </c>
      <c r="I16" s="13">
        <v>271</v>
      </c>
      <c r="J16" s="13">
        <v>259</v>
      </c>
      <c r="K16" s="17">
        <f t="shared" si="1"/>
        <v>0.955719557195572</v>
      </c>
      <c r="L16" s="17">
        <f t="shared" si="4"/>
        <v>8.0071388949184419E-3</v>
      </c>
      <c r="M16" s="40"/>
    </row>
    <row r="17" spans="1:13">
      <c r="A17" s="11" t="s">
        <v>76</v>
      </c>
      <c r="B17" s="12" t="s">
        <v>58</v>
      </c>
      <c r="C17" s="14" t="s">
        <v>16</v>
      </c>
      <c r="D17" s="12" t="s">
        <v>489</v>
      </c>
      <c r="E17" s="14" t="s">
        <v>75</v>
      </c>
      <c r="F17" s="13">
        <v>487</v>
      </c>
      <c r="G17" s="13">
        <v>442</v>
      </c>
      <c r="H17" s="17">
        <f t="shared" si="3"/>
        <v>0.9075975359342916</v>
      </c>
      <c r="I17" s="13">
        <v>265</v>
      </c>
      <c r="J17" s="13">
        <v>237</v>
      </c>
      <c r="K17" s="17">
        <f t="shared" si="1"/>
        <v>0.89433962264150946</v>
      </c>
      <c r="L17" s="17">
        <f t="shared" si="4"/>
        <v>-1.3257913292782142E-2</v>
      </c>
      <c r="M17" s="40"/>
    </row>
    <row r="18" spans="1:13">
      <c r="A18" s="11" t="s">
        <v>57</v>
      </c>
      <c r="B18" s="12" t="s">
        <v>58</v>
      </c>
      <c r="C18" s="14" t="s">
        <v>33</v>
      </c>
      <c r="D18" s="12" t="s">
        <v>490</v>
      </c>
      <c r="E18" s="14" t="s">
        <v>88</v>
      </c>
      <c r="F18" s="13">
        <v>389</v>
      </c>
      <c r="G18" s="13">
        <v>383</v>
      </c>
      <c r="H18" s="17">
        <f t="shared" si="3"/>
        <v>0.98457583547557836</v>
      </c>
      <c r="I18" s="13">
        <v>409</v>
      </c>
      <c r="J18" s="13">
        <v>394</v>
      </c>
      <c r="K18" s="17">
        <f t="shared" si="1"/>
        <v>0.96332518337408313</v>
      </c>
      <c r="L18" s="17">
        <f t="shared" si="4"/>
        <v>-2.1250652101495238E-2</v>
      </c>
      <c r="M18" s="40"/>
    </row>
    <row r="19" spans="1:13">
      <c r="A19" s="11" t="s">
        <v>63</v>
      </c>
      <c r="B19" s="12" t="s">
        <v>58</v>
      </c>
      <c r="C19" s="14" t="s">
        <v>33</v>
      </c>
      <c r="D19" s="12" t="s">
        <v>90</v>
      </c>
      <c r="E19" s="14" t="s">
        <v>91</v>
      </c>
      <c r="F19" s="13">
        <v>473</v>
      </c>
      <c r="G19" s="13">
        <v>442</v>
      </c>
      <c r="H19" s="17">
        <f t="shared" si="3"/>
        <v>0.93446088794926008</v>
      </c>
      <c r="I19" s="13">
        <v>487</v>
      </c>
      <c r="J19" s="13">
        <v>480</v>
      </c>
      <c r="K19" s="17">
        <f t="shared" si="1"/>
        <v>0.98562628336755642</v>
      </c>
      <c r="L19" s="17">
        <f t="shared" si="4"/>
        <v>5.1165395418296344E-2</v>
      </c>
      <c r="M19" s="40"/>
    </row>
    <row r="20" spans="1:13">
      <c r="A20" s="11" t="s">
        <v>89</v>
      </c>
      <c r="B20" s="12" t="s">
        <v>58</v>
      </c>
      <c r="C20" s="14" t="s">
        <v>44</v>
      </c>
      <c r="D20" s="12" t="s">
        <v>94</v>
      </c>
      <c r="E20" s="14" t="s">
        <v>95</v>
      </c>
      <c r="F20" s="13">
        <v>20140</v>
      </c>
      <c r="G20" s="13">
        <v>15132</v>
      </c>
      <c r="H20" s="17">
        <f t="shared" si="3"/>
        <v>0.75134061569016886</v>
      </c>
      <c r="I20" s="13">
        <v>19044</v>
      </c>
      <c r="J20" s="13">
        <v>15386</v>
      </c>
      <c r="K20" s="17">
        <f t="shared" si="1"/>
        <v>0.807918504515858</v>
      </c>
      <c r="L20" s="17">
        <f t="shared" si="4"/>
        <v>5.6577888825689149E-2</v>
      </c>
      <c r="M20" s="40"/>
    </row>
    <row r="21" spans="1:13">
      <c r="A21" s="11" t="s">
        <v>67</v>
      </c>
      <c r="B21" s="12" t="s">
        <v>58</v>
      </c>
      <c r="C21" s="14" t="s">
        <v>44</v>
      </c>
      <c r="D21" s="12" t="s">
        <v>97</v>
      </c>
      <c r="E21" s="14" t="s">
        <v>95</v>
      </c>
      <c r="F21" s="13">
        <v>2267</v>
      </c>
      <c r="G21" s="13">
        <v>1763</v>
      </c>
      <c r="H21" s="17">
        <f t="shared" si="3"/>
        <v>0.77767975297750336</v>
      </c>
      <c r="I21" s="13">
        <v>1175</v>
      </c>
      <c r="J21" s="13">
        <v>988</v>
      </c>
      <c r="K21" s="17">
        <f t="shared" si="1"/>
        <v>0.84085106382978725</v>
      </c>
      <c r="L21" s="17">
        <f t="shared" si="4"/>
        <v>6.3171310852283891E-2</v>
      </c>
      <c r="M21" s="40" t="s">
        <v>98</v>
      </c>
    </row>
    <row r="22" spans="1:13" ht="15.75" customHeight="1">
      <c r="A22" s="11" t="s">
        <v>113</v>
      </c>
      <c r="B22" s="12" t="s">
        <v>100</v>
      </c>
      <c r="C22" s="14" t="s">
        <v>16</v>
      </c>
      <c r="D22" s="12" t="s">
        <v>101</v>
      </c>
      <c r="E22" s="14" t="s">
        <v>102</v>
      </c>
      <c r="F22" s="13">
        <v>897</v>
      </c>
      <c r="G22" s="13">
        <v>842</v>
      </c>
      <c r="H22" s="17">
        <f t="shared" si="3"/>
        <v>0.93868450390189517</v>
      </c>
      <c r="I22" s="13">
        <v>1249</v>
      </c>
      <c r="J22" s="13">
        <v>1228</v>
      </c>
      <c r="K22" s="17">
        <f t="shared" si="1"/>
        <v>0.98318654923939153</v>
      </c>
      <c r="L22" s="17">
        <f t="shared" si="4"/>
        <v>4.4502045337496354E-2</v>
      </c>
      <c r="M22" s="40"/>
    </row>
    <row r="23" spans="1:13" ht="15.75" customHeight="1">
      <c r="A23" s="11" t="s">
        <v>122</v>
      </c>
      <c r="B23" s="12" t="s">
        <v>100</v>
      </c>
      <c r="C23" s="14" t="s">
        <v>16</v>
      </c>
      <c r="D23" s="12" t="s">
        <v>491</v>
      </c>
      <c r="E23" s="14" t="s">
        <v>105</v>
      </c>
      <c r="F23" s="13">
        <v>2283</v>
      </c>
      <c r="G23" s="13">
        <v>2020</v>
      </c>
      <c r="H23" s="17">
        <f t="shared" si="3"/>
        <v>0.88480070083223827</v>
      </c>
      <c r="I23" s="13">
        <v>2689</v>
      </c>
      <c r="J23" s="13">
        <v>2639</v>
      </c>
      <c r="K23" s="17">
        <f t="shared" si="1"/>
        <v>0.98140572703607287</v>
      </c>
      <c r="L23" s="17">
        <f t="shared" si="4"/>
        <v>9.6605026203834599E-2</v>
      </c>
      <c r="M23" s="40"/>
    </row>
    <row r="24" spans="1:13" ht="15.75" customHeight="1">
      <c r="A24" s="11" t="s">
        <v>140</v>
      </c>
      <c r="B24" s="12" t="s">
        <v>100</v>
      </c>
      <c r="C24" s="14" t="s">
        <v>16</v>
      </c>
      <c r="D24" s="12" t="s">
        <v>492</v>
      </c>
      <c r="E24" s="14" t="s">
        <v>105</v>
      </c>
      <c r="F24" s="13">
        <v>950</v>
      </c>
      <c r="G24" s="13">
        <v>866</v>
      </c>
      <c r="H24" s="17">
        <f t="shared" si="3"/>
        <v>0.91157894736842104</v>
      </c>
      <c r="I24" s="13">
        <v>839</v>
      </c>
      <c r="J24" s="13">
        <v>794</v>
      </c>
      <c r="K24" s="17">
        <f t="shared" si="1"/>
        <v>0.94636471990464843</v>
      </c>
      <c r="L24" s="17">
        <f t="shared" si="4"/>
        <v>3.4785772536227388E-2</v>
      </c>
      <c r="M24" s="40"/>
    </row>
    <row r="25" spans="1:13" ht="15.75" customHeight="1">
      <c r="A25" s="11" t="s">
        <v>126</v>
      </c>
      <c r="B25" s="12" t="s">
        <v>100</v>
      </c>
      <c r="C25" s="14" t="s">
        <v>16</v>
      </c>
      <c r="D25" s="12" t="s">
        <v>109</v>
      </c>
      <c r="E25" s="14" t="s">
        <v>110</v>
      </c>
      <c r="F25" s="13">
        <v>841</v>
      </c>
      <c r="G25" s="13">
        <v>712</v>
      </c>
      <c r="H25" s="17">
        <f t="shared" si="3"/>
        <v>0.84661117717003564</v>
      </c>
      <c r="I25" s="13">
        <v>486</v>
      </c>
      <c r="J25" s="13">
        <v>486</v>
      </c>
      <c r="K25" s="17">
        <f t="shared" si="1"/>
        <v>1</v>
      </c>
      <c r="L25" s="17">
        <f t="shared" si="4"/>
        <v>0.15338882282996436</v>
      </c>
      <c r="M25" s="40"/>
    </row>
    <row r="26" spans="1:13" ht="15.75" customHeight="1">
      <c r="A26" s="11" t="s">
        <v>129</v>
      </c>
      <c r="B26" s="12" t="s">
        <v>100</v>
      </c>
      <c r="C26" s="14" t="s">
        <v>16</v>
      </c>
      <c r="D26" s="12" t="s">
        <v>112</v>
      </c>
      <c r="E26" s="14" t="s">
        <v>110</v>
      </c>
      <c r="F26" s="13">
        <v>635</v>
      </c>
      <c r="G26" s="13">
        <v>590</v>
      </c>
      <c r="H26" s="17">
        <f t="shared" si="3"/>
        <v>0.92913385826771655</v>
      </c>
      <c r="I26" s="13">
        <v>596</v>
      </c>
      <c r="J26" s="13">
        <v>584</v>
      </c>
      <c r="K26" s="17">
        <f t="shared" si="1"/>
        <v>0.97986577181208057</v>
      </c>
      <c r="L26" s="17">
        <f t="shared" si="4"/>
        <v>5.0731913544364016E-2</v>
      </c>
      <c r="M26" s="40"/>
    </row>
    <row r="27" spans="1:13" ht="15.75" customHeight="1">
      <c r="A27" s="11" t="s">
        <v>132</v>
      </c>
      <c r="B27" s="12" t="s">
        <v>100</v>
      </c>
      <c r="C27" s="14" t="s">
        <v>33</v>
      </c>
      <c r="D27" s="12" t="s">
        <v>114</v>
      </c>
      <c r="E27" s="14" t="s">
        <v>115</v>
      </c>
      <c r="F27" s="13">
        <v>97</v>
      </c>
      <c r="G27" s="13">
        <v>79</v>
      </c>
      <c r="H27" s="17">
        <f t="shared" si="3"/>
        <v>0.81443298969072164</v>
      </c>
      <c r="I27" s="13">
        <v>20</v>
      </c>
      <c r="J27" s="13">
        <v>20</v>
      </c>
      <c r="K27" s="17">
        <f t="shared" si="1"/>
        <v>1</v>
      </c>
      <c r="L27" s="17">
        <f t="shared" si="4"/>
        <v>0.18556701030927836</v>
      </c>
      <c r="M27" s="40" t="s">
        <v>116</v>
      </c>
    </row>
    <row r="28" spans="1:13" ht="15.75" customHeight="1">
      <c r="A28" s="11" t="s">
        <v>136</v>
      </c>
      <c r="B28" s="12" t="s">
        <v>100</v>
      </c>
      <c r="C28" s="14" t="s">
        <v>33</v>
      </c>
      <c r="D28" s="12" t="s">
        <v>118</v>
      </c>
      <c r="E28" s="14" t="s">
        <v>115</v>
      </c>
      <c r="F28" s="13">
        <v>0</v>
      </c>
      <c r="G28" s="13">
        <v>0</v>
      </c>
      <c r="H28" s="17" t="s">
        <v>36</v>
      </c>
      <c r="I28" s="13">
        <v>30</v>
      </c>
      <c r="J28" s="13">
        <v>30</v>
      </c>
      <c r="K28" s="17">
        <f t="shared" si="1"/>
        <v>1</v>
      </c>
      <c r="L28" s="17" t="s">
        <v>36</v>
      </c>
      <c r="M28" s="40" t="s">
        <v>39</v>
      </c>
    </row>
    <row r="29" spans="1:13" ht="15.75" customHeight="1">
      <c r="A29" s="11" t="s">
        <v>144</v>
      </c>
      <c r="B29" s="12" t="s">
        <v>100</v>
      </c>
      <c r="C29" s="14" t="s">
        <v>33</v>
      </c>
      <c r="D29" s="12" t="s">
        <v>120</v>
      </c>
      <c r="E29" s="14" t="s">
        <v>121</v>
      </c>
      <c r="F29" s="13">
        <v>0</v>
      </c>
      <c r="G29" s="13">
        <v>0</v>
      </c>
      <c r="H29" s="17" t="s">
        <v>36</v>
      </c>
      <c r="I29" s="13">
        <v>107</v>
      </c>
      <c r="J29" s="13">
        <v>107</v>
      </c>
      <c r="K29" s="17">
        <f t="shared" si="1"/>
        <v>1</v>
      </c>
      <c r="L29" s="17" t="s">
        <v>36</v>
      </c>
      <c r="M29" s="40" t="s">
        <v>39</v>
      </c>
    </row>
    <row r="30" spans="1:13" ht="15.75" customHeight="1">
      <c r="A30" s="11" t="s">
        <v>106</v>
      </c>
      <c r="B30" s="12" t="s">
        <v>100</v>
      </c>
      <c r="C30" s="14" t="s">
        <v>33</v>
      </c>
      <c r="D30" s="12" t="s">
        <v>123</v>
      </c>
      <c r="E30" s="14" t="s">
        <v>124</v>
      </c>
      <c r="F30" s="13">
        <v>103</v>
      </c>
      <c r="G30" s="13">
        <v>92</v>
      </c>
      <c r="H30" s="17">
        <f t="shared" ref="H30:H43" si="5">IF(F30=0,"",G30/F30)</f>
        <v>0.89320388349514568</v>
      </c>
      <c r="I30" s="13">
        <v>119</v>
      </c>
      <c r="J30" s="13">
        <v>119</v>
      </c>
      <c r="K30" s="17">
        <f t="shared" si="1"/>
        <v>1</v>
      </c>
      <c r="L30" s="17">
        <f t="shared" ref="L30:L43" si="6">IF(F30=0,"",(K30-H30))</f>
        <v>0.10679611650485432</v>
      </c>
      <c r="M30" s="40"/>
    </row>
    <row r="31" spans="1:13" ht="15.75" customHeight="1">
      <c r="A31" s="11" t="s">
        <v>103</v>
      </c>
      <c r="B31" s="12" t="s">
        <v>100</v>
      </c>
      <c r="C31" s="14" t="s">
        <v>33</v>
      </c>
      <c r="D31" s="12" t="s">
        <v>493</v>
      </c>
      <c r="E31" s="14" t="s">
        <v>128</v>
      </c>
      <c r="F31" s="13">
        <v>494</v>
      </c>
      <c r="G31" s="13">
        <v>379</v>
      </c>
      <c r="H31" s="17">
        <f t="shared" si="5"/>
        <v>0.76720647773279349</v>
      </c>
      <c r="I31" s="13">
        <v>429</v>
      </c>
      <c r="J31" s="13">
        <v>422</v>
      </c>
      <c r="K31" s="17">
        <f t="shared" si="1"/>
        <v>0.98368298368298368</v>
      </c>
      <c r="L31" s="17">
        <f t="shared" si="6"/>
        <v>0.21647650595019019</v>
      </c>
      <c r="M31" s="40"/>
    </row>
    <row r="32" spans="1:13" ht="15.75" customHeight="1">
      <c r="A32" s="11" t="s">
        <v>108</v>
      </c>
      <c r="B32" s="12" t="s">
        <v>100</v>
      </c>
      <c r="C32" s="14" t="s">
        <v>33</v>
      </c>
      <c r="D32" s="12" t="s">
        <v>130</v>
      </c>
      <c r="E32" s="14" t="s">
        <v>131</v>
      </c>
      <c r="F32" s="13">
        <v>285</v>
      </c>
      <c r="G32" s="13">
        <v>268</v>
      </c>
      <c r="H32" s="17">
        <f t="shared" si="5"/>
        <v>0.94035087719298249</v>
      </c>
      <c r="I32" s="13">
        <v>184</v>
      </c>
      <c r="J32" s="13">
        <v>184</v>
      </c>
      <c r="K32" s="17">
        <f t="shared" si="1"/>
        <v>1</v>
      </c>
      <c r="L32" s="17">
        <f t="shared" si="6"/>
        <v>5.9649122807017507E-2</v>
      </c>
      <c r="M32" s="40"/>
    </row>
    <row r="33" spans="1:13" ht="15.75" customHeight="1">
      <c r="A33" s="11" t="s">
        <v>111</v>
      </c>
      <c r="B33" s="12" t="s">
        <v>100</v>
      </c>
      <c r="C33" s="14" t="s">
        <v>33</v>
      </c>
      <c r="D33" s="12" t="s">
        <v>134</v>
      </c>
      <c r="E33" s="14" t="s">
        <v>135</v>
      </c>
      <c r="F33" s="13">
        <v>254</v>
      </c>
      <c r="G33" s="13">
        <v>222</v>
      </c>
      <c r="H33" s="17">
        <f t="shared" si="5"/>
        <v>0.87401574803149606</v>
      </c>
      <c r="I33" s="13">
        <v>167</v>
      </c>
      <c r="J33" s="13">
        <v>163</v>
      </c>
      <c r="K33" s="17">
        <f t="shared" si="1"/>
        <v>0.9760479041916168</v>
      </c>
      <c r="L33" s="17">
        <f t="shared" si="6"/>
        <v>0.10203215616012073</v>
      </c>
      <c r="M33" s="40"/>
    </row>
    <row r="34" spans="1:13" ht="15.75" customHeight="1">
      <c r="A34" s="11" t="s">
        <v>99</v>
      </c>
      <c r="B34" s="12" t="s">
        <v>100</v>
      </c>
      <c r="C34" s="14" t="s">
        <v>33</v>
      </c>
      <c r="D34" s="12" t="s">
        <v>137</v>
      </c>
      <c r="E34" s="14" t="s">
        <v>138</v>
      </c>
      <c r="F34" s="13">
        <v>318</v>
      </c>
      <c r="G34" s="13">
        <v>310</v>
      </c>
      <c r="H34" s="17">
        <f t="shared" si="5"/>
        <v>0.97484276729559749</v>
      </c>
      <c r="I34" s="13">
        <v>282</v>
      </c>
      <c r="J34" s="13">
        <v>282</v>
      </c>
      <c r="K34" s="17">
        <f t="shared" si="1"/>
        <v>1</v>
      </c>
      <c r="L34" s="17">
        <f t="shared" si="6"/>
        <v>2.515723270440251E-2</v>
      </c>
      <c r="M34" s="40"/>
    </row>
    <row r="35" spans="1:13" ht="15.75" customHeight="1">
      <c r="A35" s="11" t="s">
        <v>119</v>
      </c>
      <c r="B35" s="12" t="s">
        <v>100</v>
      </c>
      <c r="C35" s="14" t="s">
        <v>33</v>
      </c>
      <c r="D35" s="12" t="s">
        <v>141</v>
      </c>
      <c r="E35" s="14" t="s">
        <v>142</v>
      </c>
      <c r="F35" s="13">
        <v>282</v>
      </c>
      <c r="G35" s="13">
        <v>233</v>
      </c>
      <c r="H35" s="17">
        <f t="shared" si="5"/>
        <v>0.82624113475177308</v>
      </c>
      <c r="I35" s="13">
        <v>255</v>
      </c>
      <c r="J35" s="13">
        <v>255</v>
      </c>
      <c r="K35" s="17">
        <f t="shared" si="1"/>
        <v>1</v>
      </c>
      <c r="L35" s="17">
        <f t="shared" si="6"/>
        <v>0.17375886524822692</v>
      </c>
      <c r="M35" s="40"/>
    </row>
    <row r="36" spans="1:13" ht="15.75" customHeight="1">
      <c r="A36" s="11" t="s">
        <v>117</v>
      </c>
      <c r="B36" s="12" t="s">
        <v>100</v>
      </c>
      <c r="C36" s="14" t="s">
        <v>33</v>
      </c>
      <c r="D36" s="12" t="s">
        <v>146</v>
      </c>
      <c r="E36" s="14" t="s">
        <v>121</v>
      </c>
      <c r="F36" s="13">
        <v>123</v>
      </c>
      <c r="G36" s="13">
        <v>109</v>
      </c>
      <c r="H36" s="17">
        <f t="shared" si="5"/>
        <v>0.88617886178861793</v>
      </c>
      <c r="I36" s="13">
        <v>31</v>
      </c>
      <c r="J36" s="13">
        <v>31</v>
      </c>
      <c r="K36" s="17">
        <f t="shared" si="1"/>
        <v>1</v>
      </c>
      <c r="L36" s="17">
        <f t="shared" si="6"/>
        <v>0.11382113821138207</v>
      </c>
      <c r="M36" s="40" t="s">
        <v>116</v>
      </c>
    </row>
    <row r="37" spans="1:13" ht="15.75" customHeight="1">
      <c r="A37" s="11" t="s">
        <v>150</v>
      </c>
      <c r="B37" s="12" t="s">
        <v>148</v>
      </c>
      <c r="C37" s="14" t="s">
        <v>16</v>
      </c>
      <c r="D37" s="12" t="s">
        <v>149</v>
      </c>
      <c r="E37" s="14" t="s">
        <v>75</v>
      </c>
      <c r="F37" s="13">
        <v>140</v>
      </c>
      <c r="G37" s="13">
        <v>140</v>
      </c>
      <c r="H37" s="17">
        <f t="shared" si="5"/>
        <v>1</v>
      </c>
      <c r="I37" s="13">
        <v>227</v>
      </c>
      <c r="J37" s="13">
        <v>222</v>
      </c>
      <c r="K37" s="17">
        <f t="shared" si="1"/>
        <v>0.97797356828193838</v>
      </c>
      <c r="L37" s="17">
        <f t="shared" si="6"/>
        <v>-2.2026431718061623E-2</v>
      </c>
      <c r="M37" s="40" t="s">
        <v>20</v>
      </c>
    </row>
    <row r="38" spans="1:13" ht="15.75" customHeight="1">
      <c r="A38" s="11" t="s">
        <v>147</v>
      </c>
      <c r="B38" s="12" t="s">
        <v>148</v>
      </c>
      <c r="C38" s="14" t="s">
        <v>44</v>
      </c>
      <c r="D38" s="12" t="s">
        <v>151</v>
      </c>
      <c r="E38" s="14" t="s">
        <v>152</v>
      </c>
      <c r="F38" s="13">
        <v>1971</v>
      </c>
      <c r="G38" s="13">
        <v>1719</v>
      </c>
      <c r="H38" s="17">
        <f t="shared" si="5"/>
        <v>0.87214611872146119</v>
      </c>
      <c r="I38" s="13">
        <v>1673</v>
      </c>
      <c r="J38" s="13">
        <v>1543</v>
      </c>
      <c r="K38" s="17">
        <f t="shared" si="1"/>
        <v>0.9222952779438135</v>
      </c>
      <c r="L38" s="17">
        <f t="shared" si="6"/>
        <v>5.0149159222352302E-2</v>
      </c>
      <c r="M38" s="40"/>
    </row>
    <row r="39" spans="1:13" ht="15.75" customHeight="1">
      <c r="A39" s="11" t="s">
        <v>162</v>
      </c>
      <c r="B39" s="12" t="s">
        <v>155</v>
      </c>
      <c r="C39" s="14" t="s">
        <v>16</v>
      </c>
      <c r="D39" s="12" t="s">
        <v>156</v>
      </c>
      <c r="E39" s="14" t="s">
        <v>157</v>
      </c>
      <c r="F39" s="13">
        <v>776</v>
      </c>
      <c r="G39" s="13">
        <v>739</v>
      </c>
      <c r="H39" s="17">
        <f t="shared" si="5"/>
        <v>0.95231958762886593</v>
      </c>
      <c r="I39" s="13">
        <v>643</v>
      </c>
      <c r="J39" s="13">
        <v>627</v>
      </c>
      <c r="K39" s="17">
        <f t="shared" si="1"/>
        <v>0.97511664074650073</v>
      </c>
      <c r="L39" s="17">
        <f t="shared" si="6"/>
        <v>2.2797053117634802E-2</v>
      </c>
      <c r="M39" s="40"/>
    </row>
    <row r="40" spans="1:13" ht="15.75" customHeight="1">
      <c r="A40" s="11" t="s">
        <v>154</v>
      </c>
      <c r="B40" s="12" t="s">
        <v>155</v>
      </c>
      <c r="C40" s="14" t="s">
        <v>33</v>
      </c>
      <c r="D40" s="12" t="s">
        <v>159</v>
      </c>
      <c r="E40" s="14" t="s">
        <v>160</v>
      </c>
      <c r="F40" s="13">
        <v>164</v>
      </c>
      <c r="G40" s="13">
        <v>158</v>
      </c>
      <c r="H40" s="17">
        <f t="shared" si="5"/>
        <v>0.96341463414634143</v>
      </c>
      <c r="I40" s="13">
        <v>191</v>
      </c>
      <c r="J40" s="13">
        <v>191</v>
      </c>
      <c r="K40" s="17">
        <f t="shared" si="1"/>
        <v>1</v>
      </c>
      <c r="L40" s="17">
        <f t="shared" si="6"/>
        <v>3.6585365853658569E-2</v>
      </c>
      <c r="M40" s="40"/>
    </row>
    <row r="41" spans="1:13" ht="15.75" customHeight="1">
      <c r="A41" s="11" t="s">
        <v>158</v>
      </c>
      <c r="B41" s="12" t="s">
        <v>155</v>
      </c>
      <c r="C41" s="14" t="s">
        <v>33</v>
      </c>
      <c r="D41" s="12" t="s">
        <v>163</v>
      </c>
      <c r="E41" s="14" t="s">
        <v>164</v>
      </c>
      <c r="F41" s="13">
        <v>120</v>
      </c>
      <c r="G41" s="13">
        <v>120</v>
      </c>
      <c r="H41" s="17">
        <f t="shared" si="5"/>
        <v>1</v>
      </c>
      <c r="I41" s="13">
        <v>227</v>
      </c>
      <c r="J41" s="13">
        <v>227</v>
      </c>
      <c r="K41" s="17">
        <f t="shared" si="1"/>
        <v>1</v>
      </c>
      <c r="L41" s="17">
        <f t="shared" si="6"/>
        <v>0</v>
      </c>
      <c r="M41" s="40"/>
    </row>
    <row r="42" spans="1:13" ht="15.75" customHeight="1">
      <c r="A42" s="11" t="s">
        <v>165</v>
      </c>
      <c r="B42" s="12" t="s">
        <v>155</v>
      </c>
      <c r="C42" s="14" t="s">
        <v>44</v>
      </c>
      <c r="D42" s="12" t="s">
        <v>166</v>
      </c>
      <c r="E42" s="14" t="s">
        <v>167</v>
      </c>
      <c r="F42" s="13">
        <v>132</v>
      </c>
      <c r="G42" s="13">
        <v>132</v>
      </c>
      <c r="H42" s="17">
        <f t="shared" si="5"/>
        <v>1</v>
      </c>
      <c r="I42" s="13">
        <v>53</v>
      </c>
      <c r="J42" s="13">
        <v>53</v>
      </c>
      <c r="K42" s="17">
        <f t="shared" si="1"/>
        <v>1</v>
      </c>
      <c r="L42" s="17">
        <f t="shared" si="6"/>
        <v>0</v>
      </c>
      <c r="M42" s="40" t="s">
        <v>168</v>
      </c>
    </row>
    <row r="43" spans="1:13" ht="15.75" customHeight="1">
      <c r="A43" s="11" t="s">
        <v>169</v>
      </c>
      <c r="B43" s="12" t="s">
        <v>155</v>
      </c>
      <c r="C43" s="14" t="s">
        <v>44</v>
      </c>
      <c r="D43" s="12" t="s">
        <v>166</v>
      </c>
      <c r="E43" s="14" t="s">
        <v>167</v>
      </c>
      <c r="F43" s="13">
        <v>142</v>
      </c>
      <c r="G43" s="13">
        <v>135</v>
      </c>
      <c r="H43" s="17">
        <f t="shared" si="5"/>
        <v>0.95070422535211263</v>
      </c>
      <c r="I43" s="13">
        <v>50</v>
      </c>
      <c r="J43" s="13">
        <v>50</v>
      </c>
      <c r="K43" s="17">
        <f t="shared" si="1"/>
        <v>1</v>
      </c>
      <c r="L43" s="17">
        <f t="shared" si="6"/>
        <v>4.9295774647887369E-2</v>
      </c>
      <c r="M43" s="40" t="s">
        <v>52</v>
      </c>
    </row>
    <row r="44" spans="1:13" ht="15.75" customHeight="1">
      <c r="A44" s="11" t="s">
        <v>171</v>
      </c>
      <c r="B44" s="12" t="s">
        <v>155</v>
      </c>
      <c r="C44" s="14" t="s">
        <v>44</v>
      </c>
      <c r="D44" s="12" t="s">
        <v>166</v>
      </c>
      <c r="E44" s="14" t="s">
        <v>167</v>
      </c>
      <c r="F44" s="13">
        <v>0</v>
      </c>
      <c r="G44" s="13">
        <v>0</v>
      </c>
      <c r="H44" s="17" t="s">
        <v>36</v>
      </c>
      <c r="I44" s="13">
        <v>74</v>
      </c>
      <c r="J44" s="13">
        <v>74</v>
      </c>
      <c r="K44" s="17">
        <f t="shared" si="1"/>
        <v>1</v>
      </c>
      <c r="L44" s="17" t="s">
        <v>36</v>
      </c>
      <c r="M44" s="40" t="s">
        <v>39</v>
      </c>
    </row>
    <row r="45" spans="1:13" ht="15.75" customHeight="1">
      <c r="A45" s="11" t="s">
        <v>174</v>
      </c>
      <c r="B45" s="12" t="s">
        <v>175</v>
      </c>
      <c r="C45" s="14" t="s">
        <v>16</v>
      </c>
      <c r="D45" s="12" t="s">
        <v>176</v>
      </c>
      <c r="E45" s="14" t="s">
        <v>177</v>
      </c>
      <c r="F45" s="13">
        <v>327</v>
      </c>
      <c r="G45" s="13">
        <v>313</v>
      </c>
      <c r="H45" s="17">
        <f t="shared" ref="H45:H51" si="7">IF(F45=0,"",G45/F45)</f>
        <v>0.95718654434250761</v>
      </c>
      <c r="I45" s="13">
        <v>451</v>
      </c>
      <c r="J45" s="13">
        <v>445</v>
      </c>
      <c r="K45" s="17">
        <f t="shared" si="1"/>
        <v>0.98669623059866962</v>
      </c>
      <c r="L45" s="17">
        <f t="shared" ref="L45:L51" si="8">IF(F45=0,"",(K45-H45))</f>
        <v>2.9509686256162015E-2</v>
      </c>
      <c r="M45" s="40"/>
    </row>
    <row r="46" spans="1:13" ht="15.75" customHeight="1">
      <c r="A46" s="11" t="s">
        <v>180</v>
      </c>
      <c r="B46" s="12" t="s">
        <v>175</v>
      </c>
      <c r="C46" s="14" t="s">
        <v>44</v>
      </c>
      <c r="D46" s="12" t="s">
        <v>175</v>
      </c>
      <c r="E46" s="14" t="s">
        <v>181</v>
      </c>
      <c r="F46" s="13">
        <v>5587</v>
      </c>
      <c r="G46" s="13">
        <v>4883</v>
      </c>
      <c r="H46" s="17">
        <f t="shared" si="7"/>
        <v>0.8739931984965098</v>
      </c>
      <c r="I46" s="13">
        <v>5026</v>
      </c>
      <c r="J46" s="13">
        <v>4922</v>
      </c>
      <c r="K46" s="17">
        <f t="shared" si="1"/>
        <v>0.97930760047751686</v>
      </c>
      <c r="L46" s="17">
        <f t="shared" si="8"/>
        <v>0.10531440198100706</v>
      </c>
      <c r="M46" s="40"/>
    </row>
    <row r="47" spans="1:13" ht="15.75" customHeight="1">
      <c r="A47" s="11" t="s">
        <v>189</v>
      </c>
      <c r="B47" s="12" t="s">
        <v>175</v>
      </c>
      <c r="C47" s="14" t="s">
        <v>44</v>
      </c>
      <c r="D47" s="12" t="s">
        <v>187</v>
      </c>
      <c r="E47" s="14" t="s">
        <v>181</v>
      </c>
      <c r="F47" s="13">
        <v>418</v>
      </c>
      <c r="G47" s="13">
        <v>282</v>
      </c>
      <c r="H47" s="17">
        <f t="shared" si="7"/>
        <v>0.67464114832535882</v>
      </c>
      <c r="I47" s="13">
        <v>186</v>
      </c>
      <c r="J47" s="13">
        <v>176</v>
      </c>
      <c r="K47" s="17">
        <f t="shared" si="1"/>
        <v>0.94623655913978499</v>
      </c>
      <c r="L47" s="17">
        <f t="shared" si="8"/>
        <v>0.27159541081442617</v>
      </c>
      <c r="M47" s="40" t="s">
        <v>52</v>
      </c>
    </row>
    <row r="48" spans="1:13" ht="15.75" customHeight="1">
      <c r="A48" s="11" t="s">
        <v>185</v>
      </c>
      <c r="B48" s="12" t="s">
        <v>175</v>
      </c>
      <c r="C48" s="14" t="s">
        <v>44</v>
      </c>
      <c r="D48" s="12" t="s">
        <v>190</v>
      </c>
      <c r="E48" s="14" t="s">
        <v>181</v>
      </c>
      <c r="F48" s="13">
        <v>636</v>
      </c>
      <c r="G48" s="13">
        <v>472</v>
      </c>
      <c r="H48" s="17">
        <f t="shared" si="7"/>
        <v>0.74213836477987416</v>
      </c>
      <c r="I48" s="13">
        <v>657</v>
      </c>
      <c r="J48" s="13">
        <v>613</v>
      </c>
      <c r="K48" s="17">
        <f t="shared" si="1"/>
        <v>0.9330289193302892</v>
      </c>
      <c r="L48" s="17">
        <f t="shared" si="8"/>
        <v>0.19089055455041504</v>
      </c>
      <c r="M48" s="40"/>
    </row>
    <row r="49" spans="1:13" ht="15.75" customHeight="1">
      <c r="A49" s="11" t="s">
        <v>241</v>
      </c>
      <c r="B49" s="12" t="s">
        <v>193</v>
      </c>
      <c r="C49" s="14" t="s">
        <v>16</v>
      </c>
      <c r="D49" s="12" t="s">
        <v>211</v>
      </c>
      <c r="E49" s="14" t="s">
        <v>203</v>
      </c>
      <c r="F49" s="13">
        <v>154</v>
      </c>
      <c r="G49" s="13">
        <v>145</v>
      </c>
      <c r="H49" s="17">
        <f t="shared" si="7"/>
        <v>0.94155844155844159</v>
      </c>
      <c r="I49" s="13">
        <v>188</v>
      </c>
      <c r="J49" s="13">
        <v>178</v>
      </c>
      <c r="K49" s="17">
        <f t="shared" si="1"/>
        <v>0.94680851063829785</v>
      </c>
      <c r="L49" s="17">
        <f t="shared" si="8"/>
        <v>5.2500690798562566E-3</v>
      </c>
      <c r="M49" s="40"/>
    </row>
    <row r="50" spans="1:13" ht="15.75" customHeight="1">
      <c r="A50" s="11" t="s">
        <v>222</v>
      </c>
      <c r="B50" s="12" t="s">
        <v>193</v>
      </c>
      <c r="C50" s="14" t="s">
        <v>16</v>
      </c>
      <c r="D50" s="12" t="s">
        <v>213</v>
      </c>
      <c r="E50" s="14" t="s">
        <v>214</v>
      </c>
      <c r="F50" s="13">
        <v>1547</v>
      </c>
      <c r="G50" s="13">
        <v>1508</v>
      </c>
      <c r="H50" s="17">
        <f t="shared" si="7"/>
        <v>0.97478991596638653</v>
      </c>
      <c r="I50" s="13">
        <v>2227</v>
      </c>
      <c r="J50" s="13">
        <v>2201</v>
      </c>
      <c r="K50" s="17">
        <f t="shared" si="1"/>
        <v>0.98832510103277948</v>
      </c>
      <c r="L50" s="17">
        <f t="shared" si="8"/>
        <v>1.3535185066392952E-2</v>
      </c>
      <c r="M50" s="40"/>
    </row>
    <row r="51" spans="1:13" ht="15.75" customHeight="1">
      <c r="A51" s="11" t="s">
        <v>226</v>
      </c>
      <c r="B51" s="12" t="s">
        <v>193</v>
      </c>
      <c r="C51" s="14" t="s">
        <v>16</v>
      </c>
      <c r="D51" s="12" t="s">
        <v>217</v>
      </c>
      <c r="E51" s="14" t="s">
        <v>214</v>
      </c>
      <c r="F51" s="13">
        <v>1165</v>
      </c>
      <c r="G51" s="13">
        <v>1093</v>
      </c>
      <c r="H51" s="17">
        <f t="shared" si="7"/>
        <v>0.93819742489270386</v>
      </c>
      <c r="I51" s="13">
        <v>754</v>
      </c>
      <c r="J51" s="13">
        <v>749</v>
      </c>
      <c r="K51" s="17">
        <f t="shared" si="1"/>
        <v>0.99336870026525204</v>
      </c>
      <c r="L51" s="17">
        <f t="shared" si="8"/>
        <v>5.5171275372548179E-2</v>
      </c>
      <c r="M51" s="40" t="s">
        <v>168</v>
      </c>
    </row>
    <row r="52" spans="1:13" ht="15.75" customHeight="1">
      <c r="A52" s="11" t="s">
        <v>247</v>
      </c>
      <c r="B52" s="12" t="s">
        <v>193</v>
      </c>
      <c r="C52" s="14" t="s">
        <v>16</v>
      </c>
      <c r="D52" s="12" t="s">
        <v>219</v>
      </c>
      <c r="E52" s="14" t="s">
        <v>214</v>
      </c>
      <c r="F52" s="13">
        <v>0</v>
      </c>
      <c r="G52" s="13">
        <v>0</v>
      </c>
      <c r="H52" s="17" t="s">
        <v>36</v>
      </c>
      <c r="I52" s="13">
        <v>453</v>
      </c>
      <c r="J52" s="13">
        <v>453</v>
      </c>
      <c r="K52" s="17">
        <f t="shared" si="1"/>
        <v>1</v>
      </c>
      <c r="L52" s="17" t="s">
        <v>36</v>
      </c>
      <c r="M52" s="40" t="s">
        <v>39</v>
      </c>
    </row>
    <row r="53" spans="1:13" ht="15.75" customHeight="1">
      <c r="A53" s="11" t="s">
        <v>250</v>
      </c>
      <c r="B53" s="12" t="s">
        <v>193</v>
      </c>
      <c r="C53" s="14" t="s">
        <v>16</v>
      </c>
      <c r="D53" s="12" t="s">
        <v>221</v>
      </c>
      <c r="E53" s="14" t="s">
        <v>195</v>
      </c>
      <c r="F53" s="13">
        <v>977</v>
      </c>
      <c r="G53" s="13">
        <v>863</v>
      </c>
      <c r="H53" s="17">
        <f t="shared" ref="H53:H55" si="9">IF(F53=0,"",G53/F53)</f>
        <v>0.88331627430910953</v>
      </c>
      <c r="I53" s="13">
        <v>810</v>
      </c>
      <c r="J53" s="13">
        <v>801</v>
      </c>
      <c r="K53" s="17">
        <f t="shared" si="1"/>
        <v>0.98888888888888893</v>
      </c>
      <c r="L53" s="17">
        <f t="shared" ref="L53:L55" si="10">IF(F53=0,"",(K53-H53))</f>
        <v>0.1055726145797794</v>
      </c>
      <c r="M53" s="40"/>
    </row>
    <row r="54" spans="1:13" ht="15.75" customHeight="1">
      <c r="A54" s="11" t="s">
        <v>252</v>
      </c>
      <c r="B54" s="12" t="s">
        <v>193</v>
      </c>
      <c r="C54" s="14" t="s">
        <v>16</v>
      </c>
      <c r="D54" s="12" t="s">
        <v>223</v>
      </c>
      <c r="E54" s="14" t="s">
        <v>203</v>
      </c>
      <c r="F54" s="13">
        <v>855</v>
      </c>
      <c r="G54" s="13">
        <v>742</v>
      </c>
      <c r="H54" s="17">
        <f t="shared" si="9"/>
        <v>0.86783625730994152</v>
      </c>
      <c r="I54" s="13">
        <v>723</v>
      </c>
      <c r="J54" s="13">
        <v>684</v>
      </c>
      <c r="K54" s="17">
        <f t="shared" si="1"/>
        <v>0.94605809128630702</v>
      </c>
      <c r="L54" s="17">
        <f t="shared" si="10"/>
        <v>7.8221833976365507E-2</v>
      </c>
      <c r="M54" s="40"/>
    </row>
    <row r="55" spans="1:13" ht="15.75" customHeight="1">
      <c r="A55" s="11" t="s">
        <v>260</v>
      </c>
      <c r="B55" s="12" t="s">
        <v>193</v>
      </c>
      <c r="C55" s="14" t="s">
        <v>16</v>
      </c>
      <c r="D55" s="12" t="s">
        <v>223</v>
      </c>
      <c r="E55" s="14" t="s">
        <v>228</v>
      </c>
      <c r="F55" s="13">
        <v>393</v>
      </c>
      <c r="G55" s="13">
        <v>354</v>
      </c>
      <c r="H55" s="17">
        <f t="shared" si="9"/>
        <v>0.9007633587786259</v>
      </c>
      <c r="I55" s="13">
        <v>280</v>
      </c>
      <c r="J55" s="13">
        <v>270</v>
      </c>
      <c r="K55" s="17">
        <f t="shared" si="1"/>
        <v>0.9642857142857143</v>
      </c>
      <c r="L55" s="17">
        <f t="shared" si="10"/>
        <v>6.3522355507088402E-2</v>
      </c>
      <c r="M55" s="40"/>
    </row>
    <row r="56" spans="1:13" ht="15.75" customHeight="1">
      <c r="A56" s="11" t="s">
        <v>266</v>
      </c>
      <c r="B56" s="12" t="s">
        <v>193</v>
      </c>
      <c r="C56" s="14" t="s">
        <v>16</v>
      </c>
      <c r="D56" s="12" t="s">
        <v>230</v>
      </c>
      <c r="E56" s="14" t="s">
        <v>214</v>
      </c>
      <c r="F56" s="13">
        <v>0</v>
      </c>
      <c r="G56" s="13">
        <v>0</v>
      </c>
      <c r="H56" s="17" t="s">
        <v>36</v>
      </c>
      <c r="I56" s="13">
        <v>113</v>
      </c>
      <c r="J56" s="13">
        <v>113</v>
      </c>
      <c r="K56" s="17">
        <f t="shared" si="1"/>
        <v>1</v>
      </c>
      <c r="L56" s="17" t="s">
        <v>36</v>
      </c>
      <c r="M56" s="40" t="s">
        <v>39</v>
      </c>
    </row>
    <row r="57" spans="1:13" ht="15.75" customHeight="1">
      <c r="A57" s="11" t="s">
        <v>270</v>
      </c>
      <c r="B57" s="12" t="s">
        <v>193</v>
      </c>
      <c r="C57" s="14" t="s">
        <v>16</v>
      </c>
      <c r="D57" s="12" t="s">
        <v>232</v>
      </c>
      <c r="E57" s="14" t="s">
        <v>214</v>
      </c>
      <c r="F57" s="13">
        <v>1409</v>
      </c>
      <c r="G57" s="13">
        <v>1304</v>
      </c>
      <c r="H57" s="17">
        <f t="shared" ref="H57:H69" si="11">IF(F57=0,"",G57/F57)</f>
        <v>0.92547906316536555</v>
      </c>
      <c r="I57" s="13">
        <v>1155</v>
      </c>
      <c r="J57" s="13">
        <v>1151</v>
      </c>
      <c r="K57" s="17">
        <f t="shared" si="1"/>
        <v>0.9965367965367965</v>
      </c>
      <c r="L57" s="17">
        <f t="shared" ref="L57:L69" si="12">IF(F57=0,"",(K57-H57))</f>
        <v>7.1057733371430953E-2</v>
      </c>
      <c r="M57" s="40"/>
    </row>
    <row r="58" spans="1:13" ht="15.75" customHeight="1">
      <c r="A58" s="11" t="s">
        <v>273</v>
      </c>
      <c r="B58" s="12" t="s">
        <v>193</v>
      </c>
      <c r="C58" s="14" t="s">
        <v>16</v>
      </c>
      <c r="D58" s="12" t="s">
        <v>234</v>
      </c>
      <c r="E58" s="14" t="s">
        <v>195</v>
      </c>
      <c r="F58" s="13">
        <v>484</v>
      </c>
      <c r="G58" s="13">
        <v>473</v>
      </c>
      <c r="H58" s="17">
        <f t="shared" si="11"/>
        <v>0.97727272727272729</v>
      </c>
      <c r="I58" s="13">
        <v>1064</v>
      </c>
      <c r="J58" s="13">
        <v>1038</v>
      </c>
      <c r="K58" s="17">
        <f t="shared" si="1"/>
        <v>0.97556390977443608</v>
      </c>
      <c r="L58" s="17">
        <f t="shared" si="12"/>
        <v>-1.7088174982912152E-3</v>
      </c>
      <c r="M58" s="40"/>
    </row>
    <row r="59" spans="1:13" ht="15.75" customHeight="1">
      <c r="A59" s="11" t="s">
        <v>275</v>
      </c>
      <c r="B59" s="12" t="s">
        <v>193</v>
      </c>
      <c r="C59" s="14" t="s">
        <v>16</v>
      </c>
      <c r="D59" s="12" t="s">
        <v>236</v>
      </c>
      <c r="E59" s="14" t="s">
        <v>214</v>
      </c>
      <c r="F59" s="13">
        <v>323</v>
      </c>
      <c r="G59" s="13">
        <v>296</v>
      </c>
      <c r="H59" s="17">
        <f t="shared" si="11"/>
        <v>0.91640866873065019</v>
      </c>
      <c r="I59" s="13">
        <v>230</v>
      </c>
      <c r="J59" s="13">
        <v>228</v>
      </c>
      <c r="K59" s="17">
        <f t="shared" si="1"/>
        <v>0.99130434782608701</v>
      </c>
      <c r="L59" s="17">
        <f t="shared" si="12"/>
        <v>7.4895679095436818E-2</v>
      </c>
      <c r="M59" s="40"/>
    </row>
    <row r="60" spans="1:13" ht="15.75" customHeight="1">
      <c r="A60" s="11" t="s">
        <v>277</v>
      </c>
      <c r="B60" s="12" t="s">
        <v>193</v>
      </c>
      <c r="C60" s="14" t="s">
        <v>16</v>
      </c>
      <c r="D60" s="12" t="s">
        <v>238</v>
      </c>
      <c r="E60" s="14" t="s">
        <v>195</v>
      </c>
      <c r="F60" s="13">
        <v>983</v>
      </c>
      <c r="G60" s="13">
        <v>887</v>
      </c>
      <c r="H60" s="17">
        <f t="shared" si="11"/>
        <v>0.90233977619532046</v>
      </c>
      <c r="I60" s="13">
        <v>806</v>
      </c>
      <c r="J60" s="13">
        <v>794</v>
      </c>
      <c r="K60" s="17">
        <f t="shared" si="1"/>
        <v>0.98511166253101734</v>
      </c>
      <c r="L60" s="17">
        <f t="shared" si="12"/>
        <v>8.2771886335696876E-2</v>
      </c>
      <c r="M60" s="40"/>
    </row>
    <row r="61" spans="1:13" ht="15.75" customHeight="1">
      <c r="A61" s="11" t="s">
        <v>245</v>
      </c>
      <c r="B61" s="12" t="s">
        <v>193</v>
      </c>
      <c r="C61" s="14" t="s">
        <v>16</v>
      </c>
      <c r="D61" s="12" t="s">
        <v>240</v>
      </c>
      <c r="E61" s="14" t="s">
        <v>214</v>
      </c>
      <c r="F61" s="13">
        <v>2248</v>
      </c>
      <c r="G61" s="13">
        <v>2050</v>
      </c>
      <c r="H61" s="17">
        <f t="shared" si="11"/>
        <v>0.91192170818505336</v>
      </c>
      <c r="I61" s="13">
        <v>2527</v>
      </c>
      <c r="J61" s="13">
        <v>2509</v>
      </c>
      <c r="K61" s="17">
        <f t="shared" si="1"/>
        <v>0.9928769291650178</v>
      </c>
      <c r="L61" s="17">
        <f t="shared" si="12"/>
        <v>8.0955220979964437E-2</v>
      </c>
      <c r="M61" s="40"/>
    </row>
    <row r="62" spans="1:13" ht="15.75" customHeight="1">
      <c r="A62" s="11" t="s">
        <v>216</v>
      </c>
      <c r="B62" s="12" t="s">
        <v>193</v>
      </c>
      <c r="C62" s="14" t="s">
        <v>16</v>
      </c>
      <c r="D62" s="12" t="s">
        <v>242</v>
      </c>
      <c r="E62" s="14" t="s">
        <v>195</v>
      </c>
      <c r="F62" s="13">
        <v>1082</v>
      </c>
      <c r="G62" s="13">
        <v>969</v>
      </c>
      <c r="H62" s="17">
        <f t="shared" si="11"/>
        <v>0.89556377079482441</v>
      </c>
      <c r="I62" s="13">
        <v>504</v>
      </c>
      <c r="J62" s="13">
        <v>479</v>
      </c>
      <c r="K62" s="17">
        <f t="shared" si="1"/>
        <v>0.95039682539682535</v>
      </c>
      <c r="L62" s="17">
        <f t="shared" si="12"/>
        <v>5.4833054602000941E-2</v>
      </c>
      <c r="M62" s="40" t="s">
        <v>29</v>
      </c>
    </row>
    <row r="63" spans="1:13" ht="15.75" customHeight="1">
      <c r="A63" s="11" t="s">
        <v>235</v>
      </c>
      <c r="B63" s="12" t="s">
        <v>193</v>
      </c>
      <c r="C63" s="14" t="s">
        <v>16</v>
      </c>
      <c r="D63" s="12" t="s">
        <v>244</v>
      </c>
      <c r="E63" s="14" t="s">
        <v>195</v>
      </c>
      <c r="F63" s="13">
        <v>771</v>
      </c>
      <c r="G63" s="13">
        <v>644</v>
      </c>
      <c r="H63" s="17">
        <f t="shared" si="11"/>
        <v>0.83527885862516216</v>
      </c>
      <c r="I63" s="13">
        <v>1301</v>
      </c>
      <c r="J63" s="13">
        <v>1221</v>
      </c>
      <c r="K63" s="17">
        <f t="shared" si="1"/>
        <v>0.93850883935434282</v>
      </c>
      <c r="L63" s="17">
        <f t="shared" si="12"/>
        <v>0.10322998072918066</v>
      </c>
      <c r="M63" s="40"/>
    </row>
    <row r="64" spans="1:13" ht="15.75" customHeight="1">
      <c r="A64" s="11" t="s">
        <v>237</v>
      </c>
      <c r="B64" s="12" t="s">
        <v>193</v>
      </c>
      <c r="C64" s="14" t="s">
        <v>16</v>
      </c>
      <c r="D64" s="12" t="s">
        <v>494</v>
      </c>
      <c r="E64" s="14" t="s">
        <v>195</v>
      </c>
      <c r="F64" s="13">
        <v>798</v>
      </c>
      <c r="G64" s="13">
        <v>738</v>
      </c>
      <c r="H64" s="17">
        <f t="shared" si="11"/>
        <v>0.92481203007518797</v>
      </c>
      <c r="I64" s="13">
        <v>411</v>
      </c>
      <c r="J64" s="13">
        <v>411</v>
      </c>
      <c r="K64" s="17">
        <f t="shared" si="1"/>
        <v>1</v>
      </c>
      <c r="L64" s="17">
        <f t="shared" si="12"/>
        <v>7.5187969924812026E-2</v>
      </c>
      <c r="M64" s="40" t="s">
        <v>29</v>
      </c>
    </row>
    <row r="65" spans="1:13" ht="15.75" customHeight="1">
      <c r="A65" s="11" t="s">
        <v>239</v>
      </c>
      <c r="B65" s="12" t="s">
        <v>193</v>
      </c>
      <c r="C65" s="14" t="s">
        <v>16</v>
      </c>
      <c r="D65" s="12" t="s">
        <v>246</v>
      </c>
      <c r="E65" s="14" t="s">
        <v>214</v>
      </c>
      <c r="F65" s="13">
        <v>1918</v>
      </c>
      <c r="G65" s="13">
        <v>1784</v>
      </c>
      <c r="H65" s="17">
        <f t="shared" si="11"/>
        <v>0.93013555787278412</v>
      </c>
      <c r="I65" s="13">
        <v>2181</v>
      </c>
      <c r="J65" s="13">
        <v>2181</v>
      </c>
      <c r="K65" s="17">
        <f t="shared" si="1"/>
        <v>1</v>
      </c>
      <c r="L65" s="17">
        <f t="shared" si="12"/>
        <v>6.9864442127215876E-2</v>
      </c>
      <c r="M65" s="40"/>
    </row>
    <row r="66" spans="1:13" ht="15.75" customHeight="1">
      <c r="A66" s="11" t="s">
        <v>192</v>
      </c>
      <c r="B66" s="12" t="s">
        <v>193</v>
      </c>
      <c r="C66" s="14" t="s">
        <v>16</v>
      </c>
      <c r="D66" s="12" t="s">
        <v>495</v>
      </c>
      <c r="E66" s="14" t="s">
        <v>203</v>
      </c>
      <c r="F66" s="13">
        <v>484</v>
      </c>
      <c r="G66" s="13">
        <v>436</v>
      </c>
      <c r="H66" s="17">
        <f t="shared" si="11"/>
        <v>0.90082644628099173</v>
      </c>
      <c r="I66" s="13">
        <v>191</v>
      </c>
      <c r="J66" s="13">
        <v>191</v>
      </c>
      <c r="K66" s="17">
        <f t="shared" si="1"/>
        <v>1</v>
      </c>
      <c r="L66" s="17">
        <f t="shared" si="12"/>
        <v>9.9173553719008267E-2</v>
      </c>
      <c r="M66" s="40" t="s">
        <v>29</v>
      </c>
    </row>
    <row r="67" spans="1:13" ht="15.75" customHeight="1">
      <c r="A67" s="11" t="s">
        <v>200</v>
      </c>
      <c r="B67" s="12" t="s">
        <v>193</v>
      </c>
      <c r="C67" s="14" t="s">
        <v>33</v>
      </c>
      <c r="D67" s="12" t="s">
        <v>248</v>
      </c>
      <c r="E67" s="14" t="s">
        <v>249</v>
      </c>
      <c r="F67" s="13">
        <v>160</v>
      </c>
      <c r="G67" s="13">
        <v>157</v>
      </c>
      <c r="H67" s="17">
        <f t="shared" si="11"/>
        <v>0.98124999999999996</v>
      </c>
      <c r="I67" s="13">
        <v>125</v>
      </c>
      <c r="J67" s="13">
        <v>125</v>
      </c>
      <c r="K67" s="17">
        <f t="shared" si="1"/>
        <v>1</v>
      </c>
      <c r="L67" s="17">
        <f t="shared" si="12"/>
        <v>1.8750000000000044E-2</v>
      </c>
      <c r="M67" s="40"/>
    </row>
    <row r="68" spans="1:13" ht="15.75" customHeight="1">
      <c r="A68" s="11" t="s">
        <v>268</v>
      </c>
      <c r="B68" s="12" t="s">
        <v>193</v>
      </c>
      <c r="C68" s="14" t="s">
        <v>33</v>
      </c>
      <c r="D68" s="12" t="s">
        <v>217</v>
      </c>
      <c r="E68" s="14" t="s">
        <v>251</v>
      </c>
      <c r="F68" s="13">
        <v>363</v>
      </c>
      <c r="G68" s="13">
        <v>327</v>
      </c>
      <c r="H68" s="17">
        <f t="shared" si="11"/>
        <v>0.90082644628099173</v>
      </c>
      <c r="I68" s="13">
        <v>294</v>
      </c>
      <c r="J68" s="13">
        <v>294</v>
      </c>
      <c r="K68" s="17">
        <f t="shared" si="1"/>
        <v>1</v>
      </c>
      <c r="L68" s="17">
        <f t="shared" si="12"/>
        <v>9.9173553719008267E-2</v>
      </c>
      <c r="M68" s="40"/>
    </row>
    <row r="69" spans="1:13" ht="15.75" customHeight="1">
      <c r="A69" s="11" t="s">
        <v>258</v>
      </c>
      <c r="B69" s="12" t="s">
        <v>193</v>
      </c>
      <c r="C69" s="14" t="s">
        <v>33</v>
      </c>
      <c r="D69" s="12" t="s">
        <v>253</v>
      </c>
      <c r="E69" s="14" t="s">
        <v>254</v>
      </c>
      <c r="F69" s="13">
        <v>254</v>
      </c>
      <c r="G69" s="13">
        <v>211</v>
      </c>
      <c r="H69" s="17">
        <f t="shared" si="11"/>
        <v>0.8307086614173228</v>
      </c>
      <c r="I69" s="13">
        <v>272</v>
      </c>
      <c r="J69" s="13">
        <v>272</v>
      </c>
      <c r="K69" s="17">
        <f t="shared" si="1"/>
        <v>1</v>
      </c>
      <c r="L69" s="17">
        <f t="shared" si="12"/>
        <v>0.1692913385826772</v>
      </c>
      <c r="M69" s="40"/>
    </row>
    <row r="70" spans="1:13" ht="15.75" customHeight="1">
      <c r="A70" s="11" t="s">
        <v>212</v>
      </c>
      <c r="B70" s="12" t="s">
        <v>193</v>
      </c>
      <c r="C70" s="14" t="s">
        <v>33</v>
      </c>
      <c r="D70" s="12" t="s">
        <v>256</v>
      </c>
      <c r="E70" s="14" t="s">
        <v>257</v>
      </c>
      <c r="F70" s="13">
        <v>0</v>
      </c>
      <c r="G70" s="13">
        <v>0</v>
      </c>
      <c r="H70" s="17" t="s">
        <v>36</v>
      </c>
      <c r="I70" s="13">
        <v>103</v>
      </c>
      <c r="J70" s="13">
        <v>97</v>
      </c>
      <c r="K70" s="17">
        <f t="shared" si="1"/>
        <v>0.94174757281553401</v>
      </c>
      <c r="L70" s="17" t="s">
        <v>36</v>
      </c>
      <c r="M70" s="40" t="s">
        <v>39</v>
      </c>
    </row>
    <row r="71" spans="1:13" ht="15.75" customHeight="1">
      <c r="A71" s="11" t="s">
        <v>243</v>
      </c>
      <c r="B71" s="12" t="s">
        <v>193</v>
      </c>
      <c r="C71" s="14" t="s">
        <v>33</v>
      </c>
      <c r="D71" s="12" t="s">
        <v>259</v>
      </c>
      <c r="E71" s="14" t="s">
        <v>257</v>
      </c>
      <c r="F71" s="13">
        <v>85</v>
      </c>
      <c r="G71" s="13">
        <v>85</v>
      </c>
      <c r="H71" s="17">
        <f t="shared" ref="H71:H147" si="13">IF(F71=0,"",G71/F71)</f>
        <v>1</v>
      </c>
      <c r="I71" s="13">
        <v>17</v>
      </c>
      <c r="J71" s="13">
        <v>17</v>
      </c>
      <c r="K71" s="17">
        <f t="shared" si="1"/>
        <v>1</v>
      </c>
      <c r="L71" s="17">
        <f t="shared" ref="L71:L147" si="14">IF(F71=0,"",(K71-H71))</f>
        <v>0</v>
      </c>
      <c r="M71" s="40" t="s">
        <v>116</v>
      </c>
    </row>
    <row r="72" spans="1:13" ht="15.75" customHeight="1">
      <c r="A72" s="11" t="s">
        <v>208</v>
      </c>
      <c r="B72" s="12" t="s">
        <v>193</v>
      </c>
      <c r="C72" s="14" t="s">
        <v>33</v>
      </c>
      <c r="D72" s="12" t="s">
        <v>261</v>
      </c>
      <c r="E72" s="14" t="s">
        <v>262</v>
      </c>
      <c r="F72" s="13">
        <v>251</v>
      </c>
      <c r="G72" s="13">
        <v>231</v>
      </c>
      <c r="H72" s="17">
        <f t="shared" si="13"/>
        <v>0.92031872509960155</v>
      </c>
      <c r="I72" s="13">
        <v>243</v>
      </c>
      <c r="J72" s="13">
        <v>234</v>
      </c>
      <c r="K72" s="17">
        <f t="shared" si="1"/>
        <v>0.96296296296296291</v>
      </c>
      <c r="L72" s="17">
        <f t="shared" si="14"/>
        <v>4.2644237863361356E-2</v>
      </c>
      <c r="M72" s="40"/>
    </row>
    <row r="73" spans="1:13" ht="15.75" customHeight="1">
      <c r="A73" s="11" t="s">
        <v>220</v>
      </c>
      <c r="B73" s="12" t="s">
        <v>193</v>
      </c>
      <c r="C73" s="14" t="s">
        <v>33</v>
      </c>
      <c r="D73" s="12" t="s">
        <v>264</v>
      </c>
      <c r="E73" s="14" t="s">
        <v>265</v>
      </c>
      <c r="F73" s="13">
        <v>166</v>
      </c>
      <c r="G73" s="13">
        <v>150</v>
      </c>
      <c r="H73" s="17">
        <f t="shared" si="13"/>
        <v>0.90361445783132532</v>
      </c>
      <c r="I73" s="13">
        <v>305</v>
      </c>
      <c r="J73" s="13">
        <v>305</v>
      </c>
      <c r="K73" s="17">
        <f t="shared" si="1"/>
        <v>1</v>
      </c>
      <c r="L73" s="17">
        <f t="shared" si="14"/>
        <v>9.6385542168674676E-2</v>
      </c>
      <c r="M73" s="40"/>
    </row>
    <row r="74" spans="1:13" ht="15.75" customHeight="1">
      <c r="A74" s="11" t="s">
        <v>231</v>
      </c>
      <c r="B74" s="12" t="s">
        <v>193</v>
      </c>
      <c r="C74" s="14" t="s">
        <v>33</v>
      </c>
      <c r="D74" s="12" t="s">
        <v>236</v>
      </c>
      <c r="E74" s="14" t="s">
        <v>267</v>
      </c>
      <c r="F74" s="13">
        <v>344</v>
      </c>
      <c r="G74" s="13">
        <v>323</v>
      </c>
      <c r="H74" s="17">
        <f t="shared" si="13"/>
        <v>0.93895348837209303</v>
      </c>
      <c r="I74" s="13">
        <v>302</v>
      </c>
      <c r="J74" s="13">
        <v>300</v>
      </c>
      <c r="K74" s="17">
        <f t="shared" si="1"/>
        <v>0.99337748344370858</v>
      </c>
      <c r="L74" s="17">
        <f t="shared" si="14"/>
        <v>5.442399507161555E-2</v>
      </c>
      <c r="M74" s="40"/>
    </row>
    <row r="75" spans="1:13" ht="15.75" customHeight="1">
      <c r="A75" s="11" t="s">
        <v>233</v>
      </c>
      <c r="B75" s="12" t="s">
        <v>193</v>
      </c>
      <c r="C75" s="14" t="s">
        <v>33</v>
      </c>
      <c r="D75" s="12" t="s">
        <v>238</v>
      </c>
      <c r="E75" s="14" t="s">
        <v>269</v>
      </c>
      <c r="F75" s="13">
        <v>226</v>
      </c>
      <c r="G75" s="13">
        <v>220</v>
      </c>
      <c r="H75" s="17">
        <f t="shared" si="13"/>
        <v>0.97345132743362828</v>
      </c>
      <c r="I75" s="13">
        <v>336</v>
      </c>
      <c r="J75" s="13">
        <v>332</v>
      </c>
      <c r="K75" s="17">
        <f t="shared" si="1"/>
        <v>0.98809523809523814</v>
      </c>
      <c r="L75" s="17">
        <f t="shared" si="14"/>
        <v>1.464391066160986E-2</v>
      </c>
      <c r="M75" s="40"/>
    </row>
    <row r="76" spans="1:13" ht="15.75" customHeight="1">
      <c r="A76" s="11" t="s">
        <v>263</v>
      </c>
      <c r="B76" s="12" t="s">
        <v>193</v>
      </c>
      <c r="C76" s="14" t="s">
        <v>33</v>
      </c>
      <c r="D76" s="12" t="s">
        <v>271</v>
      </c>
      <c r="E76" s="14" t="s">
        <v>272</v>
      </c>
      <c r="F76" s="13">
        <v>419</v>
      </c>
      <c r="G76" s="13">
        <v>384</v>
      </c>
      <c r="H76" s="17">
        <f t="shared" si="13"/>
        <v>0.91646778042959431</v>
      </c>
      <c r="I76" s="13">
        <v>277</v>
      </c>
      <c r="J76" s="13">
        <v>277</v>
      </c>
      <c r="K76" s="17">
        <f t="shared" si="1"/>
        <v>1</v>
      </c>
      <c r="L76" s="17">
        <f t="shared" si="14"/>
        <v>8.3532219570405686E-2</v>
      </c>
      <c r="M76" s="40"/>
    </row>
    <row r="77" spans="1:13" ht="15.75" customHeight="1">
      <c r="A77" s="11" t="s">
        <v>229</v>
      </c>
      <c r="B77" s="12" t="s">
        <v>193</v>
      </c>
      <c r="C77" s="14" t="s">
        <v>33</v>
      </c>
      <c r="D77" s="12" t="s">
        <v>240</v>
      </c>
      <c r="E77" s="14" t="s">
        <v>274</v>
      </c>
      <c r="F77" s="13">
        <v>841</v>
      </c>
      <c r="G77" s="13">
        <v>741</v>
      </c>
      <c r="H77" s="17">
        <f t="shared" si="13"/>
        <v>0.88109393579072537</v>
      </c>
      <c r="I77" s="13">
        <v>901</v>
      </c>
      <c r="J77" s="13">
        <v>872</v>
      </c>
      <c r="K77" s="17">
        <f t="shared" si="1"/>
        <v>0.9678135405105438</v>
      </c>
      <c r="L77" s="17">
        <f t="shared" si="14"/>
        <v>8.6719604719818433E-2</v>
      </c>
      <c r="M77" s="40"/>
    </row>
    <row r="78" spans="1:13" ht="15.75" customHeight="1">
      <c r="A78" s="11" t="s">
        <v>218</v>
      </c>
      <c r="B78" s="12" t="s">
        <v>193</v>
      </c>
      <c r="C78" s="14" t="s">
        <v>33</v>
      </c>
      <c r="D78" s="12" t="s">
        <v>244</v>
      </c>
      <c r="E78" s="14" t="s">
        <v>276</v>
      </c>
      <c r="F78" s="13">
        <v>185</v>
      </c>
      <c r="G78" s="13">
        <v>173</v>
      </c>
      <c r="H78" s="17">
        <f t="shared" si="13"/>
        <v>0.93513513513513513</v>
      </c>
      <c r="I78" s="13">
        <v>311</v>
      </c>
      <c r="J78" s="13">
        <v>311</v>
      </c>
      <c r="K78" s="17">
        <f t="shared" si="1"/>
        <v>1</v>
      </c>
      <c r="L78" s="17">
        <f t="shared" si="14"/>
        <v>6.4864864864864868E-2</v>
      </c>
      <c r="M78" s="40"/>
    </row>
    <row r="79" spans="1:13" ht="15.75" customHeight="1">
      <c r="A79" s="11" t="s">
        <v>255</v>
      </c>
      <c r="B79" s="12" t="s">
        <v>193</v>
      </c>
      <c r="C79" s="14" t="s">
        <v>33</v>
      </c>
      <c r="D79" s="12" t="s">
        <v>246</v>
      </c>
      <c r="E79" s="14" t="s">
        <v>278</v>
      </c>
      <c r="F79" s="13">
        <v>396</v>
      </c>
      <c r="G79" s="13">
        <v>385</v>
      </c>
      <c r="H79" s="17">
        <f t="shared" si="13"/>
        <v>0.97222222222222221</v>
      </c>
      <c r="I79" s="13">
        <v>418</v>
      </c>
      <c r="J79" s="13">
        <v>418</v>
      </c>
      <c r="K79" s="17">
        <f t="shared" si="1"/>
        <v>1</v>
      </c>
      <c r="L79" s="17">
        <f t="shared" si="14"/>
        <v>2.777777777777779E-2</v>
      </c>
      <c r="M79" s="40"/>
    </row>
    <row r="80" spans="1:13" ht="15.75" customHeight="1">
      <c r="A80" s="11" t="s">
        <v>285</v>
      </c>
      <c r="B80" s="12" t="s">
        <v>196</v>
      </c>
      <c r="C80" s="14" t="s">
        <v>16</v>
      </c>
      <c r="D80" s="12" t="s">
        <v>280</v>
      </c>
      <c r="E80" s="14" t="s">
        <v>281</v>
      </c>
      <c r="F80" s="13">
        <v>732</v>
      </c>
      <c r="G80" s="13">
        <v>674</v>
      </c>
      <c r="H80" s="17">
        <f t="shared" si="13"/>
        <v>0.92076502732240439</v>
      </c>
      <c r="I80" s="13">
        <v>636</v>
      </c>
      <c r="J80" s="13">
        <v>628</v>
      </c>
      <c r="K80" s="17">
        <f t="shared" si="1"/>
        <v>0.98742138364779874</v>
      </c>
      <c r="L80" s="17">
        <f t="shared" si="14"/>
        <v>6.665635632539435E-2</v>
      </c>
      <c r="M80" s="40"/>
    </row>
    <row r="81" spans="1:13" ht="15.75" customHeight="1">
      <c r="A81" s="11" t="s">
        <v>279</v>
      </c>
      <c r="B81" s="12" t="s">
        <v>196</v>
      </c>
      <c r="C81" s="14" t="s">
        <v>16</v>
      </c>
      <c r="D81" s="12" t="s">
        <v>283</v>
      </c>
      <c r="E81" s="14" t="s">
        <v>284</v>
      </c>
      <c r="F81" s="13">
        <v>488</v>
      </c>
      <c r="G81" s="13">
        <v>469</v>
      </c>
      <c r="H81" s="17">
        <f t="shared" si="13"/>
        <v>0.96106557377049184</v>
      </c>
      <c r="I81" s="13">
        <v>413</v>
      </c>
      <c r="J81" s="13">
        <v>406</v>
      </c>
      <c r="K81" s="17">
        <f t="shared" si="1"/>
        <v>0.98305084745762716</v>
      </c>
      <c r="L81" s="17">
        <f t="shared" si="14"/>
        <v>2.198527368713532E-2</v>
      </c>
      <c r="M81" s="40"/>
    </row>
    <row r="82" spans="1:13" ht="15.75" customHeight="1">
      <c r="A82" s="11" t="s">
        <v>282</v>
      </c>
      <c r="B82" s="12" t="s">
        <v>196</v>
      </c>
      <c r="C82" s="14" t="s">
        <v>33</v>
      </c>
      <c r="D82" s="12" t="s">
        <v>280</v>
      </c>
      <c r="E82" s="14" t="s">
        <v>286</v>
      </c>
      <c r="F82" s="13">
        <v>120</v>
      </c>
      <c r="G82" s="13">
        <v>118</v>
      </c>
      <c r="H82" s="17">
        <f t="shared" si="13"/>
        <v>0.98333333333333328</v>
      </c>
      <c r="I82" s="13">
        <v>131</v>
      </c>
      <c r="J82" s="13">
        <v>130</v>
      </c>
      <c r="K82" s="17">
        <f t="shared" si="1"/>
        <v>0.99236641221374045</v>
      </c>
      <c r="L82" s="17">
        <f t="shared" si="14"/>
        <v>9.0330788804071638E-3</v>
      </c>
      <c r="M82" s="40"/>
    </row>
    <row r="83" spans="1:13" ht="15.75" customHeight="1">
      <c r="A83" s="11" t="s">
        <v>287</v>
      </c>
      <c r="B83" s="12" t="s">
        <v>196</v>
      </c>
      <c r="C83" s="14" t="s">
        <v>33</v>
      </c>
      <c r="D83" s="12" t="s">
        <v>283</v>
      </c>
      <c r="E83" s="14" t="s">
        <v>288</v>
      </c>
      <c r="F83" s="13">
        <v>217</v>
      </c>
      <c r="G83" s="13">
        <v>204</v>
      </c>
      <c r="H83" s="17">
        <f t="shared" si="13"/>
        <v>0.94009216589861755</v>
      </c>
      <c r="I83" s="13">
        <v>206</v>
      </c>
      <c r="J83" s="13">
        <v>200</v>
      </c>
      <c r="K83" s="17">
        <f t="shared" si="1"/>
        <v>0.970873786407767</v>
      </c>
      <c r="L83" s="17">
        <f t="shared" si="14"/>
        <v>3.0781620509149454E-2</v>
      </c>
      <c r="M83" s="40"/>
    </row>
    <row r="84" spans="1:13" ht="15.75" customHeight="1">
      <c r="A84" s="11" t="s">
        <v>301</v>
      </c>
      <c r="B84" s="12" t="s">
        <v>197</v>
      </c>
      <c r="C84" s="14" t="s">
        <v>16</v>
      </c>
      <c r="D84" s="12" t="s">
        <v>290</v>
      </c>
      <c r="E84" s="14" t="s">
        <v>291</v>
      </c>
      <c r="F84" s="13">
        <v>383</v>
      </c>
      <c r="G84" s="13">
        <v>366</v>
      </c>
      <c r="H84" s="17">
        <f t="shared" si="13"/>
        <v>0.95561357702349869</v>
      </c>
      <c r="I84" s="13">
        <v>439</v>
      </c>
      <c r="J84" s="13">
        <v>414</v>
      </c>
      <c r="K84" s="17">
        <f t="shared" si="1"/>
        <v>0.94305239179954437</v>
      </c>
      <c r="L84" s="17">
        <f t="shared" si="14"/>
        <v>-1.256118522395433E-2</v>
      </c>
      <c r="M84" s="40"/>
    </row>
    <row r="85" spans="1:13" ht="15.75" customHeight="1">
      <c r="A85" s="11" t="s">
        <v>299</v>
      </c>
      <c r="B85" s="12" t="s">
        <v>197</v>
      </c>
      <c r="C85" s="14" t="s">
        <v>16</v>
      </c>
      <c r="D85" s="12" t="s">
        <v>293</v>
      </c>
      <c r="E85" s="14" t="s">
        <v>75</v>
      </c>
      <c r="F85" s="13">
        <v>206</v>
      </c>
      <c r="G85" s="13">
        <v>183</v>
      </c>
      <c r="H85" s="17">
        <f t="shared" si="13"/>
        <v>0.88834951456310685</v>
      </c>
      <c r="I85" s="13">
        <v>397</v>
      </c>
      <c r="J85" s="13">
        <v>363</v>
      </c>
      <c r="K85" s="17">
        <f t="shared" si="1"/>
        <v>0.91435768261964734</v>
      </c>
      <c r="L85" s="17">
        <f t="shared" si="14"/>
        <v>2.6008168056540493E-2</v>
      </c>
      <c r="M85" s="40" t="s">
        <v>20</v>
      </c>
    </row>
    <row r="86" spans="1:13" ht="15.75" customHeight="1">
      <c r="A86" s="11" t="s">
        <v>297</v>
      </c>
      <c r="B86" s="12" t="s">
        <v>197</v>
      </c>
      <c r="C86" s="14" t="s">
        <v>16</v>
      </c>
      <c r="D86" s="12" t="s">
        <v>295</v>
      </c>
      <c r="E86" s="14" t="s">
        <v>296</v>
      </c>
      <c r="F86" s="13">
        <v>4026</v>
      </c>
      <c r="G86" s="13">
        <v>3491</v>
      </c>
      <c r="H86" s="17">
        <f t="shared" si="13"/>
        <v>0.86711376055638356</v>
      </c>
      <c r="I86" s="13">
        <v>4332</v>
      </c>
      <c r="J86" s="13">
        <v>3982</v>
      </c>
      <c r="K86" s="17">
        <f t="shared" si="1"/>
        <v>0.91920590951061865</v>
      </c>
      <c r="L86" s="17">
        <f t="shared" si="14"/>
        <v>5.2092148954235085E-2</v>
      </c>
      <c r="M86" s="40"/>
    </row>
    <row r="87" spans="1:13" ht="15.75" customHeight="1">
      <c r="A87" s="11" t="s">
        <v>294</v>
      </c>
      <c r="B87" s="12" t="s">
        <v>197</v>
      </c>
      <c r="C87" s="14" t="s">
        <v>16</v>
      </c>
      <c r="D87" s="12" t="s">
        <v>298</v>
      </c>
      <c r="E87" s="14" t="s">
        <v>296</v>
      </c>
      <c r="F87" s="13">
        <v>324</v>
      </c>
      <c r="G87" s="13">
        <v>313</v>
      </c>
      <c r="H87" s="17">
        <f t="shared" si="13"/>
        <v>0.96604938271604934</v>
      </c>
      <c r="I87" s="13">
        <v>347</v>
      </c>
      <c r="J87" s="13">
        <v>318</v>
      </c>
      <c r="K87" s="17">
        <f t="shared" si="1"/>
        <v>0.91642651296829969</v>
      </c>
      <c r="L87" s="17">
        <f t="shared" si="14"/>
        <v>-4.9622869747749654E-2</v>
      </c>
      <c r="M87" s="40"/>
    </row>
    <row r="88" spans="1:13" ht="15.75" customHeight="1">
      <c r="A88" s="11" t="s">
        <v>289</v>
      </c>
      <c r="B88" s="12" t="s">
        <v>197</v>
      </c>
      <c r="C88" s="14" t="s">
        <v>16</v>
      </c>
      <c r="D88" s="12" t="s">
        <v>496</v>
      </c>
      <c r="E88" s="14" t="s">
        <v>291</v>
      </c>
      <c r="F88" s="13">
        <v>421</v>
      </c>
      <c r="G88" s="13">
        <v>377</v>
      </c>
      <c r="H88" s="17">
        <f t="shared" si="13"/>
        <v>0.89548693586698336</v>
      </c>
      <c r="I88" s="13">
        <v>452</v>
      </c>
      <c r="J88" s="13">
        <v>417</v>
      </c>
      <c r="K88" s="17">
        <f t="shared" si="1"/>
        <v>0.92256637168141598</v>
      </c>
      <c r="L88" s="17">
        <f t="shared" si="14"/>
        <v>2.7079435814432617E-2</v>
      </c>
      <c r="M88" s="40"/>
    </row>
    <row r="89" spans="1:13" ht="15.75" customHeight="1">
      <c r="A89" s="11" t="s">
        <v>292</v>
      </c>
      <c r="B89" s="12" t="s">
        <v>197</v>
      </c>
      <c r="C89" s="14" t="s">
        <v>33</v>
      </c>
      <c r="D89" s="12" t="s">
        <v>302</v>
      </c>
      <c r="E89" s="14" t="s">
        <v>303</v>
      </c>
      <c r="F89" s="13">
        <v>793</v>
      </c>
      <c r="G89" s="13">
        <v>715</v>
      </c>
      <c r="H89" s="17">
        <f t="shared" si="13"/>
        <v>0.90163934426229508</v>
      </c>
      <c r="I89" s="13">
        <v>926</v>
      </c>
      <c r="J89" s="13">
        <v>850</v>
      </c>
      <c r="K89" s="17">
        <f t="shared" si="1"/>
        <v>0.91792656587472998</v>
      </c>
      <c r="L89" s="17">
        <f t="shared" si="14"/>
        <v>1.6287221612434899E-2</v>
      </c>
      <c r="M89" s="40"/>
    </row>
    <row r="90" spans="1:13" ht="15.75" customHeight="1">
      <c r="A90" s="11" t="s">
        <v>319</v>
      </c>
      <c r="B90" s="12" t="s">
        <v>198</v>
      </c>
      <c r="C90" s="14" t="s">
        <v>16</v>
      </c>
      <c r="D90" s="12" t="s">
        <v>305</v>
      </c>
      <c r="E90" s="14" t="s">
        <v>306</v>
      </c>
      <c r="F90" s="13">
        <v>427</v>
      </c>
      <c r="G90" s="13">
        <v>385</v>
      </c>
      <c r="H90" s="17">
        <f t="shared" si="13"/>
        <v>0.90163934426229508</v>
      </c>
      <c r="I90" s="13">
        <v>434</v>
      </c>
      <c r="J90" s="13">
        <v>434</v>
      </c>
      <c r="K90" s="17">
        <f t="shared" si="1"/>
        <v>1</v>
      </c>
      <c r="L90" s="17">
        <f t="shared" si="14"/>
        <v>9.8360655737704916E-2</v>
      </c>
      <c r="M90" s="40"/>
    </row>
    <row r="91" spans="1:13" ht="15.75" customHeight="1">
      <c r="A91" s="11" t="s">
        <v>304</v>
      </c>
      <c r="B91" s="12" t="s">
        <v>198</v>
      </c>
      <c r="C91" s="14" t="s">
        <v>16</v>
      </c>
      <c r="D91" s="12" t="s">
        <v>308</v>
      </c>
      <c r="E91" s="14" t="s">
        <v>306</v>
      </c>
      <c r="F91" s="13">
        <v>1070</v>
      </c>
      <c r="G91" s="13">
        <v>955</v>
      </c>
      <c r="H91" s="17">
        <f t="shared" si="13"/>
        <v>0.89252336448598135</v>
      </c>
      <c r="I91" s="13">
        <v>1110</v>
      </c>
      <c r="J91" s="13">
        <v>1110</v>
      </c>
      <c r="K91" s="17">
        <f t="shared" si="1"/>
        <v>1</v>
      </c>
      <c r="L91" s="17">
        <f t="shared" si="14"/>
        <v>0.10747663551401865</v>
      </c>
      <c r="M91" s="40"/>
    </row>
    <row r="92" spans="1:13" ht="15.75" customHeight="1">
      <c r="A92" s="11" t="s">
        <v>307</v>
      </c>
      <c r="B92" s="12" t="s">
        <v>198</v>
      </c>
      <c r="C92" s="14" t="s">
        <v>16</v>
      </c>
      <c r="D92" s="12" t="s">
        <v>310</v>
      </c>
      <c r="E92" s="14" t="s">
        <v>311</v>
      </c>
      <c r="F92" s="13">
        <v>709</v>
      </c>
      <c r="G92" s="13">
        <v>631</v>
      </c>
      <c r="H92" s="17">
        <f t="shared" si="13"/>
        <v>0.88998589562764452</v>
      </c>
      <c r="I92" s="13">
        <v>1111</v>
      </c>
      <c r="J92" s="13">
        <v>1060</v>
      </c>
      <c r="K92" s="17">
        <f t="shared" si="1"/>
        <v>0.95409540954095406</v>
      </c>
      <c r="L92" s="17">
        <f t="shared" si="14"/>
        <v>6.4109513913309546E-2</v>
      </c>
      <c r="M92" s="40"/>
    </row>
    <row r="93" spans="1:13" ht="15.75" customHeight="1">
      <c r="A93" s="11" t="s">
        <v>312</v>
      </c>
      <c r="B93" s="12" t="s">
        <v>198</v>
      </c>
      <c r="C93" s="14" t="s">
        <v>16</v>
      </c>
      <c r="D93" s="12" t="s">
        <v>313</v>
      </c>
      <c r="E93" s="14" t="s">
        <v>306</v>
      </c>
      <c r="F93" s="13">
        <v>425</v>
      </c>
      <c r="G93" s="13">
        <v>391</v>
      </c>
      <c r="H93" s="17">
        <f t="shared" si="13"/>
        <v>0.92</v>
      </c>
      <c r="I93" s="13">
        <v>294</v>
      </c>
      <c r="J93" s="13">
        <v>294</v>
      </c>
      <c r="K93" s="17">
        <f t="shared" si="1"/>
        <v>1</v>
      </c>
      <c r="L93" s="17">
        <f t="shared" si="14"/>
        <v>7.999999999999996E-2</v>
      </c>
      <c r="M93" s="40"/>
    </row>
    <row r="94" spans="1:13" ht="15.75" customHeight="1">
      <c r="A94" s="11" t="s">
        <v>314</v>
      </c>
      <c r="B94" s="12" t="s">
        <v>198</v>
      </c>
      <c r="C94" s="14" t="s">
        <v>16</v>
      </c>
      <c r="D94" s="12" t="s">
        <v>315</v>
      </c>
      <c r="E94" s="14" t="s">
        <v>306</v>
      </c>
      <c r="F94" s="13">
        <v>533</v>
      </c>
      <c r="G94" s="13">
        <v>471</v>
      </c>
      <c r="H94" s="17">
        <f t="shared" si="13"/>
        <v>0.8836772983114447</v>
      </c>
      <c r="I94" s="13">
        <v>505</v>
      </c>
      <c r="J94" s="13">
        <v>499</v>
      </c>
      <c r="K94" s="17">
        <f t="shared" si="1"/>
        <v>0.98811881188118811</v>
      </c>
      <c r="L94" s="17">
        <f t="shared" si="14"/>
        <v>0.1044415135697434</v>
      </c>
      <c r="M94" s="40"/>
    </row>
    <row r="95" spans="1:13" ht="15.75" customHeight="1">
      <c r="A95" s="11" t="s">
        <v>309</v>
      </c>
      <c r="B95" s="12" t="s">
        <v>198</v>
      </c>
      <c r="C95" s="14" t="s">
        <v>33</v>
      </c>
      <c r="D95" s="12" t="s">
        <v>497</v>
      </c>
      <c r="E95" s="14" t="s">
        <v>318</v>
      </c>
      <c r="F95" s="13">
        <v>409</v>
      </c>
      <c r="G95" s="13">
        <v>368</v>
      </c>
      <c r="H95" s="17">
        <f t="shared" si="13"/>
        <v>0.89975550122249393</v>
      </c>
      <c r="I95" s="13">
        <v>554</v>
      </c>
      <c r="J95" s="13">
        <v>525</v>
      </c>
      <c r="K95" s="17">
        <f t="shared" si="1"/>
        <v>0.94765342960288812</v>
      </c>
      <c r="L95" s="17">
        <f t="shared" si="14"/>
        <v>4.7897928380394195E-2</v>
      </c>
      <c r="M95" s="40"/>
    </row>
    <row r="96" spans="1:13" ht="15.75" customHeight="1">
      <c r="A96" s="11" t="s">
        <v>321</v>
      </c>
      <c r="B96" s="12" t="s">
        <v>198</v>
      </c>
      <c r="C96" s="14" t="s">
        <v>33</v>
      </c>
      <c r="D96" s="12" t="s">
        <v>498</v>
      </c>
      <c r="E96" s="14" t="s">
        <v>318</v>
      </c>
      <c r="F96" s="13">
        <v>272</v>
      </c>
      <c r="G96" s="13">
        <v>257</v>
      </c>
      <c r="H96" s="17">
        <f t="shared" si="13"/>
        <v>0.94485294117647056</v>
      </c>
      <c r="I96" s="13">
        <v>454</v>
      </c>
      <c r="J96" s="13">
        <v>446</v>
      </c>
      <c r="K96" s="17">
        <f t="shared" si="1"/>
        <v>0.98237885462555063</v>
      </c>
      <c r="L96" s="17">
        <f t="shared" si="14"/>
        <v>3.7525913449080073E-2</v>
      </c>
      <c r="M96" s="40"/>
    </row>
    <row r="97" spans="1:13" ht="15.75" customHeight="1">
      <c r="A97" s="11" t="s">
        <v>316</v>
      </c>
      <c r="B97" s="12" t="s">
        <v>198</v>
      </c>
      <c r="C97" s="14" t="s">
        <v>33</v>
      </c>
      <c r="D97" s="12" t="s">
        <v>322</v>
      </c>
      <c r="E97" s="14" t="s">
        <v>323</v>
      </c>
      <c r="F97" s="13">
        <v>240</v>
      </c>
      <c r="G97" s="13">
        <v>226</v>
      </c>
      <c r="H97" s="17">
        <f t="shared" si="13"/>
        <v>0.94166666666666665</v>
      </c>
      <c r="I97" s="13">
        <v>326</v>
      </c>
      <c r="J97" s="13">
        <v>321</v>
      </c>
      <c r="K97" s="17">
        <f t="shared" si="1"/>
        <v>0.98466257668711654</v>
      </c>
      <c r="L97" s="17">
        <f t="shared" si="14"/>
        <v>4.299591002044989E-2</v>
      </c>
      <c r="M97" s="40"/>
    </row>
    <row r="98" spans="1:13" ht="15.75" customHeight="1">
      <c r="A98" s="11" t="s">
        <v>336</v>
      </c>
      <c r="B98" s="12" t="s">
        <v>201</v>
      </c>
      <c r="C98" s="14" t="s">
        <v>16</v>
      </c>
      <c r="D98" s="12" t="s">
        <v>325</v>
      </c>
      <c r="E98" s="14" t="s">
        <v>326</v>
      </c>
      <c r="F98" s="13">
        <v>908</v>
      </c>
      <c r="G98" s="13">
        <v>793</v>
      </c>
      <c r="H98" s="17">
        <f t="shared" si="13"/>
        <v>0.87334801762114533</v>
      </c>
      <c r="I98" s="13">
        <v>535</v>
      </c>
      <c r="J98" s="13">
        <v>507</v>
      </c>
      <c r="K98" s="17">
        <f t="shared" si="1"/>
        <v>0.9476635514018692</v>
      </c>
      <c r="L98" s="17">
        <f t="shared" si="14"/>
        <v>7.4315533780723864E-2</v>
      </c>
      <c r="M98" s="40"/>
    </row>
    <row r="99" spans="1:13" ht="15.75" customHeight="1">
      <c r="A99" s="11" t="s">
        <v>339</v>
      </c>
      <c r="B99" s="12" t="s">
        <v>201</v>
      </c>
      <c r="C99" s="14" t="s">
        <v>16</v>
      </c>
      <c r="D99" s="12" t="s">
        <v>328</v>
      </c>
      <c r="E99" s="14" t="s">
        <v>329</v>
      </c>
      <c r="F99" s="13">
        <v>509</v>
      </c>
      <c r="G99" s="13">
        <v>451</v>
      </c>
      <c r="H99" s="17">
        <f t="shared" si="13"/>
        <v>0.88605108055009818</v>
      </c>
      <c r="I99" s="13">
        <v>406</v>
      </c>
      <c r="J99" s="13">
        <v>386</v>
      </c>
      <c r="K99" s="17">
        <f t="shared" si="1"/>
        <v>0.95073891625615758</v>
      </c>
      <c r="L99" s="17">
        <f t="shared" si="14"/>
        <v>6.4687835706059404E-2</v>
      </c>
      <c r="M99" s="40"/>
    </row>
    <row r="100" spans="1:13" ht="15.75" customHeight="1">
      <c r="A100" s="11" t="s">
        <v>333</v>
      </c>
      <c r="B100" s="12" t="s">
        <v>201</v>
      </c>
      <c r="C100" s="14" t="s">
        <v>33</v>
      </c>
      <c r="D100" s="12" t="s">
        <v>331</v>
      </c>
      <c r="E100" s="14" t="s">
        <v>332</v>
      </c>
      <c r="F100" s="13">
        <v>154</v>
      </c>
      <c r="G100" s="13">
        <v>136</v>
      </c>
      <c r="H100" s="17">
        <f t="shared" si="13"/>
        <v>0.88311688311688308</v>
      </c>
      <c r="I100" s="13">
        <v>64</v>
      </c>
      <c r="J100" s="13">
        <v>62</v>
      </c>
      <c r="K100" s="17">
        <f t="shared" si="1"/>
        <v>0.96875</v>
      </c>
      <c r="L100" s="17">
        <f t="shared" si="14"/>
        <v>8.5633116883116922E-2</v>
      </c>
      <c r="M100" s="40"/>
    </row>
    <row r="101" spans="1:13" ht="15.75" customHeight="1">
      <c r="A101" s="11" t="s">
        <v>330</v>
      </c>
      <c r="B101" s="12" t="s">
        <v>201</v>
      </c>
      <c r="C101" s="14" t="s">
        <v>33</v>
      </c>
      <c r="D101" s="12" t="s">
        <v>334</v>
      </c>
      <c r="E101" s="14" t="s">
        <v>335</v>
      </c>
      <c r="F101" s="13">
        <v>126</v>
      </c>
      <c r="G101" s="13">
        <v>123</v>
      </c>
      <c r="H101" s="17">
        <f t="shared" si="13"/>
        <v>0.97619047619047616</v>
      </c>
      <c r="I101" s="13">
        <v>128</v>
      </c>
      <c r="J101" s="13">
        <v>128</v>
      </c>
      <c r="K101" s="17">
        <f t="shared" si="1"/>
        <v>1</v>
      </c>
      <c r="L101" s="17">
        <f t="shared" si="14"/>
        <v>2.3809523809523836E-2</v>
      </c>
      <c r="M101" s="40"/>
    </row>
    <row r="102" spans="1:13" ht="15.75" customHeight="1">
      <c r="A102" s="11" t="s">
        <v>327</v>
      </c>
      <c r="B102" s="12" t="s">
        <v>201</v>
      </c>
      <c r="C102" s="14" t="s">
        <v>33</v>
      </c>
      <c r="D102" s="12" t="s">
        <v>337</v>
      </c>
      <c r="E102" s="14" t="s">
        <v>338</v>
      </c>
      <c r="F102" s="13">
        <v>124</v>
      </c>
      <c r="G102" s="13">
        <v>114</v>
      </c>
      <c r="H102" s="17">
        <f t="shared" si="13"/>
        <v>0.91935483870967738</v>
      </c>
      <c r="I102" s="13">
        <v>57</v>
      </c>
      <c r="J102" s="13">
        <v>57</v>
      </c>
      <c r="K102" s="17">
        <f t="shared" si="1"/>
        <v>1</v>
      </c>
      <c r="L102" s="17">
        <f t="shared" si="14"/>
        <v>8.064516129032262E-2</v>
      </c>
      <c r="M102" s="40"/>
    </row>
    <row r="103" spans="1:13" ht="15.75" customHeight="1">
      <c r="A103" s="11" t="s">
        <v>324</v>
      </c>
      <c r="B103" s="12" t="s">
        <v>201</v>
      </c>
      <c r="C103" s="14" t="s">
        <v>33</v>
      </c>
      <c r="D103" s="12" t="s">
        <v>340</v>
      </c>
      <c r="E103" s="14" t="s">
        <v>341</v>
      </c>
      <c r="F103" s="13">
        <v>289</v>
      </c>
      <c r="G103" s="13">
        <v>263</v>
      </c>
      <c r="H103" s="17">
        <f t="shared" si="13"/>
        <v>0.91003460207612452</v>
      </c>
      <c r="I103" s="13">
        <v>256</v>
      </c>
      <c r="J103" s="13">
        <v>247</v>
      </c>
      <c r="K103" s="17">
        <f t="shared" si="1"/>
        <v>0.96484375</v>
      </c>
      <c r="L103" s="17">
        <f t="shared" si="14"/>
        <v>5.4809147923875479E-2</v>
      </c>
      <c r="M103" s="40"/>
    </row>
    <row r="104" spans="1:13" ht="15.75" customHeight="1">
      <c r="A104" s="11" t="s">
        <v>354</v>
      </c>
      <c r="B104" s="12" t="s">
        <v>204</v>
      </c>
      <c r="C104" s="14" t="s">
        <v>16</v>
      </c>
      <c r="D104" s="12" t="s">
        <v>343</v>
      </c>
      <c r="E104" s="14" t="s">
        <v>344</v>
      </c>
      <c r="F104" s="13">
        <v>1109</v>
      </c>
      <c r="G104" s="13">
        <v>979</v>
      </c>
      <c r="H104" s="17">
        <f t="shared" si="13"/>
        <v>0.88277727682596929</v>
      </c>
      <c r="I104" s="13">
        <v>1028</v>
      </c>
      <c r="J104" s="13">
        <v>960</v>
      </c>
      <c r="K104" s="17">
        <f t="shared" si="1"/>
        <v>0.93385214007782102</v>
      </c>
      <c r="L104" s="17">
        <f t="shared" si="14"/>
        <v>5.1074863251851732E-2</v>
      </c>
      <c r="M104" s="40"/>
    </row>
    <row r="105" spans="1:13" ht="15.75" customHeight="1">
      <c r="A105" s="11" t="s">
        <v>357</v>
      </c>
      <c r="B105" s="12" t="s">
        <v>204</v>
      </c>
      <c r="C105" s="14" t="s">
        <v>16</v>
      </c>
      <c r="D105" s="12" t="s">
        <v>159</v>
      </c>
      <c r="E105" s="14" t="s">
        <v>346</v>
      </c>
      <c r="F105" s="13">
        <v>665</v>
      </c>
      <c r="G105" s="13">
        <v>632</v>
      </c>
      <c r="H105" s="17">
        <f t="shared" si="13"/>
        <v>0.9503759398496241</v>
      </c>
      <c r="I105" s="13">
        <v>621</v>
      </c>
      <c r="J105" s="13">
        <v>617</v>
      </c>
      <c r="K105" s="17">
        <f t="shared" si="1"/>
        <v>0.99355877616747179</v>
      </c>
      <c r="L105" s="17">
        <f t="shared" si="14"/>
        <v>4.3182836317847695E-2</v>
      </c>
      <c r="M105" s="40"/>
    </row>
    <row r="106" spans="1:13" ht="15.75" customHeight="1">
      <c r="A106" s="11" t="s">
        <v>360</v>
      </c>
      <c r="B106" s="12" t="s">
        <v>204</v>
      </c>
      <c r="C106" s="14" t="s">
        <v>16</v>
      </c>
      <c r="D106" s="12" t="s">
        <v>348</v>
      </c>
      <c r="E106" s="14" t="s">
        <v>349</v>
      </c>
      <c r="F106" s="13">
        <v>1945</v>
      </c>
      <c r="G106" s="13">
        <v>1864</v>
      </c>
      <c r="H106" s="17">
        <f t="shared" si="13"/>
        <v>0.95835475578406171</v>
      </c>
      <c r="I106" s="13">
        <v>1985</v>
      </c>
      <c r="J106" s="13">
        <v>1972</v>
      </c>
      <c r="K106" s="17">
        <f t="shared" si="1"/>
        <v>0.99345088161209072</v>
      </c>
      <c r="L106" s="17">
        <f t="shared" si="14"/>
        <v>3.5096125828029012E-2</v>
      </c>
      <c r="M106" s="40"/>
    </row>
    <row r="107" spans="1:13" ht="15.75" customHeight="1">
      <c r="A107" s="11" t="s">
        <v>342</v>
      </c>
      <c r="B107" s="12" t="s">
        <v>204</v>
      </c>
      <c r="C107" s="14" t="s">
        <v>33</v>
      </c>
      <c r="D107" s="12" t="s">
        <v>351</v>
      </c>
      <c r="E107" s="14" t="s">
        <v>335</v>
      </c>
      <c r="F107" s="13">
        <v>142</v>
      </c>
      <c r="G107" s="13">
        <v>122</v>
      </c>
      <c r="H107" s="17">
        <f t="shared" si="13"/>
        <v>0.85915492957746475</v>
      </c>
      <c r="I107" s="13">
        <v>143</v>
      </c>
      <c r="J107" s="13">
        <v>141</v>
      </c>
      <c r="K107" s="17">
        <f t="shared" si="1"/>
        <v>0.98601398601398604</v>
      </c>
      <c r="L107" s="17">
        <f t="shared" si="14"/>
        <v>0.12685905643652129</v>
      </c>
      <c r="M107" s="40"/>
    </row>
    <row r="108" spans="1:13" ht="15.75" customHeight="1">
      <c r="A108" s="11" t="s">
        <v>345</v>
      </c>
      <c r="B108" s="12" t="s">
        <v>204</v>
      </c>
      <c r="C108" s="14" t="s">
        <v>33</v>
      </c>
      <c r="D108" s="12" t="s">
        <v>353</v>
      </c>
      <c r="E108" s="14" t="s">
        <v>335</v>
      </c>
      <c r="F108" s="13">
        <v>489</v>
      </c>
      <c r="G108" s="13">
        <v>476</v>
      </c>
      <c r="H108" s="17">
        <f t="shared" si="13"/>
        <v>0.97341513292433535</v>
      </c>
      <c r="I108" s="13">
        <v>522</v>
      </c>
      <c r="J108" s="13">
        <v>518</v>
      </c>
      <c r="K108" s="17">
        <f t="shared" si="1"/>
        <v>0.9923371647509579</v>
      </c>
      <c r="L108" s="17">
        <f t="shared" si="14"/>
        <v>1.8922031826622554E-2</v>
      </c>
      <c r="M108" s="40"/>
    </row>
    <row r="109" spans="1:13" ht="15.75" customHeight="1">
      <c r="A109" s="11" t="s">
        <v>347</v>
      </c>
      <c r="B109" s="12" t="s">
        <v>204</v>
      </c>
      <c r="C109" s="14" t="s">
        <v>33</v>
      </c>
      <c r="D109" s="12" t="s">
        <v>499</v>
      </c>
      <c r="E109" s="14" t="s">
        <v>356</v>
      </c>
      <c r="F109" s="13">
        <v>267</v>
      </c>
      <c r="G109" s="13">
        <v>241</v>
      </c>
      <c r="H109" s="17">
        <f t="shared" si="13"/>
        <v>0.90262172284644193</v>
      </c>
      <c r="I109" s="13">
        <v>145</v>
      </c>
      <c r="J109" s="13">
        <v>143</v>
      </c>
      <c r="K109" s="17">
        <f t="shared" si="1"/>
        <v>0.98620689655172411</v>
      </c>
      <c r="L109" s="17">
        <f t="shared" si="14"/>
        <v>8.3585173705282179E-2</v>
      </c>
      <c r="M109" s="40"/>
    </row>
    <row r="110" spans="1:13" ht="15.75" customHeight="1">
      <c r="A110" s="11" t="s">
        <v>352</v>
      </c>
      <c r="B110" s="12" t="s">
        <v>204</v>
      </c>
      <c r="C110" s="14" t="s">
        <v>44</v>
      </c>
      <c r="D110" s="12" t="s">
        <v>358</v>
      </c>
      <c r="E110" s="14" t="s">
        <v>359</v>
      </c>
      <c r="F110" s="13">
        <v>1483</v>
      </c>
      <c r="G110" s="13">
        <v>1289</v>
      </c>
      <c r="H110" s="17">
        <f t="shared" si="13"/>
        <v>0.86918408631153066</v>
      </c>
      <c r="I110" s="13">
        <v>1359</v>
      </c>
      <c r="J110" s="13">
        <v>1299</v>
      </c>
      <c r="K110" s="17">
        <f t="shared" si="1"/>
        <v>0.95584988962472406</v>
      </c>
      <c r="L110" s="17">
        <f t="shared" si="14"/>
        <v>8.6665803313193401E-2</v>
      </c>
      <c r="M110" s="40"/>
    </row>
    <row r="111" spans="1:13" ht="15.75" customHeight="1">
      <c r="A111" s="11" t="s">
        <v>350</v>
      </c>
      <c r="B111" s="12" t="s">
        <v>204</v>
      </c>
      <c r="C111" s="14" t="s">
        <v>44</v>
      </c>
      <c r="D111" s="12" t="s">
        <v>361</v>
      </c>
      <c r="E111" s="14" t="s">
        <v>359</v>
      </c>
      <c r="F111" s="13">
        <v>1885</v>
      </c>
      <c r="G111" s="13">
        <v>1580</v>
      </c>
      <c r="H111" s="17">
        <f t="shared" si="13"/>
        <v>0.8381962864721485</v>
      </c>
      <c r="I111" s="13">
        <v>1602</v>
      </c>
      <c r="J111" s="13">
        <v>1519</v>
      </c>
      <c r="K111" s="17">
        <f t="shared" si="1"/>
        <v>0.94818976279650435</v>
      </c>
      <c r="L111" s="17">
        <f t="shared" si="14"/>
        <v>0.10999347632435585</v>
      </c>
      <c r="M111" s="40"/>
    </row>
    <row r="112" spans="1:13" ht="15.75" customHeight="1">
      <c r="A112" s="11" t="s">
        <v>381</v>
      </c>
      <c r="B112" s="12" t="s">
        <v>205</v>
      </c>
      <c r="C112" s="14" t="s">
        <v>16</v>
      </c>
      <c r="D112" s="12" t="s">
        <v>363</v>
      </c>
      <c r="E112" s="14" t="s">
        <v>364</v>
      </c>
      <c r="F112" s="13">
        <v>3136</v>
      </c>
      <c r="G112" s="13">
        <v>2543</v>
      </c>
      <c r="H112" s="17">
        <f t="shared" si="13"/>
        <v>0.81090561224489799</v>
      </c>
      <c r="I112" s="13">
        <v>3115</v>
      </c>
      <c r="J112" s="13">
        <v>3058</v>
      </c>
      <c r="K112" s="17">
        <f t="shared" si="1"/>
        <v>0.98170144462279296</v>
      </c>
      <c r="L112" s="17">
        <f t="shared" si="14"/>
        <v>0.17079583237789497</v>
      </c>
      <c r="M112" s="40"/>
    </row>
    <row r="113" spans="1:13" ht="15.75" customHeight="1">
      <c r="A113" s="11" t="s">
        <v>384</v>
      </c>
      <c r="B113" s="12" t="s">
        <v>205</v>
      </c>
      <c r="C113" s="14" t="s">
        <v>16</v>
      </c>
      <c r="D113" s="12" t="s">
        <v>366</v>
      </c>
      <c r="E113" s="14" t="s">
        <v>367</v>
      </c>
      <c r="F113" s="13">
        <v>2209</v>
      </c>
      <c r="G113" s="13">
        <v>1756</v>
      </c>
      <c r="H113" s="17">
        <f t="shared" si="13"/>
        <v>0.79492983250339522</v>
      </c>
      <c r="I113" s="13">
        <v>2394</v>
      </c>
      <c r="J113" s="13">
        <v>2391</v>
      </c>
      <c r="K113" s="17">
        <f t="shared" si="1"/>
        <v>0.99874686716791983</v>
      </c>
      <c r="L113" s="17">
        <f t="shared" si="14"/>
        <v>0.20381703466452461</v>
      </c>
      <c r="M113" s="40"/>
    </row>
    <row r="114" spans="1:13" ht="15.75" customHeight="1">
      <c r="A114" s="11" t="s">
        <v>387</v>
      </c>
      <c r="B114" s="12" t="s">
        <v>205</v>
      </c>
      <c r="C114" s="14" t="s">
        <v>16</v>
      </c>
      <c r="D114" s="12" t="s">
        <v>369</v>
      </c>
      <c r="E114" s="14" t="s">
        <v>370</v>
      </c>
      <c r="F114" s="13">
        <v>1181</v>
      </c>
      <c r="G114" s="13">
        <v>995</v>
      </c>
      <c r="H114" s="17">
        <f t="shared" si="13"/>
        <v>0.84250635055038103</v>
      </c>
      <c r="I114" s="13">
        <v>1394</v>
      </c>
      <c r="J114" s="13">
        <v>1343</v>
      </c>
      <c r="K114" s="17">
        <f t="shared" si="1"/>
        <v>0.96341463414634143</v>
      </c>
      <c r="L114" s="17">
        <f t="shared" si="14"/>
        <v>0.1209082835959604</v>
      </c>
      <c r="M114" s="40"/>
    </row>
    <row r="115" spans="1:13" ht="15.75" customHeight="1">
      <c r="A115" s="11" t="s">
        <v>362</v>
      </c>
      <c r="B115" s="12" t="s">
        <v>205</v>
      </c>
      <c r="C115" s="14" t="s">
        <v>16</v>
      </c>
      <c r="D115" s="12" t="s">
        <v>372</v>
      </c>
      <c r="E115" s="14" t="s">
        <v>370</v>
      </c>
      <c r="F115" s="13">
        <v>172</v>
      </c>
      <c r="G115" s="13">
        <v>160</v>
      </c>
      <c r="H115" s="17">
        <f t="shared" si="13"/>
        <v>0.93023255813953487</v>
      </c>
      <c r="I115" s="13">
        <v>201</v>
      </c>
      <c r="J115" s="13">
        <v>180</v>
      </c>
      <c r="K115" s="17">
        <f t="shared" si="1"/>
        <v>0.89552238805970152</v>
      </c>
      <c r="L115" s="17">
        <f t="shared" si="14"/>
        <v>-3.4710170079833347E-2</v>
      </c>
      <c r="M115" s="40"/>
    </row>
    <row r="116" spans="1:13" ht="15.75" customHeight="1">
      <c r="A116" s="11" t="s">
        <v>365</v>
      </c>
      <c r="B116" s="12" t="s">
        <v>205</v>
      </c>
      <c r="C116" s="14" t="s">
        <v>16</v>
      </c>
      <c r="D116" s="12" t="s">
        <v>374</v>
      </c>
      <c r="E116" s="14" t="s">
        <v>375</v>
      </c>
      <c r="F116" s="13">
        <v>575</v>
      </c>
      <c r="G116" s="13">
        <v>560</v>
      </c>
      <c r="H116" s="17">
        <f t="shared" si="13"/>
        <v>0.97391304347826091</v>
      </c>
      <c r="I116" s="13">
        <v>606</v>
      </c>
      <c r="J116" s="13">
        <v>605</v>
      </c>
      <c r="K116" s="17">
        <f t="shared" si="1"/>
        <v>0.99834983498349839</v>
      </c>
      <c r="L116" s="17">
        <f t="shared" si="14"/>
        <v>2.4436791505237476E-2</v>
      </c>
      <c r="M116" s="40"/>
    </row>
    <row r="117" spans="1:13" ht="15.75" customHeight="1">
      <c r="A117" s="11" t="s">
        <v>368</v>
      </c>
      <c r="B117" s="12" t="s">
        <v>205</v>
      </c>
      <c r="C117" s="14" t="s">
        <v>16</v>
      </c>
      <c r="D117" s="12" t="s">
        <v>501</v>
      </c>
      <c r="E117" s="14" t="s">
        <v>378</v>
      </c>
      <c r="F117" s="13">
        <v>128</v>
      </c>
      <c r="G117" s="13">
        <v>126</v>
      </c>
      <c r="H117" s="17">
        <f t="shared" si="13"/>
        <v>0.984375</v>
      </c>
      <c r="I117" s="13">
        <v>224</v>
      </c>
      <c r="J117" s="13">
        <v>220</v>
      </c>
      <c r="K117" s="17">
        <f t="shared" si="1"/>
        <v>0.9821428571428571</v>
      </c>
      <c r="L117" s="17">
        <f t="shared" si="14"/>
        <v>-2.2321428571429047E-3</v>
      </c>
      <c r="M117" s="40"/>
    </row>
    <row r="118" spans="1:13" ht="15.75" customHeight="1">
      <c r="A118" s="11" t="s">
        <v>373</v>
      </c>
      <c r="B118" s="12" t="s">
        <v>205</v>
      </c>
      <c r="C118" s="14" t="s">
        <v>16</v>
      </c>
      <c r="D118" s="12" t="s">
        <v>502</v>
      </c>
      <c r="E118" s="14" t="s">
        <v>378</v>
      </c>
      <c r="F118" s="13">
        <v>303</v>
      </c>
      <c r="G118" s="13">
        <v>271</v>
      </c>
      <c r="H118" s="17">
        <f t="shared" si="13"/>
        <v>0.89438943894389444</v>
      </c>
      <c r="I118" s="13">
        <v>161</v>
      </c>
      <c r="J118" s="13">
        <v>151</v>
      </c>
      <c r="K118" s="17">
        <f t="shared" si="1"/>
        <v>0.93788819875776397</v>
      </c>
      <c r="L118" s="17">
        <f t="shared" si="14"/>
        <v>4.3498759813869525E-2</v>
      </c>
      <c r="M118" s="40" t="s">
        <v>29</v>
      </c>
    </row>
    <row r="119" spans="1:13" ht="15.75" customHeight="1">
      <c r="A119" s="11" t="s">
        <v>379</v>
      </c>
      <c r="B119" s="12" t="s">
        <v>205</v>
      </c>
      <c r="C119" s="14" t="s">
        <v>33</v>
      </c>
      <c r="D119" s="12" t="s">
        <v>382</v>
      </c>
      <c r="E119" s="14" t="s">
        <v>383</v>
      </c>
      <c r="F119" s="13">
        <v>501</v>
      </c>
      <c r="G119" s="13">
        <v>418</v>
      </c>
      <c r="H119" s="17">
        <f t="shared" si="13"/>
        <v>0.83433133732534925</v>
      </c>
      <c r="I119" s="13">
        <v>586</v>
      </c>
      <c r="J119" s="13">
        <v>575</v>
      </c>
      <c r="K119" s="17">
        <f t="shared" si="1"/>
        <v>0.98122866894197958</v>
      </c>
      <c r="L119" s="17">
        <f t="shared" si="14"/>
        <v>0.14689733161663032</v>
      </c>
      <c r="M119" s="40"/>
    </row>
    <row r="120" spans="1:13" ht="15.75" customHeight="1">
      <c r="A120" s="11" t="s">
        <v>376</v>
      </c>
      <c r="B120" s="12" t="s">
        <v>205</v>
      </c>
      <c r="C120" s="14" t="s">
        <v>33</v>
      </c>
      <c r="D120" s="12" t="s">
        <v>385</v>
      </c>
      <c r="E120" s="14" t="s">
        <v>386</v>
      </c>
      <c r="F120" s="13">
        <v>839</v>
      </c>
      <c r="G120" s="13">
        <v>691</v>
      </c>
      <c r="H120" s="17">
        <f t="shared" si="13"/>
        <v>0.82359952324195473</v>
      </c>
      <c r="I120" s="13">
        <v>1126</v>
      </c>
      <c r="J120" s="13">
        <v>1012</v>
      </c>
      <c r="K120" s="17">
        <f t="shared" si="1"/>
        <v>0.89875666074600358</v>
      </c>
      <c r="L120" s="17">
        <f t="shared" si="14"/>
        <v>7.5157137504048843E-2</v>
      </c>
      <c r="M120" s="40"/>
    </row>
    <row r="121" spans="1:13" ht="15.75" customHeight="1">
      <c r="A121" s="11" t="s">
        <v>371</v>
      </c>
      <c r="B121" s="12" t="s">
        <v>205</v>
      </c>
      <c r="C121" s="14" t="s">
        <v>33</v>
      </c>
      <c r="D121" s="12" t="s">
        <v>388</v>
      </c>
      <c r="E121" s="14" t="s">
        <v>389</v>
      </c>
      <c r="F121" s="13">
        <v>174</v>
      </c>
      <c r="G121" s="13">
        <v>174</v>
      </c>
      <c r="H121" s="17">
        <f t="shared" si="13"/>
        <v>1</v>
      </c>
      <c r="I121" s="13">
        <v>157</v>
      </c>
      <c r="J121" s="13">
        <v>157</v>
      </c>
      <c r="K121" s="17">
        <f t="shared" si="1"/>
        <v>1</v>
      </c>
      <c r="L121" s="17">
        <f t="shared" si="14"/>
        <v>0</v>
      </c>
      <c r="M121" s="40"/>
    </row>
    <row r="122" spans="1:13" ht="15.75" customHeight="1">
      <c r="A122" s="11" t="s">
        <v>390</v>
      </c>
      <c r="B122" s="12" t="s">
        <v>205</v>
      </c>
      <c r="C122" s="14" t="s">
        <v>33</v>
      </c>
      <c r="D122" s="12" t="s">
        <v>391</v>
      </c>
      <c r="E122" s="14" t="s">
        <v>392</v>
      </c>
      <c r="F122" s="13">
        <v>144</v>
      </c>
      <c r="G122" s="13">
        <v>128</v>
      </c>
      <c r="H122" s="17">
        <f t="shared" si="13"/>
        <v>0.88888888888888884</v>
      </c>
      <c r="I122" s="13">
        <v>376</v>
      </c>
      <c r="J122" s="13">
        <v>342</v>
      </c>
      <c r="K122" s="17">
        <f t="shared" si="1"/>
        <v>0.90957446808510634</v>
      </c>
      <c r="L122" s="17">
        <f t="shared" si="14"/>
        <v>2.0685579196217496E-2</v>
      </c>
      <c r="M122" s="40"/>
    </row>
    <row r="123" spans="1:13" ht="15.75" customHeight="1">
      <c r="A123" s="11" t="s">
        <v>402</v>
      </c>
      <c r="B123" s="12" t="s">
        <v>206</v>
      </c>
      <c r="C123" s="14" t="s">
        <v>16</v>
      </c>
      <c r="D123" s="12" t="s">
        <v>503</v>
      </c>
      <c r="E123" s="14" t="s">
        <v>395</v>
      </c>
      <c r="F123" s="13">
        <v>680</v>
      </c>
      <c r="G123" s="13">
        <v>629</v>
      </c>
      <c r="H123" s="17">
        <f t="shared" si="13"/>
        <v>0.92500000000000004</v>
      </c>
      <c r="I123" s="13">
        <v>771</v>
      </c>
      <c r="J123" s="13">
        <v>764</v>
      </c>
      <c r="K123" s="17">
        <f t="shared" si="1"/>
        <v>0.99092088197146566</v>
      </c>
      <c r="L123" s="17">
        <f t="shared" si="14"/>
        <v>6.5920881971465617E-2</v>
      </c>
      <c r="M123" s="40"/>
    </row>
    <row r="124" spans="1:13" ht="15.75" customHeight="1">
      <c r="A124" s="11" t="s">
        <v>396</v>
      </c>
      <c r="B124" s="12" t="s">
        <v>206</v>
      </c>
      <c r="C124" s="14" t="s">
        <v>16</v>
      </c>
      <c r="D124" s="12" t="s">
        <v>206</v>
      </c>
      <c r="E124" s="14" t="s">
        <v>398</v>
      </c>
      <c r="F124" s="13">
        <v>1732</v>
      </c>
      <c r="G124" s="13">
        <v>1545</v>
      </c>
      <c r="H124" s="17">
        <f t="shared" si="13"/>
        <v>0.89203233256351044</v>
      </c>
      <c r="I124" s="13">
        <v>1075</v>
      </c>
      <c r="J124" s="13">
        <v>1043</v>
      </c>
      <c r="K124" s="17">
        <f t="shared" si="1"/>
        <v>0.97023255813953491</v>
      </c>
      <c r="L124" s="17">
        <f t="shared" si="14"/>
        <v>7.8200225576024462E-2</v>
      </c>
      <c r="M124" s="40"/>
    </row>
    <row r="125" spans="1:13" ht="15.75" customHeight="1">
      <c r="A125" s="11" t="s">
        <v>399</v>
      </c>
      <c r="B125" s="12" t="s">
        <v>206</v>
      </c>
      <c r="C125" s="14" t="s">
        <v>33</v>
      </c>
      <c r="D125" s="12" t="s">
        <v>400</v>
      </c>
      <c r="E125" s="14" t="s">
        <v>401</v>
      </c>
      <c r="F125" s="13">
        <v>254</v>
      </c>
      <c r="G125" s="13">
        <v>226</v>
      </c>
      <c r="H125" s="17">
        <f t="shared" si="13"/>
        <v>0.88976377952755903</v>
      </c>
      <c r="I125" s="13">
        <v>262</v>
      </c>
      <c r="J125" s="13">
        <v>260</v>
      </c>
      <c r="K125" s="17">
        <f t="shared" si="1"/>
        <v>0.99236641221374045</v>
      </c>
      <c r="L125" s="17">
        <f t="shared" si="14"/>
        <v>0.10260263268618142</v>
      </c>
      <c r="M125" s="40"/>
    </row>
    <row r="126" spans="1:13" ht="15.75" customHeight="1">
      <c r="A126" s="11" t="s">
        <v>405</v>
      </c>
      <c r="B126" s="12" t="s">
        <v>206</v>
      </c>
      <c r="C126" s="14" t="s">
        <v>33</v>
      </c>
      <c r="D126" s="12" t="s">
        <v>504</v>
      </c>
      <c r="E126" s="14" t="s">
        <v>404</v>
      </c>
      <c r="F126" s="13">
        <v>118</v>
      </c>
      <c r="G126" s="13">
        <v>103</v>
      </c>
      <c r="H126" s="17">
        <f t="shared" si="13"/>
        <v>0.8728813559322034</v>
      </c>
      <c r="I126" s="13">
        <v>124</v>
      </c>
      <c r="J126" s="13">
        <v>112</v>
      </c>
      <c r="K126" s="17">
        <f t="shared" si="1"/>
        <v>0.90322580645161288</v>
      </c>
      <c r="L126" s="17">
        <f t="shared" si="14"/>
        <v>3.0344450519409483E-2</v>
      </c>
      <c r="M126" s="40"/>
    </row>
    <row r="127" spans="1:13" ht="15.75" customHeight="1">
      <c r="A127" s="11" t="s">
        <v>393</v>
      </c>
      <c r="B127" s="12" t="s">
        <v>206</v>
      </c>
      <c r="C127" s="14" t="s">
        <v>33</v>
      </c>
      <c r="D127" s="12" t="s">
        <v>505</v>
      </c>
      <c r="E127" s="14" t="s">
        <v>407</v>
      </c>
      <c r="F127" s="13">
        <v>455</v>
      </c>
      <c r="G127" s="13">
        <v>366</v>
      </c>
      <c r="H127" s="17">
        <f t="shared" si="13"/>
        <v>0.80439560439560442</v>
      </c>
      <c r="I127" s="13">
        <v>636</v>
      </c>
      <c r="J127" s="13">
        <v>610</v>
      </c>
      <c r="K127" s="17">
        <f t="shared" si="1"/>
        <v>0.95911949685534592</v>
      </c>
      <c r="L127" s="17">
        <f t="shared" si="14"/>
        <v>0.1547238924597415</v>
      </c>
      <c r="M127" s="40"/>
    </row>
    <row r="128" spans="1:13" ht="15.75" customHeight="1">
      <c r="A128" s="11" t="s">
        <v>422</v>
      </c>
      <c r="B128" s="12" t="s">
        <v>207</v>
      </c>
      <c r="C128" s="14" t="s">
        <v>16</v>
      </c>
      <c r="D128" s="12" t="s">
        <v>409</v>
      </c>
      <c r="E128" s="14" t="s">
        <v>410</v>
      </c>
      <c r="F128" s="13">
        <v>1813</v>
      </c>
      <c r="G128" s="13">
        <v>1572</v>
      </c>
      <c r="H128" s="17">
        <f t="shared" si="13"/>
        <v>0.86707115278543845</v>
      </c>
      <c r="I128" s="13">
        <v>1104</v>
      </c>
      <c r="J128" s="13">
        <v>1104</v>
      </c>
      <c r="K128" s="17">
        <f t="shared" si="1"/>
        <v>1</v>
      </c>
      <c r="L128" s="17">
        <f t="shared" si="14"/>
        <v>0.13292884721456155</v>
      </c>
      <c r="M128" s="40"/>
    </row>
    <row r="129" spans="1:13" ht="15.75" customHeight="1">
      <c r="A129" s="11" t="s">
        <v>419</v>
      </c>
      <c r="B129" s="12" t="s">
        <v>207</v>
      </c>
      <c r="C129" s="14" t="s">
        <v>16</v>
      </c>
      <c r="D129" s="12" t="s">
        <v>412</v>
      </c>
      <c r="E129" s="14" t="s">
        <v>413</v>
      </c>
      <c r="F129" s="13">
        <v>2595</v>
      </c>
      <c r="G129" s="13">
        <v>2051</v>
      </c>
      <c r="H129" s="17">
        <f t="shared" si="13"/>
        <v>0.79036608863198454</v>
      </c>
      <c r="I129" s="13">
        <v>2283</v>
      </c>
      <c r="J129" s="13">
        <v>2053</v>
      </c>
      <c r="K129" s="17">
        <f t="shared" si="1"/>
        <v>0.89925536574682441</v>
      </c>
      <c r="L129" s="17">
        <f t="shared" si="14"/>
        <v>0.10888927711483987</v>
      </c>
      <c r="M129" s="40"/>
    </row>
    <row r="130" spans="1:13" ht="15.75" customHeight="1">
      <c r="A130" s="11" t="s">
        <v>431</v>
      </c>
      <c r="B130" s="12" t="s">
        <v>207</v>
      </c>
      <c r="C130" s="14" t="s">
        <v>16</v>
      </c>
      <c r="D130" s="12" t="s">
        <v>415</v>
      </c>
      <c r="E130" s="14" t="s">
        <v>410</v>
      </c>
      <c r="F130" s="13">
        <v>2218</v>
      </c>
      <c r="G130" s="13">
        <v>1994</v>
      </c>
      <c r="H130" s="17">
        <f t="shared" si="13"/>
        <v>0.89900811541929671</v>
      </c>
      <c r="I130" s="13">
        <v>2138</v>
      </c>
      <c r="J130" s="13">
        <v>2138</v>
      </c>
      <c r="K130" s="17">
        <f t="shared" si="1"/>
        <v>1</v>
      </c>
      <c r="L130" s="17">
        <f t="shared" si="14"/>
        <v>0.10099188458070329</v>
      </c>
      <c r="M130" s="40"/>
    </row>
    <row r="131" spans="1:13" ht="15.75" customHeight="1">
      <c r="A131" s="11" t="s">
        <v>434</v>
      </c>
      <c r="B131" s="12" t="s">
        <v>207</v>
      </c>
      <c r="C131" s="14" t="s">
        <v>16</v>
      </c>
      <c r="D131" s="12" t="s">
        <v>417</v>
      </c>
      <c r="E131" s="14" t="s">
        <v>418</v>
      </c>
      <c r="F131" s="13">
        <v>3450</v>
      </c>
      <c r="G131" s="13">
        <v>3118</v>
      </c>
      <c r="H131" s="17">
        <f t="shared" si="13"/>
        <v>0.90376811594202899</v>
      </c>
      <c r="I131" s="13">
        <v>3597</v>
      </c>
      <c r="J131" s="13">
        <v>3597</v>
      </c>
      <c r="K131" s="17">
        <f t="shared" si="1"/>
        <v>1</v>
      </c>
      <c r="L131" s="17">
        <f t="shared" si="14"/>
        <v>9.6231884057971007E-2</v>
      </c>
      <c r="M131" s="40"/>
    </row>
    <row r="132" spans="1:13" ht="15.75" customHeight="1">
      <c r="A132" s="11" t="s">
        <v>408</v>
      </c>
      <c r="B132" s="12" t="s">
        <v>207</v>
      </c>
      <c r="C132" s="14" t="s">
        <v>33</v>
      </c>
      <c r="D132" s="12" t="s">
        <v>423</v>
      </c>
      <c r="E132" s="14" t="s">
        <v>421</v>
      </c>
      <c r="F132" s="13">
        <v>971</v>
      </c>
      <c r="G132" s="13">
        <v>901</v>
      </c>
      <c r="H132" s="17">
        <f t="shared" si="13"/>
        <v>0.92790937178166844</v>
      </c>
      <c r="I132" s="13">
        <v>1162</v>
      </c>
      <c r="J132" s="13">
        <v>1152</v>
      </c>
      <c r="K132" s="17">
        <f t="shared" si="1"/>
        <v>0.99139414802065406</v>
      </c>
      <c r="L132" s="17">
        <f t="shared" si="14"/>
        <v>6.348477623898563E-2</v>
      </c>
      <c r="M132" s="40"/>
    </row>
    <row r="133" spans="1:13" ht="15.75" customHeight="1">
      <c r="A133" s="11" t="s">
        <v>411</v>
      </c>
      <c r="B133" s="12" t="s">
        <v>207</v>
      </c>
      <c r="C133" s="14" t="s">
        <v>33</v>
      </c>
      <c r="D133" s="12" t="s">
        <v>425</v>
      </c>
      <c r="E133" s="14" t="s">
        <v>421</v>
      </c>
      <c r="F133" s="13">
        <v>482</v>
      </c>
      <c r="G133" s="13">
        <v>446</v>
      </c>
      <c r="H133" s="17">
        <f t="shared" si="13"/>
        <v>0.92531120331950212</v>
      </c>
      <c r="I133" s="13">
        <v>495</v>
      </c>
      <c r="J133" s="13">
        <v>495</v>
      </c>
      <c r="K133" s="17">
        <f t="shared" si="1"/>
        <v>1</v>
      </c>
      <c r="L133" s="17">
        <f t="shared" si="14"/>
        <v>7.4688796680497882E-2</v>
      </c>
      <c r="M133" s="40"/>
    </row>
    <row r="134" spans="1:13" ht="15.75" customHeight="1">
      <c r="A134" s="11" t="s">
        <v>414</v>
      </c>
      <c r="B134" s="12" t="s">
        <v>207</v>
      </c>
      <c r="C134" s="14" t="s">
        <v>33</v>
      </c>
      <c r="D134" s="12" t="s">
        <v>506</v>
      </c>
      <c r="E134" s="14" t="s">
        <v>421</v>
      </c>
      <c r="F134" s="13">
        <v>471</v>
      </c>
      <c r="G134" s="13">
        <v>431</v>
      </c>
      <c r="H134" s="17">
        <f t="shared" si="13"/>
        <v>0.9150743099787686</v>
      </c>
      <c r="I134" s="13">
        <v>544</v>
      </c>
      <c r="J134" s="13">
        <v>540</v>
      </c>
      <c r="K134" s="17">
        <f t="shared" si="1"/>
        <v>0.99264705882352944</v>
      </c>
      <c r="L134" s="17">
        <f t="shared" si="14"/>
        <v>7.7572748844760842E-2</v>
      </c>
      <c r="M134" s="40"/>
    </row>
    <row r="135" spans="1:13" ht="15.75" customHeight="1">
      <c r="A135" s="11" t="s">
        <v>416</v>
      </c>
      <c r="B135" s="12" t="s">
        <v>207</v>
      </c>
      <c r="C135" s="14" t="s">
        <v>33</v>
      </c>
      <c r="D135" s="12" t="s">
        <v>432</v>
      </c>
      <c r="E135" s="14" t="s">
        <v>433</v>
      </c>
      <c r="F135" s="13">
        <v>593</v>
      </c>
      <c r="G135" s="13">
        <v>485</v>
      </c>
      <c r="H135" s="17">
        <f t="shared" si="13"/>
        <v>0.81787521079258008</v>
      </c>
      <c r="I135" s="13">
        <v>584</v>
      </c>
      <c r="J135" s="13">
        <v>584</v>
      </c>
      <c r="K135" s="17">
        <f t="shared" si="1"/>
        <v>1</v>
      </c>
      <c r="L135" s="17">
        <f t="shared" si="14"/>
        <v>0.18212478920741992</v>
      </c>
      <c r="M135" s="40"/>
    </row>
    <row r="136" spans="1:13" ht="15.75" customHeight="1">
      <c r="A136" s="11" t="s">
        <v>426</v>
      </c>
      <c r="B136" s="12" t="s">
        <v>207</v>
      </c>
      <c r="C136" s="14" t="s">
        <v>33</v>
      </c>
      <c r="D136" s="12" t="s">
        <v>507</v>
      </c>
      <c r="E136" s="14" t="s">
        <v>428</v>
      </c>
      <c r="F136" s="13">
        <v>899</v>
      </c>
      <c r="G136" s="13">
        <v>622</v>
      </c>
      <c r="H136" s="17">
        <f t="shared" si="13"/>
        <v>0.69187986651835376</v>
      </c>
      <c r="I136" s="13">
        <v>807</v>
      </c>
      <c r="J136" s="13">
        <v>652</v>
      </c>
      <c r="K136" s="17">
        <f t="shared" si="1"/>
        <v>0.80793060718711274</v>
      </c>
      <c r="L136" s="17">
        <f t="shared" si="14"/>
        <v>0.11605074066875898</v>
      </c>
      <c r="M136" s="40"/>
    </row>
    <row r="137" spans="1:13" ht="15.75" customHeight="1">
      <c r="A137" s="11" t="s">
        <v>429</v>
      </c>
      <c r="B137" s="12" t="s">
        <v>207</v>
      </c>
      <c r="C137" s="14" t="s">
        <v>33</v>
      </c>
      <c r="D137" s="12" t="s">
        <v>507</v>
      </c>
      <c r="E137" s="14" t="s">
        <v>430</v>
      </c>
      <c r="F137" s="13">
        <v>305</v>
      </c>
      <c r="G137" s="13">
        <v>218</v>
      </c>
      <c r="H137" s="17">
        <f t="shared" si="13"/>
        <v>0.71475409836065573</v>
      </c>
      <c r="I137" s="13">
        <v>292</v>
      </c>
      <c r="J137" s="13">
        <v>237</v>
      </c>
      <c r="K137" s="17">
        <f t="shared" si="1"/>
        <v>0.81164383561643838</v>
      </c>
      <c r="L137" s="17">
        <f t="shared" si="14"/>
        <v>9.6889737255782649E-2</v>
      </c>
      <c r="M137" s="40"/>
    </row>
    <row r="138" spans="1:13" ht="15.75" customHeight="1">
      <c r="A138" s="11" t="s">
        <v>424</v>
      </c>
      <c r="B138" s="12" t="s">
        <v>207</v>
      </c>
      <c r="C138" s="14" t="s">
        <v>33</v>
      </c>
      <c r="D138" s="12" t="s">
        <v>435</v>
      </c>
      <c r="E138" s="14" t="s">
        <v>436</v>
      </c>
      <c r="F138" s="13">
        <v>668</v>
      </c>
      <c r="G138" s="13">
        <v>543</v>
      </c>
      <c r="H138" s="17">
        <f t="shared" si="13"/>
        <v>0.81287425149700598</v>
      </c>
      <c r="I138" s="13">
        <v>950</v>
      </c>
      <c r="J138" s="13">
        <v>950</v>
      </c>
      <c r="K138" s="17">
        <f t="shared" si="1"/>
        <v>1</v>
      </c>
      <c r="L138" s="17">
        <f t="shared" si="14"/>
        <v>0.18712574850299402</v>
      </c>
      <c r="M138" s="40"/>
    </row>
    <row r="139" spans="1:13" ht="15.75" customHeight="1">
      <c r="A139" s="11" t="s">
        <v>437</v>
      </c>
      <c r="B139" s="12" t="s">
        <v>207</v>
      </c>
      <c r="C139" s="14" t="s">
        <v>44</v>
      </c>
      <c r="D139" s="12" t="s">
        <v>438</v>
      </c>
      <c r="E139" s="14" t="s">
        <v>439</v>
      </c>
      <c r="F139" s="13">
        <v>5310</v>
      </c>
      <c r="G139" s="13">
        <v>4674</v>
      </c>
      <c r="H139" s="17">
        <f t="shared" si="13"/>
        <v>0.88022598870056501</v>
      </c>
      <c r="I139" s="13">
        <v>5261</v>
      </c>
      <c r="J139" s="13">
        <v>5159</v>
      </c>
      <c r="K139" s="17">
        <f t="shared" si="1"/>
        <v>0.98061205094088577</v>
      </c>
      <c r="L139" s="17">
        <f t="shared" si="14"/>
        <v>0.10038606224032076</v>
      </c>
      <c r="M139" s="40"/>
    </row>
    <row r="140" spans="1:13" ht="15.75" customHeight="1">
      <c r="A140" s="11" t="s">
        <v>466</v>
      </c>
      <c r="B140" s="12" t="s">
        <v>210</v>
      </c>
      <c r="C140" s="14" t="s">
        <v>16</v>
      </c>
      <c r="D140" s="12" t="s">
        <v>508</v>
      </c>
      <c r="E140" s="14" t="s">
        <v>442</v>
      </c>
      <c r="F140" s="13">
        <v>700</v>
      </c>
      <c r="G140" s="13">
        <v>651</v>
      </c>
      <c r="H140" s="17">
        <f t="shared" si="13"/>
        <v>0.93</v>
      </c>
      <c r="I140" s="13">
        <v>925</v>
      </c>
      <c r="J140" s="13">
        <v>910</v>
      </c>
      <c r="K140" s="17">
        <f t="shared" si="1"/>
        <v>0.98378378378378384</v>
      </c>
      <c r="L140" s="17">
        <f t="shared" si="14"/>
        <v>5.378378378378379E-2</v>
      </c>
      <c r="M140" s="40"/>
    </row>
    <row r="141" spans="1:13" ht="15.75" customHeight="1">
      <c r="A141" s="11" t="s">
        <v>443</v>
      </c>
      <c r="B141" s="12" t="s">
        <v>210</v>
      </c>
      <c r="C141" s="14" t="s">
        <v>16</v>
      </c>
      <c r="D141" s="12" t="s">
        <v>444</v>
      </c>
      <c r="E141" s="14" t="s">
        <v>445</v>
      </c>
      <c r="F141" s="13">
        <v>2166</v>
      </c>
      <c r="G141" s="13">
        <v>2042</v>
      </c>
      <c r="H141" s="17">
        <f t="shared" si="13"/>
        <v>0.94275161588180978</v>
      </c>
      <c r="I141" s="13">
        <v>1980</v>
      </c>
      <c r="J141" s="13">
        <v>1955</v>
      </c>
      <c r="K141" s="17">
        <f t="shared" si="1"/>
        <v>0.98737373737373735</v>
      </c>
      <c r="L141" s="17">
        <f t="shared" si="14"/>
        <v>4.4622121491927569E-2</v>
      </c>
      <c r="M141" s="40"/>
    </row>
    <row r="142" spans="1:13" ht="15.75" customHeight="1">
      <c r="A142" s="11" t="s">
        <v>457</v>
      </c>
      <c r="B142" s="12" t="s">
        <v>210</v>
      </c>
      <c r="C142" s="14" t="s">
        <v>16</v>
      </c>
      <c r="D142" s="12" t="s">
        <v>447</v>
      </c>
      <c r="E142" s="14" t="s">
        <v>448</v>
      </c>
      <c r="F142" s="13">
        <v>983</v>
      </c>
      <c r="G142" s="13">
        <v>927</v>
      </c>
      <c r="H142" s="17">
        <f t="shared" si="13"/>
        <v>0.94303153611393697</v>
      </c>
      <c r="I142" s="13">
        <v>1285</v>
      </c>
      <c r="J142" s="13">
        <v>1285</v>
      </c>
      <c r="K142" s="17">
        <f t="shared" si="1"/>
        <v>1</v>
      </c>
      <c r="L142" s="17">
        <f t="shared" si="14"/>
        <v>5.6968463886063025E-2</v>
      </c>
      <c r="M142" s="40"/>
    </row>
    <row r="143" spans="1:13" ht="15.75" customHeight="1">
      <c r="A143" s="11" t="s">
        <v>460</v>
      </c>
      <c r="B143" s="12" t="s">
        <v>210</v>
      </c>
      <c r="C143" s="14" t="s">
        <v>16</v>
      </c>
      <c r="D143" s="12" t="s">
        <v>447</v>
      </c>
      <c r="E143" s="14" t="s">
        <v>450</v>
      </c>
      <c r="F143" s="13">
        <v>1250</v>
      </c>
      <c r="G143" s="13">
        <v>1155</v>
      </c>
      <c r="H143" s="17">
        <f t="shared" si="13"/>
        <v>0.92400000000000004</v>
      </c>
      <c r="I143" s="13">
        <v>1896</v>
      </c>
      <c r="J143" s="13">
        <v>1896</v>
      </c>
      <c r="K143" s="17">
        <f t="shared" si="1"/>
        <v>1</v>
      </c>
      <c r="L143" s="17">
        <f t="shared" si="14"/>
        <v>7.5999999999999956E-2</v>
      </c>
      <c r="M143" s="40"/>
    </row>
    <row r="144" spans="1:13" ht="15.75" customHeight="1">
      <c r="A144" s="11" t="s">
        <v>451</v>
      </c>
      <c r="B144" s="12" t="s">
        <v>210</v>
      </c>
      <c r="C144" s="14" t="s">
        <v>16</v>
      </c>
      <c r="D144" s="12" t="s">
        <v>452</v>
      </c>
      <c r="E144" s="14" t="s">
        <v>453</v>
      </c>
      <c r="F144" s="13">
        <v>1075</v>
      </c>
      <c r="G144" s="13">
        <v>1032</v>
      </c>
      <c r="H144" s="17">
        <f t="shared" si="13"/>
        <v>0.96</v>
      </c>
      <c r="I144" s="13">
        <v>988</v>
      </c>
      <c r="J144" s="13">
        <v>988</v>
      </c>
      <c r="K144" s="17">
        <f t="shared" si="1"/>
        <v>1</v>
      </c>
      <c r="L144" s="17">
        <f t="shared" si="14"/>
        <v>4.0000000000000036E-2</v>
      </c>
      <c r="M144" s="40"/>
    </row>
    <row r="145" spans="1:13" ht="15.75" customHeight="1">
      <c r="A145" s="11" t="s">
        <v>469</v>
      </c>
      <c r="B145" s="12" t="s">
        <v>210</v>
      </c>
      <c r="C145" s="14" t="s">
        <v>33</v>
      </c>
      <c r="D145" s="12" t="s">
        <v>455</v>
      </c>
      <c r="E145" s="14" t="s">
        <v>456</v>
      </c>
      <c r="F145" s="13">
        <v>182</v>
      </c>
      <c r="G145" s="13">
        <v>171</v>
      </c>
      <c r="H145" s="17">
        <f t="shared" si="13"/>
        <v>0.93956043956043955</v>
      </c>
      <c r="I145" s="13">
        <v>392</v>
      </c>
      <c r="J145" s="13">
        <v>392</v>
      </c>
      <c r="K145" s="17">
        <f t="shared" si="1"/>
        <v>1</v>
      </c>
      <c r="L145" s="17">
        <f t="shared" si="14"/>
        <v>6.0439560439560447E-2</v>
      </c>
      <c r="M145" s="40"/>
    </row>
    <row r="146" spans="1:13" ht="15.75" customHeight="1">
      <c r="A146" s="11" t="s">
        <v>472</v>
      </c>
      <c r="B146" s="12" t="s">
        <v>210</v>
      </c>
      <c r="C146" s="14" t="s">
        <v>33</v>
      </c>
      <c r="D146" s="12" t="s">
        <v>509</v>
      </c>
      <c r="E146" s="14" t="s">
        <v>459</v>
      </c>
      <c r="F146" s="13">
        <v>66</v>
      </c>
      <c r="G146" s="13">
        <v>62</v>
      </c>
      <c r="H146" s="17">
        <f t="shared" si="13"/>
        <v>0.93939393939393945</v>
      </c>
      <c r="I146" s="13">
        <v>11</v>
      </c>
      <c r="J146" s="13">
        <v>11</v>
      </c>
      <c r="K146" s="17">
        <f t="shared" si="1"/>
        <v>1</v>
      </c>
      <c r="L146" s="17">
        <f t="shared" si="14"/>
        <v>6.0606060606060552E-2</v>
      </c>
      <c r="M146" s="40" t="s">
        <v>116</v>
      </c>
    </row>
    <row r="147" spans="1:13" ht="15.75" customHeight="1">
      <c r="A147" s="11" t="s">
        <v>446</v>
      </c>
      <c r="B147" s="12" t="s">
        <v>210</v>
      </c>
      <c r="C147" s="14" t="s">
        <v>33</v>
      </c>
      <c r="D147" s="12" t="s">
        <v>509</v>
      </c>
      <c r="E147" s="14" t="s">
        <v>461</v>
      </c>
      <c r="F147" s="13">
        <v>207</v>
      </c>
      <c r="G147" s="13">
        <v>185</v>
      </c>
      <c r="H147" s="17">
        <f t="shared" si="13"/>
        <v>0.893719806763285</v>
      </c>
      <c r="I147" s="13">
        <v>44</v>
      </c>
      <c r="J147" s="13">
        <v>42</v>
      </c>
      <c r="K147" s="17">
        <f t="shared" si="1"/>
        <v>0.95454545454545459</v>
      </c>
      <c r="L147" s="17">
        <f t="shared" si="14"/>
        <v>6.082564778216959E-2</v>
      </c>
      <c r="M147" s="40" t="s">
        <v>116</v>
      </c>
    </row>
    <row r="148" spans="1:13" ht="15.75" customHeight="1">
      <c r="A148" s="11" t="s">
        <v>449</v>
      </c>
      <c r="B148" s="12" t="s">
        <v>210</v>
      </c>
      <c r="C148" s="14" t="s">
        <v>33</v>
      </c>
      <c r="D148" s="12" t="s">
        <v>463</v>
      </c>
      <c r="E148" s="14" t="s">
        <v>461</v>
      </c>
      <c r="F148" s="13">
        <v>0</v>
      </c>
      <c r="G148" s="13">
        <v>0</v>
      </c>
      <c r="H148" s="17" t="s">
        <v>36</v>
      </c>
      <c r="I148" s="13">
        <v>190</v>
      </c>
      <c r="J148" s="13">
        <v>185</v>
      </c>
      <c r="K148" s="17">
        <f t="shared" si="1"/>
        <v>0.97368421052631582</v>
      </c>
      <c r="L148" s="17" t="s">
        <v>36</v>
      </c>
      <c r="M148" s="40" t="s">
        <v>39</v>
      </c>
    </row>
    <row r="149" spans="1:13" ht="15.75" customHeight="1">
      <c r="A149" s="11" t="s">
        <v>440</v>
      </c>
      <c r="B149" s="12" t="s">
        <v>210</v>
      </c>
      <c r="C149" s="14" t="s">
        <v>33</v>
      </c>
      <c r="D149" s="12" t="s">
        <v>463</v>
      </c>
      <c r="E149" s="14" t="s">
        <v>465</v>
      </c>
      <c r="F149" s="13">
        <v>0</v>
      </c>
      <c r="G149" s="13">
        <v>0</v>
      </c>
      <c r="H149" s="17" t="s">
        <v>36</v>
      </c>
      <c r="I149" s="13">
        <v>217</v>
      </c>
      <c r="J149" s="13">
        <v>210</v>
      </c>
      <c r="K149" s="17">
        <f t="shared" si="1"/>
        <v>0.967741935483871</v>
      </c>
      <c r="L149" s="17" t="s">
        <v>36</v>
      </c>
      <c r="M149" s="40" t="s">
        <v>39</v>
      </c>
    </row>
    <row r="150" spans="1:13" ht="15.75" customHeight="1">
      <c r="A150" s="11" t="s">
        <v>454</v>
      </c>
      <c r="B150" s="12" t="s">
        <v>210</v>
      </c>
      <c r="C150" s="14" t="s">
        <v>33</v>
      </c>
      <c r="D150" s="12" t="s">
        <v>510</v>
      </c>
      <c r="E150" s="14" t="s">
        <v>468</v>
      </c>
      <c r="F150" s="13">
        <v>457</v>
      </c>
      <c r="G150" s="13">
        <v>412</v>
      </c>
      <c r="H150" s="17">
        <f t="shared" ref="H150:H154" si="15">IF(F150=0,"",G150/F150)</f>
        <v>0.90153172866520792</v>
      </c>
      <c r="I150" s="13">
        <v>361</v>
      </c>
      <c r="J150" s="13">
        <v>361</v>
      </c>
      <c r="K150" s="17">
        <f t="shared" si="1"/>
        <v>1</v>
      </c>
      <c r="L150" s="17">
        <f t="shared" ref="L150:L154" si="16">IF(F150=0,"",(K150-H150))</f>
        <v>9.8468271334792079E-2</v>
      </c>
      <c r="M150" s="40"/>
    </row>
    <row r="151" spans="1:13" ht="15.75" customHeight="1">
      <c r="A151" s="11" t="s">
        <v>474</v>
      </c>
      <c r="B151" s="12" t="s">
        <v>210</v>
      </c>
      <c r="C151" s="14" t="s">
        <v>33</v>
      </c>
      <c r="D151" s="12" t="s">
        <v>470</v>
      </c>
      <c r="E151" s="14" t="s">
        <v>471</v>
      </c>
      <c r="F151" s="13">
        <v>146</v>
      </c>
      <c r="G151" s="13">
        <v>131</v>
      </c>
      <c r="H151" s="17">
        <f t="shared" si="15"/>
        <v>0.89726027397260277</v>
      </c>
      <c r="I151" s="13">
        <v>74</v>
      </c>
      <c r="J151" s="13">
        <v>74</v>
      </c>
      <c r="K151" s="17">
        <f t="shared" si="1"/>
        <v>1</v>
      </c>
      <c r="L151" s="17">
        <f t="shared" si="16"/>
        <v>0.10273972602739723</v>
      </c>
      <c r="M151" s="40"/>
    </row>
    <row r="152" spans="1:13" ht="15.75" customHeight="1">
      <c r="A152" s="11" t="s">
        <v>462</v>
      </c>
      <c r="B152" s="12" t="s">
        <v>210</v>
      </c>
      <c r="C152" s="14" t="s">
        <v>33</v>
      </c>
      <c r="D152" s="12" t="s">
        <v>470</v>
      </c>
      <c r="E152" s="14" t="s">
        <v>473</v>
      </c>
      <c r="F152" s="13">
        <v>10</v>
      </c>
      <c r="G152" s="13">
        <v>6</v>
      </c>
      <c r="H152" s="17">
        <f t="shared" si="15"/>
        <v>0.6</v>
      </c>
      <c r="I152" s="13">
        <v>18</v>
      </c>
      <c r="J152" s="13">
        <v>18</v>
      </c>
      <c r="K152" s="17">
        <f t="shared" si="1"/>
        <v>1</v>
      </c>
      <c r="L152" s="17">
        <f t="shared" si="16"/>
        <v>0.4</v>
      </c>
      <c r="M152" s="40"/>
    </row>
    <row r="153" spans="1:13" ht="15.75" customHeight="1">
      <c r="A153" s="11" t="s">
        <v>464</v>
      </c>
      <c r="B153" s="12" t="s">
        <v>210</v>
      </c>
      <c r="C153" s="14" t="s">
        <v>33</v>
      </c>
      <c r="D153" s="12" t="s">
        <v>475</v>
      </c>
      <c r="E153" s="14" t="s">
        <v>476</v>
      </c>
      <c r="F153" s="13">
        <v>186</v>
      </c>
      <c r="G153" s="13">
        <v>171</v>
      </c>
      <c r="H153" s="17">
        <f t="shared" si="15"/>
        <v>0.91935483870967738</v>
      </c>
      <c r="I153" s="13">
        <v>274</v>
      </c>
      <c r="J153" s="13">
        <v>274</v>
      </c>
      <c r="K153" s="17">
        <f t="shared" si="1"/>
        <v>1</v>
      </c>
      <c r="L153" s="17">
        <f t="shared" si="16"/>
        <v>8.064516129032262E-2</v>
      </c>
      <c r="M153" s="40"/>
    </row>
    <row r="154" spans="1:13" ht="15.75" customHeight="1">
      <c r="A154" s="11"/>
      <c r="B154" s="223" t="s">
        <v>477</v>
      </c>
      <c r="C154" s="224"/>
      <c r="D154" s="224"/>
      <c r="E154" s="225"/>
      <c r="F154" s="42">
        <f t="shared" ref="F154:G154" si="17">SUM(F3:F153)</f>
        <v>130960</v>
      </c>
      <c r="G154" s="42">
        <f t="shared" si="17"/>
        <v>112843</v>
      </c>
      <c r="H154" s="44">
        <f t="shared" si="15"/>
        <v>0.8616600488698839</v>
      </c>
      <c r="I154" s="42">
        <f t="shared" ref="I154:J154" si="18">SUM(I3:I153)</f>
        <v>127854</v>
      </c>
      <c r="J154" s="42">
        <f t="shared" si="18"/>
        <v>121028</v>
      </c>
      <c r="K154" s="44">
        <f t="shared" si="1"/>
        <v>0.94661097814694883</v>
      </c>
      <c r="L154" s="44">
        <f t="shared" si="16"/>
        <v>8.4950929277064935E-2</v>
      </c>
      <c r="M154" s="40"/>
    </row>
    <row r="155" spans="1:13" ht="15.75" customHeight="1">
      <c r="A155" s="11"/>
      <c r="C155" s="11"/>
      <c r="E155" s="11"/>
      <c r="F155" s="11"/>
      <c r="G155" s="11"/>
      <c r="H155" s="47"/>
      <c r="I155" s="11"/>
      <c r="J155" s="11"/>
      <c r="K155" s="47"/>
      <c r="L155" s="48"/>
    </row>
    <row r="156" spans="1:13" ht="15.75" customHeight="1">
      <c r="A156" s="11"/>
      <c r="B156" s="39"/>
      <c r="C156" s="11"/>
      <c r="E156" s="11"/>
      <c r="F156" s="11"/>
      <c r="G156" s="11"/>
      <c r="H156" s="47"/>
      <c r="I156" s="11"/>
      <c r="J156" s="11"/>
      <c r="K156" s="47"/>
      <c r="L156" s="48"/>
    </row>
    <row r="157" spans="1:13" ht="15.75" customHeight="1">
      <c r="A157" s="11"/>
      <c r="C157" s="11"/>
      <c r="E157" s="11"/>
      <c r="F157" s="11"/>
      <c r="G157" s="11"/>
      <c r="H157" s="47"/>
      <c r="I157" s="11"/>
      <c r="J157" s="11"/>
      <c r="K157" s="47"/>
      <c r="L157" s="48"/>
    </row>
    <row r="158" spans="1:13" ht="15.75" customHeight="1">
      <c r="A158" s="11"/>
      <c r="B158" s="39"/>
      <c r="C158" s="11"/>
      <c r="E158" s="11"/>
      <c r="F158" s="11"/>
      <c r="G158" s="11"/>
      <c r="H158" s="47"/>
      <c r="I158" s="11"/>
      <c r="J158" s="11"/>
      <c r="K158" s="47"/>
      <c r="L158" s="48"/>
    </row>
    <row r="159" spans="1:13" ht="15.75" customHeight="1">
      <c r="C159" s="11"/>
      <c r="E159" s="11"/>
    </row>
    <row r="160" spans="1:13" ht="15.75" customHeight="1">
      <c r="C160" s="11"/>
      <c r="E160" s="11"/>
    </row>
    <row r="161" spans="3:5" ht="15.75" customHeight="1">
      <c r="C161" s="11"/>
      <c r="E161" s="11"/>
    </row>
    <row r="162" spans="3:5" ht="15.75" customHeight="1">
      <c r="C162" s="11"/>
      <c r="E162" s="11"/>
    </row>
    <row r="163" spans="3:5" ht="15.75" customHeight="1">
      <c r="C163" s="11"/>
      <c r="E163" s="11"/>
    </row>
    <row r="164" spans="3:5" ht="15.75" customHeight="1">
      <c r="C164" s="11"/>
      <c r="E164" s="11"/>
    </row>
    <row r="165" spans="3:5" ht="15.75" customHeight="1">
      <c r="C165" s="11"/>
      <c r="E165" s="11"/>
    </row>
    <row r="166" spans="3:5" ht="15.75" customHeight="1">
      <c r="C166" s="11"/>
      <c r="E166" s="11"/>
    </row>
    <row r="167" spans="3:5" ht="15.75" customHeight="1">
      <c r="C167" s="11"/>
      <c r="E167" s="11"/>
    </row>
    <row r="168" spans="3:5" ht="15.75" customHeight="1">
      <c r="C168" s="11"/>
      <c r="E168" s="11"/>
    </row>
    <row r="169" spans="3:5" ht="15.75" customHeight="1">
      <c r="C169" s="11"/>
      <c r="E169" s="11"/>
    </row>
    <row r="170" spans="3:5" ht="15.75" customHeight="1">
      <c r="C170" s="11"/>
      <c r="E170" s="11"/>
    </row>
    <row r="171" spans="3:5" ht="15.75" customHeight="1">
      <c r="C171" s="11"/>
      <c r="E171" s="11"/>
    </row>
    <row r="172" spans="3:5" ht="15.75" customHeight="1">
      <c r="C172" s="11"/>
      <c r="E172" s="11"/>
    </row>
    <row r="173" spans="3:5" ht="15.75" customHeight="1">
      <c r="C173" s="11"/>
      <c r="E173" s="11"/>
    </row>
    <row r="174" spans="3:5" ht="15.75" customHeight="1">
      <c r="C174" s="11"/>
      <c r="E174" s="11"/>
    </row>
    <row r="175" spans="3:5" ht="15.75" customHeight="1">
      <c r="C175" s="11"/>
      <c r="E175" s="11"/>
    </row>
    <row r="176" spans="3:5" ht="15.75" customHeight="1">
      <c r="C176" s="11"/>
      <c r="E176" s="11"/>
    </row>
    <row r="177" spans="3:5" ht="15.75" customHeight="1">
      <c r="C177" s="11"/>
      <c r="E177" s="11"/>
    </row>
    <row r="178" spans="3:5" ht="15.75" customHeight="1">
      <c r="C178" s="11"/>
      <c r="E178" s="11"/>
    </row>
    <row r="179" spans="3:5" ht="15.75" customHeight="1">
      <c r="C179" s="11"/>
      <c r="E179" s="11"/>
    </row>
    <row r="180" spans="3:5" ht="15.75" customHeight="1">
      <c r="C180" s="11"/>
      <c r="E180" s="11"/>
    </row>
    <row r="181" spans="3:5" ht="15.75" customHeight="1">
      <c r="C181" s="11"/>
      <c r="E181" s="11"/>
    </row>
    <row r="182" spans="3:5" ht="15.75" customHeight="1">
      <c r="C182" s="11"/>
      <c r="E182" s="11"/>
    </row>
    <row r="183" spans="3:5" ht="15.75" customHeight="1">
      <c r="C183" s="11"/>
      <c r="E183" s="11"/>
    </row>
    <row r="184" spans="3:5" ht="15.75" customHeight="1">
      <c r="C184" s="11"/>
      <c r="E184" s="11"/>
    </row>
    <row r="185" spans="3:5" ht="15.75" customHeight="1">
      <c r="C185" s="11"/>
      <c r="E185" s="11"/>
    </row>
    <row r="186" spans="3:5" ht="15.75" customHeight="1">
      <c r="C186" s="11"/>
      <c r="E186" s="11"/>
    </row>
    <row r="187" spans="3:5" ht="15.75" customHeight="1">
      <c r="C187" s="11"/>
      <c r="E187" s="11"/>
    </row>
    <row r="188" spans="3:5" ht="15.75" customHeight="1">
      <c r="C188" s="11"/>
      <c r="E188" s="11"/>
    </row>
    <row r="189" spans="3:5" ht="15.75" customHeight="1">
      <c r="C189" s="11"/>
      <c r="E189" s="11"/>
    </row>
    <row r="190" spans="3:5" ht="15.75" customHeight="1">
      <c r="C190" s="11"/>
      <c r="E190" s="11"/>
    </row>
    <row r="191" spans="3:5" ht="15.75" customHeight="1">
      <c r="C191" s="11"/>
      <c r="E191" s="11"/>
    </row>
    <row r="192" spans="3:5" ht="15.75" customHeight="1">
      <c r="C192" s="11"/>
      <c r="E192" s="11"/>
    </row>
    <row r="193" spans="3:5" ht="15.75" customHeight="1">
      <c r="C193" s="11"/>
      <c r="E193" s="11"/>
    </row>
    <row r="194" spans="3:5" ht="15.75" customHeight="1">
      <c r="C194" s="11"/>
      <c r="E194" s="11"/>
    </row>
    <row r="195" spans="3:5" ht="15.75" customHeight="1">
      <c r="C195" s="11"/>
      <c r="E195" s="11"/>
    </row>
    <row r="196" spans="3:5" ht="15.75" customHeight="1">
      <c r="C196" s="11"/>
      <c r="E196" s="11"/>
    </row>
    <row r="197" spans="3:5" ht="15.75" customHeight="1">
      <c r="C197" s="11"/>
      <c r="E197" s="11"/>
    </row>
    <row r="198" spans="3:5" ht="15.75" customHeight="1">
      <c r="C198" s="11"/>
      <c r="E198" s="11"/>
    </row>
    <row r="199" spans="3:5" ht="15.75" customHeight="1">
      <c r="C199" s="11"/>
      <c r="E199" s="11"/>
    </row>
    <row r="200" spans="3:5" ht="15.75" customHeight="1">
      <c r="C200" s="11"/>
      <c r="E200" s="11"/>
    </row>
    <row r="201" spans="3:5" ht="15.75" customHeight="1">
      <c r="C201" s="11"/>
      <c r="E201" s="11"/>
    </row>
    <row r="202" spans="3:5" ht="15.75" customHeight="1">
      <c r="C202" s="11"/>
      <c r="E202" s="11"/>
    </row>
    <row r="203" spans="3:5" ht="15.75" customHeight="1">
      <c r="C203" s="11"/>
      <c r="E203" s="11"/>
    </row>
    <row r="204" spans="3:5" ht="15.75" customHeight="1">
      <c r="C204" s="11"/>
      <c r="E204" s="11"/>
    </row>
    <row r="205" spans="3:5" ht="15.75" customHeight="1">
      <c r="C205" s="11"/>
      <c r="E205" s="11"/>
    </row>
    <row r="206" spans="3:5" ht="15.75" customHeight="1">
      <c r="C206" s="11"/>
      <c r="E206" s="11"/>
    </row>
    <row r="207" spans="3:5" ht="15.75" customHeight="1">
      <c r="C207" s="11"/>
      <c r="E207" s="11"/>
    </row>
    <row r="208" spans="3:5" ht="15.75" customHeight="1">
      <c r="C208" s="11"/>
      <c r="E208" s="11"/>
    </row>
    <row r="209" spans="3:5" ht="15.75" customHeight="1">
      <c r="C209" s="11"/>
      <c r="E209" s="11"/>
    </row>
    <row r="210" spans="3:5" ht="15.75" customHeight="1">
      <c r="C210" s="11"/>
      <c r="E210" s="11"/>
    </row>
    <row r="211" spans="3:5" ht="15.75" customHeight="1">
      <c r="C211" s="11"/>
      <c r="E211" s="11"/>
    </row>
    <row r="212" spans="3:5" ht="15.75" customHeight="1">
      <c r="C212" s="11"/>
      <c r="E212" s="11"/>
    </row>
    <row r="213" spans="3:5" ht="15.75" customHeight="1">
      <c r="C213" s="11"/>
      <c r="E213" s="11"/>
    </row>
    <row r="214" spans="3:5" ht="15.75" customHeight="1">
      <c r="C214" s="11"/>
      <c r="E214" s="11"/>
    </row>
    <row r="215" spans="3:5" ht="15.75" customHeight="1">
      <c r="C215" s="11"/>
      <c r="E215" s="11"/>
    </row>
    <row r="216" spans="3:5" ht="15.75" customHeight="1">
      <c r="C216" s="11"/>
      <c r="E216" s="11"/>
    </row>
    <row r="217" spans="3:5" ht="15.75" customHeight="1">
      <c r="C217" s="11"/>
      <c r="E217" s="11"/>
    </row>
    <row r="218" spans="3:5" ht="15.75" customHeight="1">
      <c r="C218" s="11"/>
      <c r="E218" s="11"/>
    </row>
    <row r="219" spans="3:5" ht="15.75" customHeight="1">
      <c r="C219" s="11"/>
      <c r="E219" s="11"/>
    </row>
    <row r="220" spans="3:5" ht="15.75" customHeight="1">
      <c r="C220" s="11"/>
      <c r="E220" s="11"/>
    </row>
    <row r="221" spans="3:5" ht="15.75" customHeight="1">
      <c r="C221" s="11"/>
      <c r="E221" s="11"/>
    </row>
    <row r="222" spans="3:5" ht="15.75" customHeight="1">
      <c r="C222" s="11"/>
      <c r="E222" s="11"/>
    </row>
    <row r="223" spans="3:5" ht="15.75" customHeight="1">
      <c r="C223" s="11"/>
      <c r="E223" s="11"/>
    </row>
    <row r="224" spans="3:5" ht="15.75" customHeight="1">
      <c r="C224" s="11"/>
      <c r="E224" s="11"/>
    </row>
    <row r="225" spans="3:5" ht="15.75" customHeight="1">
      <c r="C225" s="11"/>
      <c r="E225" s="11"/>
    </row>
    <row r="226" spans="3:5" ht="15.75" customHeight="1">
      <c r="C226" s="11"/>
      <c r="E226" s="11"/>
    </row>
    <row r="227" spans="3:5" ht="15.75" customHeight="1">
      <c r="C227" s="11"/>
      <c r="E227" s="11"/>
    </row>
    <row r="228" spans="3:5" ht="15.75" customHeight="1">
      <c r="C228" s="11"/>
      <c r="E228" s="11"/>
    </row>
    <row r="229" spans="3:5" ht="15.75" customHeight="1">
      <c r="C229" s="11"/>
      <c r="E229" s="11"/>
    </row>
    <row r="230" spans="3:5" ht="15.75" customHeight="1">
      <c r="C230" s="11"/>
      <c r="E230" s="11"/>
    </row>
    <row r="231" spans="3:5" ht="15.75" customHeight="1">
      <c r="C231" s="11"/>
      <c r="E231" s="11"/>
    </row>
    <row r="232" spans="3:5" ht="15.75" customHeight="1">
      <c r="C232" s="11"/>
      <c r="E232" s="11"/>
    </row>
    <row r="233" spans="3:5" ht="15.75" customHeight="1">
      <c r="C233" s="11"/>
      <c r="E233" s="11"/>
    </row>
    <row r="234" spans="3:5" ht="15.75" customHeight="1">
      <c r="C234" s="11"/>
      <c r="E234" s="11"/>
    </row>
    <row r="235" spans="3:5" ht="15.75" customHeight="1">
      <c r="C235" s="11"/>
      <c r="E235" s="11"/>
    </row>
    <row r="236" spans="3:5" ht="15.75" customHeight="1">
      <c r="C236" s="11"/>
      <c r="E236" s="11"/>
    </row>
    <row r="237" spans="3:5" ht="15.75" customHeight="1">
      <c r="C237" s="11"/>
      <c r="E237" s="11"/>
    </row>
    <row r="238" spans="3:5" ht="15.75" customHeight="1">
      <c r="C238" s="11"/>
      <c r="E238" s="11"/>
    </row>
    <row r="239" spans="3:5" ht="15.75" customHeight="1">
      <c r="C239" s="11"/>
      <c r="E239" s="11"/>
    </row>
    <row r="240" spans="3:5" ht="15.75" customHeight="1">
      <c r="C240" s="11"/>
      <c r="E240" s="11"/>
    </row>
    <row r="241" spans="3:5" ht="15.75" customHeight="1">
      <c r="C241" s="11"/>
      <c r="E241" s="11"/>
    </row>
    <row r="242" spans="3:5" ht="15.75" customHeight="1">
      <c r="C242" s="11"/>
      <c r="E242" s="11"/>
    </row>
    <row r="243" spans="3:5" ht="15.75" customHeight="1">
      <c r="C243" s="11"/>
      <c r="E243" s="11"/>
    </row>
    <row r="244" spans="3:5" ht="15.75" customHeight="1">
      <c r="C244" s="11"/>
      <c r="E244" s="11"/>
    </row>
    <row r="245" spans="3:5" ht="15.75" customHeight="1">
      <c r="C245" s="11"/>
      <c r="E245" s="11"/>
    </row>
    <row r="246" spans="3:5" ht="15.75" customHeight="1">
      <c r="C246" s="11"/>
      <c r="E246" s="11"/>
    </row>
    <row r="247" spans="3:5" ht="15.75" customHeight="1">
      <c r="C247" s="11"/>
      <c r="E247" s="11"/>
    </row>
    <row r="248" spans="3:5" ht="15.75" customHeight="1">
      <c r="C248" s="11"/>
      <c r="E248" s="11"/>
    </row>
    <row r="249" spans="3:5" ht="15.75" customHeight="1">
      <c r="C249" s="11"/>
      <c r="E249" s="11"/>
    </row>
    <row r="250" spans="3:5" ht="15.75" customHeight="1">
      <c r="C250" s="11"/>
      <c r="E250" s="11"/>
    </row>
    <row r="251" spans="3:5" ht="15.75" customHeight="1">
      <c r="C251" s="11"/>
      <c r="E251" s="11"/>
    </row>
    <row r="252" spans="3:5" ht="15.75" customHeight="1">
      <c r="C252" s="11"/>
      <c r="E252" s="11"/>
    </row>
    <row r="253" spans="3:5" ht="15.75" customHeight="1">
      <c r="C253" s="11"/>
      <c r="E253" s="11"/>
    </row>
    <row r="254" spans="3:5" ht="15.75" customHeight="1">
      <c r="C254" s="11"/>
      <c r="E254" s="11"/>
    </row>
    <row r="255" spans="3:5" ht="15.75" customHeight="1">
      <c r="C255" s="11"/>
      <c r="E255" s="11"/>
    </row>
    <row r="256" spans="3:5" ht="15.75" customHeight="1">
      <c r="C256" s="11"/>
      <c r="E256" s="11"/>
    </row>
    <row r="257" spans="3:5" ht="15.75" customHeight="1">
      <c r="C257" s="11"/>
      <c r="E257" s="11"/>
    </row>
    <row r="258" spans="3:5" ht="15.75" customHeight="1">
      <c r="C258" s="11"/>
      <c r="E258" s="11"/>
    </row>
    <row r="259" spans="3:5" ht="15.75" customHeight="1">
      <c r="C259" s="11"/>
      <c r="E259" s="11"/>
    </row>
    <row r="260" spans="3:5" ht="15.75" customHeight="1">
      <c r="C260" s="11"/>
      <c r="E260" s="11"/>
    </row>
    <row r="261" spans="3:5" ht="15.75" customHeight="1">
      <c r="C261" s="11"/>
      <c r="E261" s="11"/>
    </row>
    <row r="262" spans="3:5" ht="15.75" customHeight="1">
      <c r="C262" s="11"/>
      <c r="E262" s="11"/>
    </row>
    <row r="263" spans="3:5" ht="15.75" customHeight="1">
      <c r="C263" s="11"/>
      <c r="E263" s="11"/>
    </row>
    <row r="264" spans="3:5" ht="15.75" customHeight="1">
      <c r="C264" s="11"/>
      <c r="E264" s="11"/>
    </row>
    <row r="265" spans="3:5" ht="15.75" customHeight="1">
      <c r="C265" s="11"/>
      <c r="E265" s="11"/>
    </row>
    <row r="266" spans="3:5" ht="15.75" customHeight="1">
      <c r="C266" s="11"/>
      <c r="E266" s="11"/>
    </row>
    <row r="267" spans="3:5" ht="15.75" customHeight="1">
      <c r="C267" s="11"/>
      <c r="E267" s="11"/>
    </row>
    <row r="268" spans="3:5" ht="15.75" customHeight="1">
      <c r="C268" s="11"/>
      <c r="E268" s="11"/>
    </row>
    <row r="269" spans="3:5" ht="15.75" customHeight="1">
      <c r="C269" s="11"/>
      <c r="E269" s="11"/>
    </row>
    <row r="270" spans="3:5" ht="15.75" customHeight="1">
      <c r="C270" s="11"/>
      <c r="E270" s="11"/>
    </row>
    <row r="271" spans="3:5" ht="15.75" customHeight="1">
      <c r="C271" s="11"/>
      <c r="E271" s="11"/>
    </row>
    <row r="272" spans="3:5" ht="15.75" customHeight="1">
      <c r="C272" s="11"/>
      <c r="E272" s="11"/>
    </row>
    <row r="273" spans="3:5" ht="15.75" customHeight="1">
      <c r="C273" s="11"/>
      <c r="E273" s="11"/>
    </row>
    <row r="274" spans="3:5" ht="15.75" customHeight="1">
      <c r="C274" s="11"/>
      <c r="E274" s="11"/>
    </row>
    <row r="275" spans="3:5" ht="15.75" customHeight="1">
      <c r="C275" s="11"/>
      <c r="E275" s="11"/>
    </row>
    <row r="276" spans="3:5" ht="15.75" customHeight="1">
      <c r="C276" s="11"/>
      <c r="E276" s="11"/>
    </row>
    <row r="277" spans="3:5" ht="15.75" customHeight="1">
      <c r="C277" s="11"/>
      <c r="E277" s="11"/>
    </row>
    <row r="278" spans="3:5" ht="15.75" customHeight="1">
      <c r="C278" s="11"/>
      <c r="E278" s="11"/>
    </row>
    <row r="279" spans="3:5" ht="15.75" customHeight="1">
      <c r="C279" s="11"/>
      <c r="E279" s="11"/>
    </row>
    <row r="280" spans="3:5" ht="15.75" customHeight="1">
      <c r="C280" s="11"/>
      <c r="E280" s="11"/>
    </row>
    <row r="281" spans="3:5" ht="15.75" customHeight="1">
      <c r="C281" s="11"/>
      <c r="E281" s="11"/>
    </row>
    <row r="282" spans="3:5" ht="15.75" customHeight="1">
      <c r="C282" s="11"/>
      <c r="E282" s="11"/>
    </row>
    <row r="283" spans="3:5" ht="15.75" customHeight="1">
      <c r="C283" s="11"/>
      <c r="E283" s="11"/>
    </row>
    <row r="284" spans="3:5" ht="15.75" customHeight="1">
      <c r="C284" s="11"/>
      <c r="E284" s="11"/>
    </row>
    <row r="285" spans="3:5" ht="15.75" customHeight="1">
      <c r="C285" s="11"/>
      <c r="E285" s="11"/>
    </row>
    <row r="286" spans="3:5" ht="15.75" customHeight="1">
      <c r="C286" s="11"/>
      <c r="E286" s="11"/>
    </row>
    <row r="287" spans="3:5" ht="15.75" customHeight="1">
      <c r="C287" s="11"/>
      <c r="E287" s="11"/>
    </row>
    <row r="288" spans="3:5" ht="15.75" customHeight="1">
      <c r="C288" s="11"/>
      <c r="E288" s="11"/>
    </row>
    <row r="289" spans="3:5" ht="15.75" customHeight="1">
      <c r="C289" s="11"/>
      <c r="E289" s="11"/>
    </row>
    <row r="290" spans="3:5" ht="15.75" customHeight="1">
      <c r="C290" s="11"/>
      <c r="E290" s="11"/>
    </row>
    <row r="291" spans="3:5" ht="15.75" customHeight="1">
      <c r="C291" s="11"/>
      <c r="E291" s="11"/>
    </row>
    <row r="292" spans="3:5" ht="15.75" customHeight="1">
      <c r="C292" s="11"/>
      <c r="E292" s="11"/>
    </row>
    <row r="293" spans="3:5" ht="15.75" customHeight="1">
      <c r="C293" s="11"/>
      <c r="E293" s="11"/>
    </row>
    <row r="294" spans="3:5" ht="15.75" customHeight="1">
      <c r="C294" s="11"/>
      <c r="E294" s="11"/>
    </row>
    <row r="295" spans="3:5" ht="15.75" customHeight="1">
      <c r="C295" s="11"/>
      <c r="E295" s="11"/>
    </row>
    <row r="296" spans="3:5" ht="15.75" customHeight="1">
      <c r="C296" s="11"/>
      <c r="E296" s="11"/>
    </row>
    <row r="297" spans="3:5" ht="15.75" customHeight="1">
      <c r="C297" s="11"/>
      <c r="E297" s="11"/>
    </row>
    <row r="298" spans="3:5" ht="15.75" customHeight="1">
      <c r="C298" s="11"/>
      <c r="E298" s="11"/>
    </row>
    <row r="299" spans="3:5" ht="15.75" customHeight="1">
      <c r="C299" s="11"/>
      <c r="E299" s="11"/>
    </row>
    <row r="300" spans="3:5" ht="15.75" customHeight="1">
      <c r="C300" s="11"/>
      <c r="E300" s="11"/>
    </row>
    <row r="301" spans="3:5" ht="15.75" customHeight="1">
      <c r="C301" s="11"/>
      <c r="E301" s="11"/>
    </row>
    <row r="302" spans="3:5" ht="15.75" customHeight="1">
      <c r="C302" s="11"/>
      <c r="E302" s="11"/>
    </row>
    <row r="303" spans="3:5" ht="15.75" customHeight="1">
      <c r="C303" s="11"/>
      <c r="E303" s="11"/>
    </row>
    <row r="304" spans="3:5" ht="15.75" customHeight="1">
      <c r="C304" s="11"/>
      <c r="E304" s="11"/>
    </row>
    <row r="305" spans="3:5" ht="15.75" customHeight="1">
      <c r="C305" s="11"/>
      <c r="E305" s="11"/>
    </row>
    <row r="306" spans="3:5" ht="15.75" customHeight="1">
      <c r="C306" s="11"/>
      <c r="E306" s="11"/>
    </row>
    <row r="307" spans="3:5" ht="15.75" customHeight="1">
      <c r="C307" s="11"/>
      <c r="E307" s="11"/>
    </row>
    <row r="308" spans="3:5" ht="15.75" customHeight="1">
      <c r="C308" s="11"/>
      <c r="E308" s="11"/>
    </row>
    <row r="309" spans="3:5" ht="15.75" customHeight="1">
      <c r="C309" s="11"/>
      <c r="E309" s="11"/>
    </row>
    <row r="310" spans="3:5" ht="15.75" customHeight="1">
      <c r="C310" s="11"/>
      <c r="E310" s="11"/>
    </row>
    <row r="311" spans="3:5" ht="15.75" customHeight="1">
      <c r="C311" s="11"/>
      <c r="E311" s="11"/>
    </row>
    <row r="312" spans="3:5" ht="15.75" customHeight="1">
      <c r="C312" s="11"/>
      <c r="E312" s="11"/>
    </row>
    <row r="313" spans="3:5" ht="15.75" customHeight="1">
      <c r="C313" s="11"/>
      <c r="E313" s="11"/>
    </row>
    <row r="314" spans="3:5" ht="15.75" customHeight="1">
      <c r="C314" s="11"/>
      <c r="E314" s="11"/>
    </row>
    <row r="315" spans="3:5" ht="15.75" customHeight="1">
      <c r="C315" s="11"/>
      <c r="E315" s="11"/>
    </row>
    <row r="316" spans="3:5" ht="15.75" customHeight="1">
      <c r="C316" s="11"/>
      <c r="E316" s="11"/>
    </row>
    <row r="317" spans="3:5" ht="15.75" customHeight="1">
      <c r="C317" s="11"/>
      <c r="E317" s="11"/>
    </row>
    <row r="318" spans="3:5" ht="15.75" customHeight="1">
      <c r="C318" s="11"/>
      <c r="E318" s="11"/>
    </row>
    <row r="319" spans="3:5" ht="15.75" customHeight="1">
      <c r="C319" s="11"/>
      <c r="E319" s="11"/>
    </row>
    <row r="320" spans="3:5" ht="15.75" customHeight="1">
      <c r="C320" s="11"/>
      <c r="E320" s="11"/>
    </row>
    <row r="321" spans="3:5" ht="15.75" customHeight="1">
      <c r="C321" s="11"/>
      <c r="E321" s="11"/>
    </row>
    <row r="322" spans="3:5" ht="15.75" customHeight="1">
      <c r="C322" s="11"/>
      <c r="E322" s="11"/>
    </row>
    <row r="323" spans="3:5" ht="15.75" customHeight="1">
      <c r="C323" s="11"/>
      <c r="E323" s="11"/>
    </row>
    <row r="324" spans="3:5" ht="15.75" customHeight="1">
      <c r="C324" s="11"/>
      <c r="E324" s="11"/>
    </row>
    <row r="325" spans="3:5" ht="15.75" customHeight="1">
      <c r="C325" s="11"/>
      <c r="E325" s="11"/>
    </row>
    <row r="326" spans="3:5" ht="15.75" customHeight="1">
      <c r="C326" s="11"/>
      <c r="E326" s="11"/>
    </row>
    <row r="327" spans="3:5" ht="15.75" customHeight="1">
      <c r="C327" s="11"/>
      <c r="E327" s="11"/>
    </row>
    <row r="328" spans="3:5" ht="15.75" customHeight="1">
      <c r="C328" s="11"/>
      <c r="E328" s="11"/>
    </row>
    <row r="329" spans="3:5" ht="15.75" customHeight="1">
      <c r="C329" s="11"/>
      <c r="E329" s="11"/>
    </row>
    <row r="330" spans="3:5" ht="15.75" customHeight="1">
      <c r="C330" s="11"/>
      <c r="E330" s="11"/>
    </row>
    <row r="331" spans="3:5" ht="15.75" customHeight="1">
      <c r="C331" s="11"/>
      <c r="E331" s="11"/>
    </row>
    <row r="332" spans="3:5" ht="15.75" customHeight="1">
      <c r="C332" s="11"/>
      <c r="E332" s="11"/>
    </row>
    <row r="333" spans="3:5" ht="15.75" customHeight="1">
      <c r="C333" s="11"/>
      <c r="E333" s="11"/>
    </row>
    <row r="334" spans="3:5" ht="15.75" customHeight="1">
      <c r="C334" s="11"/>
      <c r="E334" s="11"/>
    </row>
    <row r="335" spans="3:5" ht="15.75" customHeight="1">
      <c r="C335" s="11"/>
      <c r="E335" s="11"/>
    </row>
    <row r="336" spans="3:5" ht="15.75" customHeight="1">
      <c r="C336" s="11"/>
      <c r="E336" s="11"/>
    </row>
    <row r="337" spans="3:5" ht="15.75" customHeight="1">
      <c r="C337" s="11"/>
      <c r="E337" s="11"/>
    </row>
    <row r="338" spans="3:5" ht="15.75" customHeight="1">
      <c r="C338" s="11"/>
      <c r="E338" s="11"/>
    </row>
    <row r="339" spans="3:5" ht="15.75" customHeight="1">
      <c r="C339" s="11"/>
      <c r="E339" s="11"/>
    </row>
    <row r="340" spans="3:5" ht="15.75" customHeight="1">
      <c r="C340" s="11"/>
      <c r="E340" s="11"/>
    </row>
    <row r="341" spans="3:5" ht="15.75" customHeight="1">
      <c r="C341" s="11"/>
      <c r="E341" s="11"/>
    </row>
    <row r="342" spans="3:5" ht="15.75" customHeight="1">
      <c r="C342" s="11"/>
      <c r="E342" s="11"/>
    </row>
    <row r="343" spans="3:5" ht="15.75" customHeight="1">
      <c r="C343" s="11"/>
      <c r="E343" s="11"/>
    </row>
    <row r="344" spans="3:5" ht="15.75" customHeight="1">
      <c r="C344" s="11"/>
      <c r="E344" s="11"/>
    </row>
    <row r="345" spans="3:5" ht="15.75" customHeight="1">
      <c r="C345" s="11"/>
      <c r="E345" s="11"/>
    </row>
    <row r="346" spans="3:5" ht="15.75" customHeight="1">
      <c r="C346" s="11"/>
      <c r="E346" s="11"/>
    </row>
    <row r="347" spans="3:5" ht="15.75" customHeight="1">
      <c r="C347" s="11"/>
      <c r="E347" s="11"/>
    </row>
    <row r="348" spans="3:5" ht="15.75" customHeight="1">
      <c r="C348" s="11"/>
      <c r="E348" s="11"/>
    </row>
    <row r="349" spans="3:5" ht="15.75" customHeight="1">
      <c r="C349" s="11"/>
      <c r="E349" s="11"/>
    </row>
    <row r="350" spans="3:5" ht="15.75" customHeight="1">
      <c r="C350" s="11"/>
      <c r="E350" s="11"/>
    </row>
    <row r="351" spans="3:5" ht="15.75" customHeight="1">
      <c r="C351" s="11"/>
      <c r="E351" s="11"/>
    </row>
    <row r="352" spans="3:5" ht="15.75" customHeight="1">
      <c r="C352" s="11"/>
      <c r="E352" s="11"/>
    </row>
    <row r="353" spans="3:5" ht="15.75" customHeight="1">
      <c r="C353" s="11"/>
      <c r="E353" s="11"/>
    </row>
    <row r="354" spans="3:5" ht="15.75" customHeight="1">
      <c r="C354" s="11"/>
      <c r="E354" s="11"/>
    </row>
    <row r="355" spans="3:5" ht="15.75" customHeight="1">
      <c r="C355" s="11"/>
      <c r="E355" s="11"/>
    </row>
    <row r="356" spans="3:5" ht="15.75" customHeight="1">
      <c r="C356" s="11"/>
      <c r="E356" s="11"/>
    </row>
    <row r="357" spans="3:5" ht="15.75" customHeight="1">
      <c r="C357" s="11"/>
      <c r="E357" s="11"/>
    </row>
    <row r="358" spans="3:5" ht="15.75" customHeight="1">
      <c r="C358" s="11"/>
      <c r="E358" s="11"/>
    </row>
    <row r="359" spans="3:5" ht="15.75" customHeight="1">
      <c r="C359" s="11"/>
      <c r="E359" s="11"/>
    </row>
    <row r="360" spans="3:5" ht="15.75" customHeight="1">
      <c r="C360" s="11"/>
      <c r="E360" s="11"/>
    </row>
    <row r="361" spans="3:5" ht="15.75" customHeight="1">
      <c r="C361" s="11"/>
      <c r="E361" s="11"/>
    </row>
    <row r="362" spans="3:5" ht="15.75" customHeight="1">
      <c r="C362" s="11"/>
      <c r="E362" s="11"/>
    </row>
    <row r="363" spans="3:5" ht="15.75" customHeight="1">
      <c r="C363" s="11"/>
      <c r="E363" s="11"/>
    </row>
    <row r="364" spans="3:5" ht="15.75" customHeight="1">
      <c r="C364" s="11"/>
      <c r="E364" s="11"/>
    </row>
    <row r="365" spans="3:5" ht="15.75" customHeight="1">
      <c r="C365" s="11"/>
      <c r="E365" s="11"/>
    </row>
    <row r="366" spans="3:5" ht="15.75" customHeight="1">
      <c r="C366" s="11"/>
      <c r="E366" s="11"/>
    </row>
    <row r="367" spans="3:5" ht="15.75" customHeight="1">
      <c r="C367" s="11"/>
      <c r="E367" s="11"/>
    </row>
    <row r="368" spans="3:5" ht="15.75" customHeight="1">
      <c r="C368" s="11"/>
      <c r="E368" s="11"/>
    </row>
    <row r="369" spans="3:5" ht="15.75" customHeight="1">
      <c r="C369" s="11"/>
      <c r="E369" s="11"/>
    </row>
    <row r="370" spans="3:5" ht="15.75" customHeight="1">
      <c r="C370" s="11"/>
      <c r="E370" s="11"/>
    </row>
    <row r="371" spans="3:5" ht="15.75" customHeight="1">
      <c r="C371" s="11"/>
      <c r="E371" s="11"/>
    </row>
    <row r="372" spans="3:5" ht="15.75" customHeight="1">
      <c r="C372" s="11"/>
      <c r="E372" s="11"/>
    </row>
    <row r="373" spans="3:5" ht="15.75" customHeight="1">
      <c r="C373" s="11"/>
      <c r="E373" s="11"/>
    </row>
    <row r="374" spans="3:5" ht="15.75" customHeight="1">
      <c r="C374" s="11"/>
      <c r="E374" s="11"/>
    </row>
    <row r="375" spans="3:5" ht="15.75" customHeight="1">
      <c r="C375" s="11"/>
      <c r="E375" s="11"/>
    </row>
    <row r="376" spans="3:5" ht="15.75" customHeight="1">
      <c r="C376" s="11"/>
      <c r="E376" s="11"/>
    </row>
    <row r="377" spans="3:5" ht="15.75" customHeight="1">
      <c r="C377" s="11"/>
      <c r="E377" s="11"/>
    </row>
    <row r="378" spans="3:5" ht="15.75" customHeight="1">
      <c r="C378" s="11"/>
      <c r="E378" s="11"/>
    </row>
    <row r="379" spans="3:5" ht="15.75" customHeight="1">
      <c r="C379" s="11"/>
      <c r="E379" s="11"/>
    </row>
    <row r="380" spans="3:5" ht="15.75" customHeight="1">
      <c r="C380" s="11"/>
      <c r="E380" s="11"/>
    </row>
    <row r="381" spans="3:5" ht="15.75" customHeight="1">
      <c r="C381" s="11"/>
      <c r="E381" s="11"/>
    </row>
    <row r="382" spans="3:5" ht="15.75" customHeight="1">
      <c r="C382" s="11"/>
      <c r="E382" s="11"/>
    </row>
    <row r="383" spans="3:5" ht="15.75" customHeight="1">
      <c r="C383" s="11"/>
      <c r="E383" s="11"/>
    </row>
    <row r="384" spans="3:5" ht="15.75" customHeight="1">
      <c r="C384" s="11"/>
      <c r="E384" s="11"/>
    </row>
    <row r="385" spans="3:5" ht="15.75" customHeight="1">
      <c r="C385" s="11"/>
      <c r="E385" s="11"/>
    </row>
    <row r="386" spans="3:5" ht="15.75" customHeight="1">
      <c r="C386" s="11"/>
      <c r="E386" s="11"/>
    </row>
    <row r="387" spans="3:5" ht="15.75" customHeight="1">
      <c r="C387" s="11"/>
      <c r="E387" s="11"/>
    </row>
    <row r="388" spans="3:5" ht="15.75" customHeight="1">
      <c r="C388" s="11"/>
      <c r="E388" s="11"/>
    </row>
    <row r="389" spans="3:5" ht="15.75" customHeight="1">
      <c r="C389" s="11"/>
      <c r="E389" s="11"/>
    </row>
    <row r="390" spans="3:5" ht="15.75" customHeight="1">
      <c r="C390" s="11"/>
      <c r="E390" s="11"/>
    </row>
    <row r="391" spans="3:5" ht="15.75" customHeight="1">
      <c r="C391" s="11"/>
      <c r="E391" s="11"/>
    </row>
    <row r="392" spans="3:5" ht="15.75" customHeight="1">
      <c r="C392" s="11"/>
      <c r="E392" s="11"/>
    </row>
    <row r="393" spans="3:5" ht="15.75" customHeight="1">
      <c r="C393" s="11"/>
      <c r="E393" s="11"/>
    </row>
    <row r="394" spans="3:5" ht="15.75" customHeight="1">
      <c r="C394" s="11"/>
      <c r="E394" s="11"/>
    </row>
    <row r="395" spans="3:5" ht="15.75" customHeight="1">
      <c r="C395" s="11"/>
      <c r="E395" s="11"/>
    </row>
    <row r="396" spans="3:5" ht="15.75" customHeight="1">
      <c r="C396" s="11"/>
      <c r="E396" s="11"/>
    </row>
    <row r="397" spans="3:5" ht="15.75" customHeight="1">
      <c r="C397" s="11"/>
      <c r="E397" s="11"/>
    </row>
    <row r="398" spans="3:5" ht="15.75" customHeight="1">
      <c r="C398" s="11"/>
      <c r="E398" s="11"/>
    </row>
    <row r="399" spans="3:5" ht="15.75" customHeight="1">
      <c r="C399" s="11"/>
      <c r="E399" s="11"/>
    </row>
    <row r="400" spans="3:5" ht="15.75" customHeight="1">
      <c r="C400" s="11"/>
      <c r="E400" s="11"/>
    </row>
    <row r="401" spans="3:5" ht="15.75" customHeight="1">
      <c r="C401" s="11"/>
      <c r="E401" s="11"/>
    </row>
    <row r="402" spans="3:5" ht="15.75" customHeight="1">
      <c r="C402" s="11"/>
      <c r="E402" s="11"/>
    </row>
    <row r="403" spans="3:5" ht="15.75" customHeight="1">
      <c r="C403" s="11"/>
      <c r="E403" s="11"/>
    </row>
    <row r="404" spans="3:5" ht="15.75" customHeight="1">
      <c r="C404" s="11"/>
      <c r="E404" s="11"/>
    </row>
    <row r="405" spans="3:5" ht="15.75" customHeight="1">
      <c r="C405" s="11"/>
      <c r="E405" s="11"/>
    </row>
    <row r="406" spans="3:5" ht="15.75" customHeight="1">
      <c r="C406" s="11"/>
      <c r="E406" s="11"/>
    </row>
    <row r="407" spans="3:5" ht="15.75" customHeight="1">
      <c r="C407" s="11"/>
      <c r="E407" s="11"/>
    </row>
    <row r="408" spans="3:5" ht="15.75" customHeight="1">
      <c r="C408" s="11"/>
      <c r="E408" s="11"/>
    </row>
    <row r="409" spans="3:5" ht="15.75" customHeight="1">
      <c r="C409" s="11"/>
      <c r="E409" s="11"/>
    </row>
    <row r="410" spans="3:5" ht="15.75" customHeight="1">
      <c r="C410" s="11"/>
      <c r="E410" s="11"/>
    </row>
    <row r="411" spans="3:5" ht="15.75" customHeight="1">
      <c r="C411" s="11"/>
      <c r="E411" s="11"/>
    </row>
    <row r="412" spans="3:5" ht="15.75" customHeight="1">
      <c r="C412" s="11"/>
      <c r="E412" s="11"/>
    </row>
    <row r="413" spans="3:5" ht="15.75" customHeight="1">
      <c r="C413" s="11"/>
      <c r="E413" s="11"/>
    </row>
    <row r="414" spans="3:5" ht="15.75" customHeight="1">
      <c r="C414" s="11"/>
      <c r="E414" s="11"/>
    </row>
    <row r="415" spans="3:5" ht="15.75" customHeight="1">
      <c r="C415" s="11"/>
      <c r="E415" s="11"/>
    </row>
    <row r="416" spans="3:5" ht="15.75" customHeight="1">
      <c r="C416" s="11"/>
      <c r="E416" s="11"/>
    </row>
    <row r="417" spans="3:5" ht="15.75" customHeight="1">
      <c r="C417" s="11"/>
      <c r="E417" s="11"/>
    </row>
    <row r="418" spans="3:5" ht="15.75" customHeight="1">
      <c r="C418" s="11"/>
      <c r="E418" s="11"/>
    </row>
    <row r="419" spans="3:5" ht="15.75" customHeight="1">
      <c r="C419" s="11"/>
      <c r="E419" s="11"/>
    </row>
    <row r="420" spans="3:5" ht="15.75" customHeight="1">
      <c r="C420" s="11"/>
      <c r="E420" s="11"/>
    </row>
    <row r="421" spans="3:5" ht="15.75" customHeight="1">
      <c r="C421" s="11"/>
      <c r="E421" s="11"/>
    </row>
    <row r="422" spans="3:5" ht="15.75" customHeight="1">
      <c r="C422" s="11"/>
      <c r="E422" s="11"/>
    </row>
    <row r="423" spans="3:5" ht="15.75" customHeight="1">
      <c r="C423" s="11"/>
      <c r="E423" s="11"/>
    </row>
    <row r="424" spans="3:5" ht="15.75" customHeight="1">
      <c r="C424" s="11"/>
      <c r="E424" s="11"/>
    </row>
    <row r="425" spans="3:5" ht="15.75" customHeight="1">
      <c r="C425" s="11"/>
      <c r="E425" s="11"/>
    </row>
    <row r="426" spans="3:5" ht="15.75" customHeight="1">
      <c r="C426" s="11"/>
      <c r="E426" s="11"/>
    </row>
    <row r="427" spans="3:5" ht="15.75" customHeight="1">
      <c r="C427" s="11"/>
      <c r="E427" s="11"/>
    </row>
    <row r="428" spans="3:5" ht="15.75" customHeight="1">
      <c r="C428" s="11"/>
      <c r="E428" s="11"/>
    </row>
    <row r="429" spans="3:5" ht="15.75" customHeight="1">
      <c r="C429" s="11"/>
      <c r="E429" s="11"/>
    </row>
    <row r="430" spans="3:5" ht="15.75" customHeight="1">
      <c r="C430" s="11"/>
      <c r="E430" s="11"/>
    </row>
    <row r="431" spans="3:5" ht="15.75" customHeight="1">
      <c r="C431" s="11"/>
      <c r="E431" s="11"/>
    </row>
    <row r="432" spans="3:5" ht="15.75" customHeight="1">
      <c r="C432" s="11"/>
      <c r="E432" s="11"/>
    </row>
    <row r="433" spans="3:5" ht="15.75" customHeight="1">
      <c r="C433" s="11"/>
      <c r="E433" s="11"/>
    </row>
    <row r="434" spans="3:5" ht="15.75" customHeight="1">
      <c r="C434" s="11"/>
      <c r="E434" s="11"/>
    </row>
    <row r="435" spans="3:5" ht="15.75" customHeight="1">
      <c r="C435" s="11"/>
      <c r="E435" s="11"/>
    </row>
    <row r="436" spans="3:5" ht="15.75" customHeight="1">
      <c r="C436" s="11"/>
      <c r="E436" s="11"/>
    </row>
    <row r="437" spans="3:5" ht="15.75" customHeight="1">
      <c r="C437" s="11"/>
      <c r="E437" s="11"/>
    </row>
    <row r="438" spans="3:5" ht="15.75" customHeight="1">
      <c r="C438" s="11"/>
      <c r="E438" s="11"/>
    </row>
    <row r="439" spans="3:5" ht="15.75" customHeight="1">
      <c r="C439" s="11"/>
      <c r="E439" s="11"/>
    </row>
    <row r="440" spans="3:5" ht="15.75" customHeight="1">
      <c r="C440" s="11"/>
      <c r="E440" s="11"/>
    </row>
    <row r="441" spans="3:5" ht="15.75" customHeight="1">
      <c r="C441" s="11"/>
      <c r="E441" s="11"/>
    </row>
    <row r="442" spans="3:5" ht="15.75" customHeight="1">
      <c r="C442" s="11"/>
      <c r="E442" s="11"/>
    </row>
    <row r="443" spans="3:5" ht="15.75" customHeight="1">
      <c r="C443" s="11"/>
      <c r="E443" s="11"/>
    </row>
    <row r="444" spans="3:5" ht="15.75" customHeight="1">
      <c r="C444" s="11"/>
      <c r="E444" s="11"/>
    </row>
    <row r="445" spans="3:5" ht="15.75" customHeight="1">
      <c r="C445" s="11"/>
      <c r="E445" s="11"/>
    </row>
    <row r="446" spans="3:5" ht="15.75" customHeight="1">
      <c r="C446" s="11"/>
      <c r="E446" s="11"/>
    </row>
    <row r="447" spans="3:5" ht="15.75" customHeight="1">
      <c r="C447" s="11"/>
      <c r="E447" s="11"/>
    </row>
    <row r="448" spans="3:5" ht="15.75" customHeight="1">
      <c r="C448" s="11"/>
      <c r="E448" s="11"/>
    </row>
    <row r="449" spans="3:5" ht="15.75" customHeight="1">
      <c r="C449" s="11"/>
      <c r="E449" s="11"/>
    </row>
    <row r="450" spans="3:5" ht="15.75" customHeight="1">
      <c r="C450" s="11"/>
      <c r="E450" s="11"/>
    </row>
    <row r="451" spans="3:5" ht="15.75" customHeight="1">
      <c r="C451" s="11"/>
      <c r="E451" s="11"/>
    </row>
    <row r="452" spans="3:5" ht="15.75" customHeight="1">
      <c r="C452" s="11"/>
      <c r="E452" s="11"/>
    </row>
    <row r="453" spans="3:5" ht="15.75" customHeight="1">
      <c r="C453" s="11"/>
      <c r="E453" s="11"/>
    </row>
    <row r="454" spans="3:5" ht="15.75" customHeight="1">
      <c r="C454" s="11"/>
      <c r="E454" s="11"/>
    </row>
    <row r="455" spans="3:5" ht="15.75" customHeight="1">
      <c r="C455" s="11"/>
      <c r="E455" s="11"/>
    </row>
    <row r="456" spans="3:5" ht="15.75" customHeight="1">
      <c r="C456" s="11"/>
      <c r="E456" s="11"/>
    </row>
    <row r="457" spans="3:5" ht="15.75" customHeight="1">
      <c r="C457" s="11"/>
      <c r="E457" s="11"/>
    </row>
    <row r="458" spans="3:5" ht="15.75" customHeight="1">
      <c r="C458" s="11"/>
      <c r="E458" s="11"/>
    </row>
    <row r="459" spans="3:5" ht="15.75" customHeight="1">
      <c r="C459" s="11"/>
      <c r="E459" s="11"/>
    </row>
    <row r="460" spans="3:5" ht="15.75" customHeight="1">
      <c r="C460" s="11"/>
      <c r="E460" s="11"/>
    </row>
    <row r="461" spans="3:5" ht="15.75" customHeight="1">
      <c r="C461" s="11"/>
      <c r="E461" s="11"/>
    </row>
    <row r="462" spans="3:5" ht="15.75" customHeight="1">
      <c r="C462" s="11"/>
      <c r="E462" s="11"/>
    </row>
    <row r="463" spans="3:5" ht="15.75" customHeight="1">
      <c r="C463" s="11"/>
      <c r="E463" s="11"/>
    </row>
    <row r="464" spans="3:5" ht="15.75" customHeight="1">
      <c r="C464" s="11"/>
      <c r="E464" s="11"/>
    </row>
    <row r="465" spans="3:5" ht="15.75" customHeight="1">
      <c r="C465" s="11"/>
      <c r="E465" s="11"/>
    </row>
    <row r="466" spans="3:5" ht="15.75" customHeight="1">
      <c r="C466" s="11"/>
      <c r="E466" s="11"/>
    </row>
    <row r="467" spans="3:5" ht="15.75" customHeight="1">
      <c r="C467" s="11"/>
      <c r="E467" s="11"/>
    </row>
    <row r="468" spans="3:5" ht="15.75" customHeight="1">
      <c r="C468" s="11"/>
      <c r="E468" s="11"/>
    </row>
    <row r="469" spans="3:5" ht="15.75" customHeight="1">
      <c r="C469" s="11"/>
      <c r="E469" s="11"/>
    </row>
    <row r="470" spans="3:5" ht="15.75" customHeight="1">
      <c r="C470" s="11"/>
      <c r="E470" s="11"/>
    </row>
    <row r="471" spans="3:5" ht="15.75" customHeight="1">
      <c r="C471" s="11"/>
      <c r="E471" s="11"/>
    </row>
    <row r="472" spans="3:5" ht="15.75" customHeight="1">
      <c r="C472" s="11"/>
      <c r="E472" s="11"/>
    </row>
    <row r="473" spans="3:5" ht="15.75" customHeight="1">
      <c r="C473" s="11"/>
      <c r="E473" s="11"/>
    </row>
    <row r="474" spans="3:5" ht="15.75" customHeight="1">
      <c r="C474" s="11"/>
      <c r="E474" s="11"/>
    </row>
    <row r="475" spans="3:5" ht="15.75" customHeight="1">
      <c r="C475" s="11"/>
      <c r="E475" s="11"/>
    </row>
    <row r="476" spans="3:5" ht="15.75" customHeight="1">
      <c r="C476" s="11"/>
      <c r="E476" s="11"/>
    </row>
    <row r="477" spans="3:5" ht="15.75" customHeight="1">
      <c r="C477" s="11"/>
      <c r="E477" s="11"/>
    </row>
    <row r="478" spans="3:5" ht="15.75" customHeight="1">
      <c r="C478" s="11"/>
      <c r="E478" s="11"/>
    </row>
    <row r="479" spans="3:5" ht="15.75" customHeight="1">
      <c r="C479" s="11"/>
      <c r="E479" s="11"/>
    </row>
    <row r="480" spans="3:5" ht="15.75" customHeight="1">
      <c r="C480" s="11"/>
      <c r="E480" s="11"/>
    </row>
    <row r="481" spans="3:5" ht="15.75" customHeight="1">
      <c r="C481" s="11"/>
      <c r="E481" s="11"/>
    </row>
    <row r="482" spans="3:5" ht="15.75" customHeight="1">
      <c r="C482" s="11"/>
      <c r="E482" s="11"/>
    </row>
    <row r="483" spans="3:5" ht="15.75" customHeight="1">
      <c r="C483" s="11"/>
      <c r="E483" s="11"/>
    </row>
    <row r="484" spans="3:5" ht="15.75" customHeight="1">
      <c r="C484" s="11"/>
      <c r="E484" s="11"/>
    </row>
    <row r="485" spans="3:5" ht="15.75" customHeight="1">
      <c r="C485" s="11"/>
      <c r="E485" s="11"/>
    </row>
    <row r="486" spans="3:5" ht="15.75" customHeight="1">
      <c r="C486" s="11"/>
      <c r="E486" s="11"/>
    </row>
    <row r="487" spans="3:5" ht="15.75" customHeight="1">
      <c r="C487" s="11"/>
      <c r="E487" s="11"/>
    </row>
    <row r="488" spans="3:5" ht="15.75" customHeight="1">
      <c r="C488" s="11"/>
      <c r="E488" s="11"/>
    </row>
    <row r="489" spans="3:5" ht="15.75" customHeight="1">
      <c r="C489" s="11"/>
      <c r="E489" s="11"/>
    </row>
    <row r="490" spans="3:5" ht="15.75" customHeight="1">
      <c r="C490" s="11"/>
      <c r="E490" s="11"/>
    </row>
    <row r="491" spans="3:5" ht="15.75" customHeight="1">
      <c r="C491" s="11"/>
      <c r="E491" s="11"/>
    </row>
    <row r="492" spans="3:5" ht="15.75" customHeight="1">
      <c r="C492" s="11"/>
      <c r="E492" s="11"/>
    </row>
    <row r="493" spans="3:5" ht="15.75" customHeight="1">
      <c r="C493" s="11"/>
      <c r="E493" s="11"/>
    </row>
    <row r="494" spans="3:5" ht="15.75" customHeight="1">
      <c r="C494" s="11"/>
      <c r="E494" s="11"/>
    </row>
    <row r="495" spans="3:5" ht="15.75" customHeight="1">
      <c r="C495" s="11"/>
      <c r="E495" s="11"/>
    </row>
    <row r="496" spans="3:5" ht="15.75" customHeight="1">
      <c r="C496" s="11"/>
      <c r="E496" s="11"/>
    </row>
    <row r="497" spans="3:5" ht="15.75" customHeight="1">
      <c r="C497" s="11"/>
      <c r="E497" s="11"/>
    </row>
    <row r="498" spans="3:5" ht="15.75" customHeight="1">
      <c r="C498" s="11"/>
      <c r="E498" s="11"/>
    </row>
    <row r="499" spans="3:5" ht="15.75" customHeight="1">
      <c r="C499" s="11"/>
      <c r="E499" s="11"/>
    </row>
    <row r="500" spans="3:5" ht="15.75" customHeight="1">
      <c r="C500" s="11"/>
      <c r="E500" s="11"/>
    </row>
    <row r="501" spans="3:5" ht="15.75" customHeight="1">
      <c r="C501" s="11"/>
      <c r="E501" s="11"/>
    </row>
    <row r="502" spans="3:5" ht="15.75" customHeight="1">
      <c r="C502" s="11"/>
      <c r="E502" s="11"/>
    </row>
    <row r="503" spans="3:5" ht="15.75" customHeight="1">
      <c r="C503" s="11"/>
      <c r="E503" s="11"/>
    </row>
    <row r="504" spans="3:5" ht="15.75" customHeight="1">
      <c r="C504" s="11"/>
      <c r="E504" s="11"/>
    </row>
    <row r="505" spans="3:5" ht="15.75" customHeight="1">
      <c r="C505" s="11"/>
      <c r="E505" s="11"/>
    </row>
    <row r="506" spans="3:5" ht="15.75" customHeight="1">
      <c r="C506" s="11"/>
      <c r="E506" s="11"/>
    </row>
    <row r="507" spans="3:5" ht="15.75" customHeight="1">
      <c r="C507" s="11"/>
      <c r="E507" s="11"/>
    </row>
    <row r="508" spans="3:5" ht="15.75" customHeight="1">
      <c r="C508" s="11"/>
      <c r="E508" s="11"/>
    </row>
    <row r="509" spans="3:5" ht="15.75" customHeight="1">
      <c r="C509" s="11"/>
      <c r="E509" s="11"/>
    </row>
    <row r="510" spans="3:5" ht="15.75" customHeight="1">
      <c r="C510" s="11"/>
      <c r="E510" s="11"/>
    </row>
    <row r="511" spans="3:5" ht="15.75" customHeight="1">
      <c r="C511" s="11"/>
      <c r="E511" s="11"/>
    </row>
    <row r="512" spans="3:5" ht="15.75" customHeight="1">
      <c r="C512" s="11"/>
      <c r="E512" s="11"/>
    </row>
    <row r="513" spans="3:5" ht="15.75" customHeight="1">
      <c r="C513" s="11"/>
      <c r="E513" s="11"/>
    </row>
    <row r="514" spans="3:5" ht="15.75" customHeight="1">
      <c r="C514" s="11"/>
      <c r="E514" s="11"/>
    </row>
    <row r="515" spans="3:5" ht="15.75" customHeight="1">
      <c r="C515" s="11"/>
      <c r="E515" s="11"/>
    </row>
    <row r="516" spans="3:5" ht="15.75" customHeight="1">
      <c r="C516" s="11"/>
      <c r="E516" s="11"/>
    </row>
    <row r="517" spans="3:5" ht="15.75" customHeight="1">
      <c r="C517" s="11"/>
      <c r="E517" s="11"/>
    </row>
    <row r="518" spans="3:5" ht="15.75" customHeight="1">
      <c r="C518" s="11"/>
      <c r="E518" s="11"/>
    </row>
    <row r="519" spans="3:5" ht="15.75" customHeight="1">
      <c r="C519" s="11"/>
      <c r="E519" s="11"/>
    </row>
    <row r="520" spans="3:5" ht="15.75" customHeight="1">
      <c r="C520" s="11"/>
      <c r="E520" s="11"/>
    </row>
    <row r="521" spans="3:5" ht="15.75" customHeight="1">
      <c r="C521" s="11"/>
      <c r="E521" s="11"/>
    </row>
    <row r="522" spans="3:5" ht="15.75" customHeight="1">
      <c r="C522" s="11"/>
      <c r="E522" s="11"/>
    </row>
    <row r="523" spans="3:5" ht="15.75" customHeight="1">
      <c r="C523" s="11"/>
      <c r="E523" s="11"/>
    </row>
    <row r="524" spans="3:5" ht="15.75" customHeight="1">
      <c r="C524" s="11"/>
      <c r="E524" s="11"/>
    </row>
    <row r="525" spans="3:5" ht="15.75" customHeight="1">
      <c r="C525" s="11"/>
      <c r="E525" s="11"/>
    </row>
    <row r="526" spans="3:5" ht="15.75" customHeight="1">
      <c r="C526" s="11"/>
      <c r="E526" s="11"/>
    </row>
    <row r="527" spans="3:5" ht="15.75" customHeight="1">
      <c r="C527" s="11"/>
      <c r="E527" s="11"/>
    </row>
    <row r="528" spans="3:5" ht="15.75" customHeight="1">
      <c r="C528" s="11"/>
      <c r="E528" s="11"/>
    </row>
    <row r="529" spans="3:5" ht="15.75" customHeight="1">
      <c r="C529" s="11"/>
      <c r="E529" s="11"/>
    </row>
    <row r="530" spans="3:5" ht="15.75" customHeight="1">
      <c r="C530" s="11"/>
      <c r="E530" s="11"/>
    </row>
    <row r="531" spans="3:5" ht="15.75" customHeight="1">
      <c r="C531" s="11"/>
      <c r="E531" s="11"/>
    </row>
    <row r="532" spans="3:5" ht="15.75" customHeight="1">
      <c r="C532" s="11"/>
      <c r="E532" s="11"/>
    </row>
    <row r="533" spans="3:5" ht="15.75" customHeight="1">
      <c r="C533" s="11"/>
      <c r="E533" s="11"/>
    </row>
    <row r="534" spans="3:5" ht="15.75" customHeight="1">
      <c r="C534" s="11"/>
      <c r="E534" s="11"/>
    </row>
    <row r="535" spans="3:5" ht="15.75" customHeight="1">
      <c r="C535" s="11"/>
      <c r="E535" s="11"/>
    </row>
    <row r="536" spans="3:5" ht="15.75" customHeight="1">
      <c r="C536" s="11"/>
      <c r="E536" s="11"/>
    </row>
    <row r="537" spans="3:5" ht="15.75" customHeight="1">
      <c r="C537" s="11"/>
      <c r="E537" s="11"/>
    </row>
    <row r="538" spans="3:5" ht="15.75" customHeight="1">
      <c r="C538" s="11"/>
      <c r="E538" s="11"/>
    </row>
    <row r="539" spans="3:5" ht="15.75" customHeight="1">
      <c r="C539" s="11"/>
      <c r="E539" s="11"/>
    </row>
    <row r="540" spans="3:5" ht="15.75" customHeight="1">
      <c r="C540" s="11"/>
      <c r="E540" s="11"/>
    </row>
    <row r="541" spans="3:5" ht="15.75" customHeight="1">
      <c r="C541" s="11"/>
      <c r="E541" s="11"/>
    </row>
    <row r="542" spans="3:5" ht="15.75" customHeight="1">
      <c r="C542" s="11"/>
      <c r="E542" s="11"/>
    </row>
    <row r="543" spans="3:5" ht="15.75" customHeight="1">
      <c r="C543" s="11"/>
      <c r="E543" s="11"/>
    </row>
    <row r="544" spans="3:5" ht="15.75" customHeight="1">
      <c r="C544" s="11"/>
      <c r="E544" s="11"/>
    </row>
    <row r="545" spans="3:5" ht="15.75" customHeight="1">
      <c r="C545" s="11"/>
      <c r="E545" s="11"/>
    </row>
    <row r="546" spans="3:5" ht="15.75" customHeight="1">
      <c r="C546" s="11"/>
      <c r="E546" s="11"/>
    </row>
    <row r="547" spans="3:5" ht="15.75" customHeight="1">
      <c r="C547" s="11"/>
      <c r="E547" s="11"/>
    </row>
    <row r="548" spans="3:5" ht="15.75" customHeight="1">
      <c r="C548" s="11"/>
      <c r="E548" s="11"/>
    </row>
    <row r="549" spans="3:5" ht="15.75" customHeight="1">
      <c r="C549" s="11"/>
      <c r="E549" s="11"/>
    </row>
    <row r="550" spans="3:5" ht="15.75" customHeight="1">
      <c r="C550" s="11"/>
      <c r="E550" s="11"/>
    </row>
    <row r="551" spans="3:5" ht="15.75" customHeight="1">
      <c r="C551" s="11"/>
      <c r="E551" s="11"/>
    </row>
    <row r="552" spans="3:5" ht="15.75" customHeight="1">
      <c r="C552" s="11"/>
      <c r="E552" s="11"/>
    </row>
    <row r="553" spans="3:5" ht="15.75" customHeight="1">
      <c r="C553" s="11"/>
      <c r="E553" s="11"/>
    </row>
    <row r="554" spans="3:5" ht="15.75" customHeight="1">
      <c r="C554" s="11"/>
      <c r="E554" s="11"/>
    </row>
    <row r="555" spans="3:5" ht="15.75" customHeight="1">
      <c r="C555" s="11"/>
      <c r="E555" s="11"/>
    </row>
    <row r="556" spans="3:5" ht="15.75" customHeight="1">
      <c r="C556" s="11"/>
      <c r="E556" s="11"/>
    </row>
    <row r="557" spans="3:5" ht="15.75" customHeight="1">
      <c r="C557" s="11"/>
      <c r="E557" s="11"/>
    </row>
    <row r="558" spans="3:5" ht="15.75" customHeight="1">
      <c r="C558" s="11"/>
      <c r="E558" s="11"/>
    </row>
    <row r="559" spans="3:5" ht="15.75" customHeight="1">
      <c r="C559" s="11"/>
      <c r="E559" s="11"/>
    </row>
    <row r="560" spans="3:5" ht="15.75" customHeight="1">
      <c r="C560" s="11"/>
      <c r="E560" s="11"/>
    </row>
    <row r="561" spans="3:5" ht="15.75" customHeight="1">
      <c r="C561" s="11"/>
      <c r="E561" s="11"/>
    </row>
    <row r="562" spans="3:5" ht="15.75" customHeight="1">
      <c r="C562" s="11"/>
      <c r="E562" s="11"/>
    </row>
    <row r="563" spans="3:5" ht="15.75" customHeight="1">
      <c r="C563" s="11"/>
      <c r="E563" s="11"/>
    </row>
    <row r="564" spans="3:5" ht="15.75" customHeight="1">
      <c r="C564" s="11"/>
      <c r="E564" s="11"/>
    </row>
    <row r="565" spans="3:5" ht="15.75" customHeight="1">
      <c r="C565" s="11"/>
      <c r="E565" s="11"/>
    </row>
    <row r="566" spans="3:5" ht="15.75" customHeight="1">
      <c r="C566" s="11"/>
      <c r="E566" s="11"/>
    </row>
    <row r="567" spans="3:5" ht="15.75" customHeight="1">
      <c r="C567" s="11"/>
      <c r="E567" s="11"/>
    </row>
    <row r="568" spans="3:5" ht="15.75" customHeight="1">
      <c r="C568" s="11"/>
      <c r="E568" s="11"/>
    </row>
    <row r="569" spans="3:5" ht="15.75" customHeight="1">
      <c r="C569" s="11"/>
      <c r="E569" s="11"/>
    </row>
    <row r="570" spans="3:5" ht="15.75" customHeight="1">
      <c r="C570" s="11"/>
      <c r="E570" s="11"/>
    </row>
    <row r="571" spans="3:5" ht="15.75" customHeight="1">
      <c r="C571" s="11"/>
      <c r="E571" s="11"/>
    </row>
    <row r="572" spans="3:5" ht="15.75" customHeight="1">
      <c r="C572" s="11"/>
      <c r="E572" s="11"/>
    </row>
    <row r="573" spans="3:5" ht="15.75" customHeight="1">
      <c r="C573" s="11"/>
      <c r="E573" s="11"/>
    </row>
    <row r="574" spans="3:5" ht="15.75" customHeight="1">
      <c r="C574" s="11"/>
      <c r="E574" s="11"/>
    </row>
    <row r="575" spans="3:5" ht="15.75" customHeight="1">
      <c r="C575" s="11"/>
      <c r="E575" s="11"/>
    </row>
    <row r="576" spans="3:5" ht="15.75" customHeight="1">
      <c r="C576" s="11"/>
      <c r="E576" s="11"/>
    </row>
    <row r="577" spans="3:5" ht="15.75" customHeight="1">
      <c r="C577" s="11"/>
      <c r="E577" s="11"/>
    </row>
    <row r="578" spans="3:5" ht="15.75" customHeight="1">
      <c r="C578" s="11"/>
      <c r="E578" s="11"/>
    </row>
    <row r="579" spans="3:5" ht="15.75" customHeight="1">
      <c r="C579" s="11"/>
      <c r="E579" s="11"/>
    </row>
    <row r="580" spans="3:5" ht="15.75" customHeight="1">
      <c r="C580" s="11"/>
      <c r="E580" s="11"/>
    </row>
    <row r="581" spans="3:5" ht="15.75" customHeight="1">
      <c r="C581" s="11"/>
      <c r="E581" s="11"/>
    </row>
    <row r="582" spans="3:5" ht="15.75" customHeight="1">
      <c r="C582" s="11"/>
      <c r="E582" s="11"/>
    </row>
    <row r="583" spans="3:5" ht="15.75" customHeight="1">
      <c r="C583" s="11"/>
      <c r="E583" s="11"/>
    </row>
    <row r="584" spans="3:5" ht="15.75" customHeight="1">
      <c r="C584" s="11"/>
      <c r="E584" s="11"/>
    </row>
    <row r="585" spans="3:5" ht="15.75" customHeight="1">
      <c r="C585" s="11"/>
      <c r="E585" s="11"/>
    </row>
    <row r="586" spans="3:5" ht="15.75" customHeight="1">
      <c r="C586" s="11"/>
      <c r="E586" s="11"/>
    </row>
    <row r="587" spans="3:5" ht="15.75" customHeight="1">
      <c r="C587" s="11"/>
      <c r="E587" s="11"/>
    </row>
    <row r="588" spans="3:5" ht="15.75" customHeight="1">
      <c r="C588" s="11"/>
      <c r="E588" s="11"/>
    </row>
    <row r="589" spans="3:5" ht="15.75" customHeight="1">
      <c r="C589" s="11"/>
      <c r="E589" s="11"/>
    </row>
    <row r="590" spans="3:5" ht="15.75" customHeight="1">
      <c r="C590" s="11"/>
      <c r="E590" s="11"/>
    </row>
    <row r="591" spans="3:5" ht="15.75" customHeight="1">
      <c r="C591" s="11"/>
      <c r="E591" s="11"/>
    </row>
    <row r="592" spans="3:5" ht="15.75" customHeight="1">
      <c r="C592" s="11"/>
      <c r="E592" s="11"/>
    </row>
    <row r="593" spans="3:5" ht="15.75" customHeight="1">
      <c r="C593" s="11"/>
      <c r="E593" s="11"/>
    </row>
    <row r="594" spans="3:5" ht="15.75" customHeight="1">
      <c r="C594" s="11"/>
      <c r="E594" s="11"/>
    </row>
    <row r="595" spans="3:5" ht="15.75" customHeight="1">
      <c r="C595" s="11"/>
      <c r="E595" s="11"/>
    </row>
    <row r="596" spans="3:5" ht="15.75" customHeight="1">
      <c r="C596" s="11"/>
      <c r="E596" s="11"/>
    </row>
    <row r="597" spans="3:5" ht="15.75" customHeight="1">
      <c r="C597" s="11"/>
      <c r="E597" s="11"/>
    </row>
    <row r="598" spans="3:5" ht="15.75" customHeight="1">
      <c r="C598" s="11"/>
      <c r="E598" s="11"/>
    </row>
    <row r="599" spans="3:5" ht="15.75" customHeight="1">
      <c r="C599" s="11"/>
      <c r="E599" s="11"/>
    </row>
    <row r="600" spans="3:5" ht="15.75" customHeight="1">
      <c r="C600" s="11"/>
      <c r="E600" s="11"/>
    </row>
    <row r="601" spans="3:5" ht="15.75" customHeight="1">
      <c r="C601" s="11"/>
      <c r="E601" s="11"/>
    </row>
    <row r="602" spans="3:5" ht="15.75" customHeight="1">
      <c r="C602" s="11"/>
      <c r="E602" s="11"/>
    </row>
    <row r="603" spans="3:5" ht="15.75" customHeight="1">
      <c r="C603" s="11"/>
      <c r="E603" s="11"/>
    </row>
    <row r="604" spans="3:5" ht="15.75" customHeight="1">
      <c r="C604" s="11"/>
      <c r="E604" s="11"/>
    </row>
    <row r="605" spans="3:5" ht="15.75" customHeight="1">
      <c r="C605" s="11"/>
      <c r="E605" s="11"/>
    </row>
    <row r="606" spans="3:5" ht="15.75" customHeight="1">
      <c r="C606" s="11"/>
      <c r="E606" s="11"/>
    </row>
    <row r="607" spans="3:5" ht="15.75" customHeight="1">
      <c r="C607" s="11"/>
      <c r="E607" s="11"/>
    </row>
    <row r="608" spans="3:5" ht="15.75" customHeight="1">
      <c r="C608" s="11"/>
      <c r="E608" s="11"/>
    </row>
    <row r="609" spans="3:5" ht="15.75" customHeight="1">
      <c r="C609" s="11"/>
      <c r="E609" s="11"/>
    </row>
    <row r="610" spans="3:5" ht="15.75" customHeight="1">
      <c r="C610" s="11"/>
      <c r="E610" s="11"/>
    </row>
    <row r="611" spans="3:5" ht="15.75" customHeight="1">
      <c r="C611" s="11"/>
      <c r="E611" s="11"/>
    </row>
    <row r="612" spans="3:5" ht="15.75" customHeight="1">
      <c r="C612" s="11"/>
      <c r="E612" s="11"/>
    </row>
    <row r="613" spans="3:5" ht="15.75" customHeight="1">
      <c r="C613" s="11"/>
      <c r="E613" s="11"/>
    </row>
    <row r="614" spans="3:5" ht="15.75" customHeight="1">
      <c r="C614" s="11"/>
      <c r="E614" s="11"/>
    </row>
    <row r="615" spans="3:5" ht="15.75" customHeight="1">
      <c r="C615" s="11"/>
      <c r="E615" s="11"/>
    </row>
    <row r="616" spans="3:5" ht="15.75" customHeight="1">
      <c r="C616" s="11"/>
      <c r="E616" s="11"/>
    </row>
    <row r="617" spans="3:5" ht="15.75" customHeight="1">
      <c r="C617" s="11"/>
      <c r="E617" s="11"/>
    </row>
    <row r="618" spans="3:5" ht="15.75" customHeight="1">
      <c r="C618" s="11"/>
      <c r="E618" s="11"/>
    </row>
    <row r="619" spans="3:5" ht="15.75" customHeight="1">
      <c r="C619" s="11"/>
      <c r="E619" s="11"/>
    </row>
    <row r="620" spans="3:5" ht="15.75" customHeight="1">
      <c r="C620" s="11"/>
      <c r="E620" s="11"/>
    </row>
    <row r="621" spans="3:5" ht="15.75" customHeight="1">
      <c r="C621" s="11"/>
      <c r="E621" s="11"/>
    </row>
    <row r="622" spans="3:5" ht="15.75" customHeight="1">
      <c r="C622" s="11"/>
      <c r="E622" s="11"/>
    </row>
    <row r="623" spans="3:5" ht="15.75" customHeight="1">
      <c r="C623" s="11"/>
      <c r="E623" s="11"/>
    </row>
    <row r="624" spans="3:5" ht="15.75" customHeight="1">
      <c r="C624" s="11"/>
      <c r="E624" s="11"/>
    </row>
    <row r="625" spans="3:5" ht="15.75" customHeight="1">
      <c r="C625" s="11"/>
      <c r="E625" s="11"/>
    </row>
    <row r="626" spans="3:5" ht="15.75" customHeight="1">
      <c r="C626" s="11"/>
      <c r="E626" s="11"/>
    </row>
    <row r="627" spans="3:5" ht="15.75" customHeight="1">
      <c r="C627" s="11"/>
      <c r="E627" s="11"/>
    </row>
    <row r="628" spans="3:5" ht="15.75" customHeight="1">
      <c r="C628" s="11"/>
      <c r="E628" s="11"/>
    </row>
    <row r="629" spans="3:5" ht="15.75" customHeight="1">
      <c r="C629" s="11"/>
      <c r="E629" s="11"/>
    </row>
    <row r="630" spans="3:5" ht="15.75" customHeight="1">
      <c r="C630" s="11"/>
      <c r="E630" s="11"/>
    </row>
    <row r="631" spans="3:5" ht="15.75" customHeight="1">
      <c r="C631" s="11"/>
      <c r="E631" s="11"/>
    </row>
    <row r="632" spans="3:5" ht="15.75" customHeight="1">
      <c r="C632" s="11"/>
      <c r="E632" s="11"/>
    </row>
    <row r="633" spans="3:5" ht="15.75" customHeight="1">
      <c r="C633" s="11"/>
      <c r="E633" s="11"/>
    </row>
    <row r="634" spans="3:5" ht="15.75" customHeight="1">
      <c r="C634" s="11"/>
      <c r="E634" s="11"/>
    </row>
    <row r="635" spans="3:5" ht="15.75" customHeight="1">
      <c r="C635" s="11"/>
      <c r="E635" s="11"/>
    </row>
    <row r="636" spans="3:5" ht="15.75" customHeight="1">
      <c r="C636" s="11"/>
      <c r="E636" s="11"/>
    </row>
    <row r="637" spans="3:5" ht="15.75" customHeight="1">
      <c r="C637" s="11"/>
      <c r="E637" s="11"/>
    </row>
    <row r="638" spans="3:5" ht="15.75" customHeight="1">
      <c r="C638" s="11"/>
      <c r="E638" s="11"/>
    </row>
    <row r="639" spans="3:5" ht="15.75" customHeight="1">
      <c r="C639" s="11"/>
      <c r="E639" s="11"/>
    </row>
    <row r="640" spans="3:5" ht="15.75" customHeight="1">
      <c r="C640" s="11"/>
      <c r="E640" s="11"/>
    </row>
    <row r="641" spans="3:5" ht="15.75" customHeight="1">
      <c r="C641" s="11"/>
      <c r="E641" s="11"/>
    </row>
    <row r="642" spans="3:5" ht="15.75" customHeight="1">
      <c r="C642" s="11"/>
      <c r="E642" s="11"/>
    </row>
    <row r="643" spans="3:5" ht="15.75" customHeight="1">
      <c r="C643" s="11"/>
      <c r="E643" s="11"/>
    </row>
    <row r="644" spans="3:5" ht="15.75" customHeight="1">
      <c r="C644" s="11"/>
      <c r="E644" s="11"/>
    </row>
    <row r="645" spans="3:5" ht="15.75" customHeight="1">
      <c r="C645" s="11"/>
      <c r="E645" s="11"/>
    </row>
    <row r="646" spans="3:5" ht="15.75" customHeight="1">
      <c r="C646" s="11"/>
      <c r="E646" s="11"/>
    </row>
    <row r="647" spans="3:5" ht="15.75" customHeight="1">
      <c r="C647" s="11"/>
      <c r="E647" s="11"/>
    </row>
    <row r="648" spans="3:5" ht="15.75" customHeight="1">
      <c r="C648" s="11"/>
      <c r="E648" s="11"/>
    </row>
    <row r="649" spans="3:5" ht="15.75" customHeight="1">
      <c r="C649" s="11"/>
      <c r="E649" s="11"/>
    </row>
    <row r="650" spans="3:5" ht="15.75" customHeight="1">
      <c r="C650" s="11"/>
      <c r="E650" s="11"/>
    </row>
    <row r="651" spans="3:5" ht="15.75" customHeight="1">
      <c r="C651" s="11"/>
      <c r="E651" s="11"/>
    </row>
    <row r="652" spans="3:5" ht="15.75" customHeight="1">
      <c r="C652" s="11"/>
      <c r="E652" s="11"/>
    </row>
    <row r="653" spans="3:5" ht="15.75" customHeight="1">
      <c r="C653" s="11"/>
      <c r="E653" s="11"/>
    </row>
    <row r="654" spans="3:5" ht="15.75" customHeight="1">
      <c r="C654" s="11"/>
      <c r="E654" s="11"/>
    </row>
    <row r="655" spans="3:5" ht="15.75" customHeight="1">
      <c r="C655" s="11"/>
      <c r="E655" s="11"/>
    </row>
    <row r="656" spans="3:5" ht="15.75" customHeight="1">
      <c r="C656" s="11"/>
      <c r="E656" s="11"/>
    </row>
    <row r="657" spans="3:5" ht="15.75" customHeight="1">
      <c r="C657" s="11"/>
      <c r="E657" s="11"/>
    </row>
    <row r="658" spans="3:5" ht="15.75" customHeight="1">
      <c r="C658" s="11"/>
      <c r="E658" s="11"/>
    </row>
    <row r="659" spans="3:5" ht="15.75" customHeight="1">
      <c r="C659" s="11"/>
      <c r="E659" s="11"/>
    </row>
    <row r="660" spans="3:5" ht="15.75" customHeight="1">
      <c r="C660" s="11"/>
      <c r="E660" s="11"/>
    </row>
    <row r="661" spans="3:5" ht="15.75" customHeight="1">
      <c r="C661" s="11"/>
      <c r="E661" s="11"/>
    </row>
    <row r="662" spans="3:5" ht="15.75" customHeight="1">
      <c r="C662" s="11"/>
      <c r="E662" s="11"/>
    </row>
    <row r="663" spans="3:5" ht="15.75" customHeight="1">
      <c r="C663" s="11"/>
      <c r="E663" s="11"/>
    </row>
    <row r="664" spans="3:5" ht="15.75" customHeight="1">
      <c r="C664" s="11"/>
      <c r="E664" s="11"/>
    </row>
    <row r="665" spans="3:5" ht="15.75" customHeight="1">
      <c r="C665" s="11"/>
      <c r="E665" s="11"/>
    </row>
    <row r="666" spans="3:5" ht="15.75" customHeight="1">
      <c r="C666" s="11"/>
      <c r="E666" s="11"/>
    </row>
    <row r="667" spans="3:5" ht="15.75" customHeight="1">
      <c r="C667" s="11"/>
      <c r="E667" s="11"/>
    </row>
    <row r="668" spans="3:5" ht="15.75" customHeight="1">
      <c r="C668" s="11"/>
      <c r="E668" s="11"/>
    </row>
    <row r="669" spans="3:5" ht="15.75" customHeight="1">
      <c r="C669" s="11"/>
      <c r="E669" s="11"/>
    </row>
    <row r="670" spans="3:5" ht="15.75" customHeight="1">
      <c r="C670" s="11"/>
      <c r="E670" s="11"/>
    </row>
    <row r="671" spans="3:5" ht="15.75" customHeight="1">
      <c r="C671" s="11"/>
      <c r="E671" s="11"/>
    </row>
    <row r="672" spans="3:5" ht="15.75" customHeight="1">
      <c r="C672" s="11"/>
      <c r="E672" s="11"/>
    </row>
    <row r="673" spans="3:5" ht="15.75" customHeight="1">
      <c r="C673" s="11"/>
      <c r="E673" s="11"/>
    </row>
    <row r="674" spans="3:5" ht="15.75" customHeight="1">
      <c r="C674" s="11"/>
      <c r="E674" s="11"/>
    </row>
    <row r="675" spans="3:5" ht="15.75" customHeight="1">
      <c r="C675" s="11"/>
      <c r="E675" s="11"/>
    </row>
    <row r="676" spans="3:5" ht="15.75" customHeight="1">
      <c r="C676" s="11"/>
      <c r="E676" s="11"/>
    </row>
    <row r="677" spans="3:5" ht="15.75" customHeight="1">
      <c r="C677" s="11"/>
      <c r="E677" s="11"/>
    </row>
    <row r="678" spans="3:5" ht="15.75" customHeight="1">
      <c r="C678" s="11"/>
      <c r="E678" s="11"/>
    </row>
    <row r="679" spans="3:5" ht="15.75" customHeight="1">
      <c r="C679" s="11"/>
      <c r="E679" s="11"/>
    </row>
    <row r="680" spans="3:5" ht="15.75" customHeight="1">
      <c r="C680" s="11"/>
      <c r="E680" s="11"/>
    </row>
    <row r="681" spans="3:5" ht="15.75" customHeight="1">
      <c r="C681" s="11"/>
      <c r="E681" s="11"/>
    </row>
    <row r="682" spans="3:5" ht="15.75" customHeight="1">
      <c r="C682" s="11"/>
      <c r="E682" s="11"/>
    </row>
    <row r="683" spans="3:5" ht="15.75" customHeight="1">
      <c r="C683" s="11"/>
      <c r="E683" s="11"/>
    </row>
    <row r="684" spans="3:5" ht="15.75" customHeight="1">
      <c r="C684" s="11"/>
      <c r="E684" s="11"/>
    </row>
    <row r="685" spans="3:5" ht="15.75" customHeight="1">
      <c r="C685" s="11"/>
      <c r="E685" s="11"/>
    </row>
    <row r="686" spans="3:5" ht="15.75" customHeight="1">
      <c r="C686" s="11"/>
      <c r="E686" s="11"/>
    </row>
    <row r="687" spans="3:5" ht="15.75" customHeight="1">
      <c r="C687" s="11"/>
      <c r="E687" s="11"/>
    </row>
    <row r="688" spans="3:5" ht="15.75" customHeight="1">
      <c r="C688" s="11"/>
      <c r="E688" s="11"/>
    </row>
    <row r="689" spans="3:5" ht="15.75" customHeight="1">
      <c r="C689" s="11"/>
      <c r="E689" s="11"/>
    </row>
    <row r="690" spans="3:5" ht="15.75" customHeight="1">
      <c r="C690" s="11"/>
      <c r="E690" s="11"/>
    </row>
    <row r="691" spans="3:5" ht="15.75" customHeight="1">
      <c r="C691" s="11"/>
      <c r="E691" s="11"/>
    </row>
    <row r="692" spans="3:5" ht="15.75" customHeight="1">
      <c r="C692" s="11"/>
      <c r="E692" s="11"/>
    </row>
    <row r="693" spans="3:5" ht="15.75" customHeight="1">
      <c r="C693" s="11"/>
      <c r="E693" s="11"/>
    </row>
    <row r="694" spans="3:5" ht="15.75" customHeight="1">
      <c r="C694" s="11"/>
      <c r="E694" s="11"/>
    </row>
    <row r="695" spans="3:5" ht="15.75" customHeight="1">
      <c r="C695" s="11"/>
      <c r="E695" s="11"/>
    </row>
    <row r="696" spans="3:5" ht="15.75" customHeight="1">
      <c r="C696" s="11"/>
      <c r="E696" s="11"/>
    </row>
    <row r="697" spans="3:5" ht="15.75" customHeight="1">
      <c r="C697" s="11"/>
      <c r="E697" s="11"/>
    </row>
    <row r="698" spans="3:5" ht="15.75" customHeight="1">
      <c r="C698" s="11"/>
      <c r="E698" s="11"/>
    </row>
    <row r="699" spans="3:5" ht="15.75" customHeight="1">
      <c r="C699" s="11"/>
      <c r="E699" s="11"/>
    </row>
    <row r="700" spans="3:5" ht="15.75" customHeight="1">
      <c r="C700" s="11"/>
      <c r="E700" s="11"/>
    </row>
    <row r="701" spans="3:5" ht="15.75" customHeight="1">
      <c r="C701" s="11"/>
      <c r="E701" s="11"/>
    </row>
    <row r="702" spans="3:5" ht="15.75" customHeight="1">
      <c r="C702" s="11"/>
      <c r="E702" s="11"/>
    </row>
    <row r="703" spans="3:5" ht="15.75" customHeight="1">
      <c r="C703" s="11"/>
      <c r="E703" s="11"/>
    </row>
    <row r="704" spans="3:5" ht="15.75" customHeight="1">
      <c r="C704" s="11"/>
      <c r="E704" s="11"/>
    </row>
    <row r="705" spans="3:5" ht="15.75" customHeight="1">
      <c r="C705" s="11"/>
      <c r="E705" s="11"/>
    </row>
    <row r="706" spans="3:5" ht="15.75" customHeight="1">
      <c r="C706" s="11"/>
      <c r="E706" s="11"/>
    </row>
    <row r="707" spans="3:5" ht="15.75" customHeight="1">
      <c r="C707" s="11"/>
      <c r="E707" s="11"/>
    </row>
    <row r="708" spans="3:5" ht="15.75" customHeight="1">
      <c r="C708" s="11"/>
      <c r="E708" s="11"/>
    </row>
    <row r="709" spans="3:5" ht="15.75" customHeight="1">
      <c r="C709" s="11"/>
      <c r="E709" s="11"/>
    </row>
    <row r="710" spans="3:5" ht="15.75" customHeight="1">
      <c r="C710" s="11"/>
      <c r="E710" s="11"/>
    </row>
    <row r="711" spans="3:5" ht="15.75" customHeight="1">
      <c r="C711" s="11"/>
      <c r="E711" s="11"/>
    </row>
    <row r="712" spans="3:5" ht="15.75" customHeight="1">
      <c r="C712" s="11"/>
      <c r="E712" s="11"/>
    </row>
    <row r="713" spans="3:5" ht="15.75" customHeight="1">
      <c r="C713" s="11"/>
      <c r="E713" s="11"/>
    </row>
    <row r="714" spans="3:5" ht="15.75" customHeight="1">
      <c r="C714" s="11"/>
      <c r="E714" s="11"/>
    </row>
    <row r="715" spans="3:5" ht="15.75" customHeight="1">
      <c r="C715" s="11"/>
      <c r="E715" s="11"/>
    </row>
    <row r="716" spans="3:5" ht="15.75" customHeight="1">
      <c r="C716" s="11"/>
      <c r="E716" s="11"/>
    </row>
    <row r="717" spans="3:5" ht="15.75" customHeight="1">
      <c r="C717" s="11"/>
      <c r="E717" s="11"/>
    </row>
    <row r="718" spans="3:5" ht="15.75" customHeight="1">
      <c r="C718" s="11"/>
      <c r="E718" s="11"/>
    </row>
    <row r="719" spans="3:5" ht="15.75" customHeight="1">
      <c r="C719" s="11"/>
      <c r="E719" s="11"/>
    </row>
    <row r="720" spans="3:5" ht="15.75" customHeight="1">
      <c r="C720" s="11"/>
      <c r="E720" s="11"/>
    </row>
    <row r="721" spans="3:5" ht="15.75" customHeight="1">
      <c r="C721" s="11"/>
      <c r="E721" s="11"/>
    </row>
    <row r="722" spans="3:5" ht="15.75" customHeight="1">
      <c r="C722" s="11"/>
      <c r="E722" s="11"/>
    </row>
    <row r="723" spans="3:5" ht="15.75" customHeight="1">
      <c r="C723" s="11"/>
      <c r="E723" s="11"/>
    </row>
    <row r="724" spans="3:5" ht="15.75" customHeight="1">
      <c r="C724" s="11"/>
      <c r="E724" s="11"/>
    </row>
    <row r="725" spans="3:5" ht="15.75" customHeight="1">
      <c r="C725" s="11"/>
      <c r="E725" s="11"/>
    </row>
    <row r="726" spans="3:5" ht="15.75" customHeight="1">
      <c r="C726" s="11"/>
      <c r="E726" s="11"/>
    </row>
    <row r="727" spans="3:5" ht="15.75" customHeight="1">
      <c r="C727" s="11"/>
      <c r="E727" s="11"/>
    </row>
    <row r="728" spans="3:5" ht="15.75" customHeight="1">
      <c r="C728" s="11"/>
      <c r="E728" s="11"/>
    </row>
    <row r="729" spans="3:5" ht="15.75" customHeight="1">
      <c r="C729" s="11"/>
      <c r="E729" s="11"/>
    </row>
    <row r="730" spans="3:5" ht="15.75" customHeight="1">
      <c r="C730" s="11"/>
      <c r="E730" s="11"/>
    </row>
    <row r="731" spans="3:5" ht="15.75" customHeight="1">
      <c r="C731" s="11"/>
      <c r="E731" s="11"/>
    </row>
    <row r="732" spans="3:5" ht="15.75" customHeight="1">
      <c r="C732" s="11"/>
      <c r="E732" s="11"/>
    </row>
    <row r="733" spans="3:5" ht="15.75" customHeight="1">
      <c r="C733" s="11"/>
      <c r="E733" s="11"/>
    </row>
    <row r="734" spans="3:5" ht="15.75" customHeight="1">
      <c r="C734" s="11"/>
      <c r="E734" s="11"/>
    </row>
    <row r="735" spans="3:5" ht="15.75" customHeight="1">
      <c r="C735" s="11"/>
      <c r="E735" s="11"/>
    </row>
    <row r="736" spans="3:5" ht="15.75" customHeight="1">
      <c r="C736" s="11"/>
      <c r="E736" s="11"/>
    </row>
    <row r="737" spans="3:5" ht="15.75" customHeight="1">
      <c r="C737" s="11"/>
      <c r="E737" s="11"/>
    </row>
    <row r="738" spans="3:5" ht="15.75" customHeight="1">
      <c r="C738" s="11"/>
      <c r="E738" s="11"/>
    </row>
    <row r="739" spans="3:5" ht="15.75" customHeight="1">
      <c r="C739" s="11"/>
      <c r="E739" s="11"/>
    </row>
    <row r="740" spans="3:5" ht="15.75" customHeight="1">
      <c r="C740" s="11"/>
      <c r="E740" s="11"/>
    </row>
    <row r="741" spans="3:5" ht="15.75" customHeight="1">
      <c r="C741" s="11"/>
      <c r="E741" s="11"/>
    </row>
    <row r="742" spans="3:5" ht="15.75" customHeight="1">
      <c r="C742" s="11"/>
      <c r="E742" s="11"/>
    </row>
    <row r="743" spans="3:5" ht="15.75" customHeight="1">
      <c r="C743" s="11"/>
      <c r="E743" s="11"/>
    </row>
    <row r="744" spans="3:5" ht="15.75" customHeight="1">
      <c r="C744" s="11"/>
      <c r="E744" s="11"/>
    </row>
    <row r="745" spans="3:5" ht="15.75" customHeight="1">
      <c r="C745" s="11"/>
      <c r="E745" s="11"/>
    </row>
    <row r="746" spans="3:5" ht="15.75" customHeight="1">
      <c r="C746" s="11"/>
      <c r="E746" s="11"/>
    </row>
    <row r="747" spans="3:5" ht="15.75" customHeight="1">
      <c r="C747" s="11"/>
      <c r="E747" s="11"/>
    </row>
    <row r="748" spans="3:5" ht="15.75" customHeight="1">
      <c r="C748" s="11"/>
      <c r="E748" s="11"/>
    </row>
    <row r="749" spans="3:5" ht="15.75" customHeight="1">
      <c r="C749" s="11"/>
      <c r="E749" s="11"/>
    </row>
    <row r="750" spans="3:5" ht="15.75" customHeight="1">
      <c r="C750" s="11"/>
      <c r="E750" s="11"/>
    </row>
    <row r="751" spans="3:5" ht="15.75" customHeight="1">
      <c r="C751" s="11"/>
      <c r="E751" s="11"/>
    </row>
    <row r="752" spans="3:5" ht="15.75" customHeight="1">
      <c r="C752" s="11"/>
      <c r="E752" s="11"/>
    </row>
    <row r="753" spans="3:5" ht="15.75" customHeight="1">
      <c r="C753" s="11"/>
      <c r="E753" s="11"/>
    </row>
    <row r="754" spans="3:5" ht="15.75" customHeight="1">
      <c r="C754" s="11"/>
      <c r="E754" s="11"/>
    </row>
    <row r="755" spans="3:5" ht="15.75" customHeight="1">
      <c r="C755" s="11"/>
      <c r="E755" s="11"/>
    </row>
    <row r="756" spans="3:5" ht="15.75" customHeight="1">
      <c r="C756" s="11"/>
      <c r="E756" s="11"/>
    </row>
    <row r="757" spans="3:5" ht="15.75" customHeight="1">
      <c r="C757" s="11"/>
      <c r="E757" s="11"/>
    </row>
    <row r="758" spans="3:5" ht="15.75" customHeight="1">
      <c r="C758" s="11"/>
      <c r="E758" s="11"/>
    </row>
    <row r="759" spans="3:5" ht="15.75" customHeight="1">
      <c r="C759" s="11"/>
      <c r="E759" s="11"/>
    </row>
    <row r="760" spans="3:5" ht="15.75" customHeight="1">
      <c r="C760" s="11"/>
      <c r="E760" s="11"/>
    </row>
    <row r="761" spans="3:5" ht="15.75" customHeight="1">
      <c r="C761" s="11"/>
      <c r="E761" s="11"/>
    </row>
    <row r="762" spans="3:5" ht="15.75" customHeight="1">
      <c r="C762" s="11"/>
      <c r="E762" s="11"/>
    </row>
    <row r="763" spans="3:5" ht="15.75" customHeight="1">
      <c r="C763" s="11"/>
      <c r="E763" s="11"/>
    </row>
    <row r="764" spans="3:5" ht="15.75" customHeight="1">
      <c r="C764" s="11"/>
      <c r="E764" s="11"/>
    </row>
    <row r="765" spans="3:5" ht="15.75" customHeight="1">
      <c r="C765" s="11"/>
      <c r="E765" s="11"/>
    </row>
    <row r="766" spans="3:5" ht="15.75" customHeight="1">
      <c r="C766" s="11"/>
      <c r="E766" s="11"/>
    </row>
    <row r="767" spans="3:5" ht="15.75" customHeight="1">
      <c r="C767" s="11"/>
      <c r="E767" s="11"/>
    </row>
    <row r="768" spans="3:5" ht="15.75" customHeight="1">
      <c r="C768" s="11"/>
      <c r="E768" s="11"/>
    </row>
    <row r="769" spans="3:5" ht="15.75" customHeight="1">
      <c r="C769" s="11"/>
      <c r="E769" s="11"/>
    </row>
    <row r="770" spans="3:5" ht="15.75" customHeight="1">
      <c r="C770" s="11"/>
      <c r="E770" s="11"/>
    </row>
    <row r="771" spans="3:5" ht="15.75" customHeight="1">
      <c r="C771" s="11"/>
      <c r="E771" s="11"/>
    </row>
    <row r="772" spans="3:5" ht="15.75" customHeight="1">
      <c r="C772" s="11"/>
      <c r="E772" s="11"/>
    </row>
    <row r="773" spans="3:5" ht="15.75" customHeight="1">
      <c r="C773" s="11"/>
      <c r="E773" s="11"/>
    </row>
    <row r="774" spans="3:5" ht="15.75" customHeight="1">
      <c r="C774" s="11"/>
      <c r="E774" s="11"/>
    </row>
    <row r="775" spans="3:5" ht="15.75" customHeight="1">
      <c r="C775" s="11"/>
      <c r="E775" s="11"/>
    </row>
    <row r="776" spans="3:5" ht="15.75" customHeight="1">
      <c r="C776" s="11"/>
      <c r="E776" s="11"/>
    </row>
    <row r="777" spans="3:5" ht="15.75" customHeight="1">
      <c r="C777" s="11"/>
      <c r="E777" s="11"/>
    </row>
    <row r="778" spans="3:5" ht="15.75" customHeight="1">
      <c r="C778" s="11"/>
      <c r="E778" s="11"/>
    </row>
    <row r="779" spans="3:5" ht="15.75" customHeight="1">
      <c r="C779" s="11"/>
      <c r="E779" s="11"/>
    </row>
    <row r="780" spans="3:5" ht="15.75" customHeight="1">
      <c r="C780" s="11"/>
      <c r="E780" s="11"/>
    </row>
    <row r="781" spans="3:5" ht="15.75" customHeight="1">
      <c r="C781" s="11"/>
      <c r="E781" s="11"/>
    </row>
    <row r="782" spans="3:5" ht="15.75" customHeight="1">
      <c r="C782" s="11"/>
      <c r="E782" s="11"/>
    </row>
    <row r="783" spans="3:5" ht="15.75" customHeight="1">
      <c r="C783" s="11"/>
      <c r="E783" s="11"/>
    </row>
    <row r="784" spans="3:5" ht="15.75" customHeight="1">
      <c r="C784" s="11"/>
      <c r="E784" s="11"/>
    </row>
    <row r="785" spans="3:5" ht="15.75" customHeight="1">
      <c r="C785" s="11"/>
      <c r="E785" s="11"/>
    </row>
    <row r="786" spans="3:5" ht="15.75" customHeight="1">
      <c r="C786" s="11"/>
      <c r="E786" s="11"/>
    </row>
    <row r="787" spans="3:5" ht="15.75" customHeight="1">
      <c r="C787" s="11"/>
      <c r="E787" s="11"/>
    </row>
    <row r="788" spans="3:5" ht="15.75" customHeight="1">
      <c r="C788" s="11"/>
      <c r="E788" s="11"/>
    </row>
    <row r="789" spans="3:5" ht="15.75" customHeight="1">
      <c r="C789" s="11"/>
      <c r="E789" s="11"/>
    </row>
    <row r="790" spans="3:5" ht="15.75" customHeight="1">
      <c r="C790" s="11"/>
      <c r="E790" s="11"/>
    </row>
    <row r="791" spans="3:5" ht="15.75" customHeight="1">
      <c r="C791" s="11"/>
      <c r="E791" s="11"/>
    </row>
    <row r="792" spans="3:5" ht="15.75" customHeight="1">
      <c r="C792" s="11"/>
      <c r="E792" s="11"/>
    </row>
    <row r="793" spans="3:5" ht="15.75" customHeight="1">
      <c r="C793" s="11"/>
      <c r="E793" s="11"/>
    </row>
    <row r="794" spans="3:5" ht="15.75" customHeight="1">
      <c r="C794" s="11"/>
      <c r="E794" s="11"/>
    </row>
    <row r="795" spans="3:5" ht="15.75" customHeight="1">
      <c r="C795" s="11"/>
      <c r="E795" s="11"/>
    </row>
    <row r="796" spans="3:5" ht="15.75" customHeight="1">
      <c r="C796" s="11"/>
      <c r="E796" s="11"/>
    </row>
    <row r="797" spans="3:5" ht="15.75" customHeight="1">
      <c r="C797" s="11"/>
      <c r="E797" s="11"/>
    </row>
    <row r="798" spans="3:5" ht="15.75" customHeight="1">
      <c r="C798" s="11"/>
      <c r="E798" s="11"/>
    </row>
    <row r="799" spans="3:5" ht="15.75" customHeight="1">
      <c r="C799" s="11"/>
      <c r="E799" s="11"/>
    </row>
    <row r="800" spans="3:5" ht="15.75" customHeight="1">
      <c r="C800" s="11"/>
      <c r="E800" s="11"/>
    </row>
    <row r="801" spans="3:5" ht="15.75" customHeight="1">
      <c r="C801" s="11"/>
      <c r="E801" s="11"/>
    </row>
    <row r="802" spans="3:5" ht="15.75" customHeight="1">
      <c r="C802" s="11"/>
      <c r="E802" s="11"/>
    </row>
    <row r="803" spans="3:5" ht="15.75" customHeight="1">
      <c r="C803" s="11"/>
      <c r="E803" s="11"/>
    </row>
    <row r="804" spans="3:5" ht="15.75" customHeight="1">
      <c r="C804" s="11"/>
      <c r="E804" s="11"/>
    </row>
    <row r="805" spans="3:5" ht="15.75" customHeight="1">
      <c r="C805" s="11"/>
      <c r="E805" s="11"/>
    </row>
    <row r="806" spans="3:5" ht="15.75" customHeight="1">
      <c r="C806" s="11"/>
      <c r="E806" s="11"/>
    </row>
    <row r="807" spans="3:5" ht="15.75" customHeight="1">
      <c r="C807" s="11"/>
      <c r="E807" s="11"/>
    </row>
    <row r="808" spans="3:5" ht="15.75" customHeight="1">
      <c r="C808" s="11"/>
      <c r="E808" s="11"/>
    </row>
    <row r="809" spans="3:5" ht="15.75" customHeight="1">
      <c r="C809" s="11"/>
      <c r="E809" s="11"/>
    </row>
    <row r="810" spans="3:5" ht="15.75" customHeight="1">
      <c r="C810" s="11"/>
      <c r="E810" s="11"/>
    </row>
    <row r="811" spans="3:5" ht="15.75" customHeight="1">
      <c r="C811" s="11"/>
      <c r="E811" s="11"/>
    </row>
    <row r="812" spans="3:5" ht="15.75" customHeight="1">
      <c r="C812" s="11"/>
      <c r="E812" s="11"/>
    </row>
    <row r="813" spans="3:5" ht="15.75" customHeight="1">
      <c r="C813" s="11"/>
      <c r="E813" s="11"/>
    </row>
    <row r="814" spans="3:5" ht="15.75" customHeight="1">
      <c r="C814" s="11"/>
      <c r="E814" s="11"/>
    </row>
    <row r="815" spans="3:5" ht="15.75" customHeight="1">
      <c r="C815" s="11"/>
      <c r="E815" s="11"/>
    </row>
    <row r="816" spans="3:5" ht="15.75" customHeight="1">
      <c r="C816" s="11"/>
      <c r="E816" s="11"/>
    </row>
    <row r="817" spans="3:5" ht="15.75" customHeight="1">
      <c r="C817" s="11"/>
      <c r="E817" s="11"/>
    </row>
    <row r="818" spans="3:5" ht="15.75" customHeight="1">
      <c r="C818" s="11"/>
      <c r="E818" s="11"/>
    </row>
    <row r="819" spans="3:5" ht="15.75" customHeight="1">
      <c r="C819" s="11"/>
      <c r="E819" s="11"/>
    </row>
    <row r="820" spans="3:5" ht="15.75" customHeight="1">
      <c r="C820" s="11"/>
      <c r="E820" s="11"/>
    </row>
    <row r="821" spans="3:5" ht="15.75" customHeight="1">
      <c r="C821" s="11"/>
      <c r="E821" s="11"/>
    </row>
    <row r="822" spans="3:5" ht="15.75" customHeight="1">
      <c r="C822" s="11"/>
      <c r="E822" s="11"/>
    </row>
    <row r="823" spans="3:5" ht="15.75" customHeight="1">
      <c r="C823" s="11"/>
      <c r="E823" s="11"/>
    </row>
    <row r="824" spans="3:5" ht="15.75" customHeight="1">
      <c r="C824" s="11"/>
      <c r="E824" s="11"/>
    </row>
    <row r="825" spans="3:5" ht="15.75" customHeight="1">
      <c r="C825" s="11"/>
      <c r="E825" s="11"/>
    </row>
    <row r="826" spans="3:5" ht="15.75" customHeight="1">
      <c r="C826" s="11"/>
      <c r="E826" s="11"/>
    </row>
    <row r="827" spans="3:5" ht="15.75" customHeight="1">
      <c r="C827" s="11"/>
      <c r="E827" s="11"/>
    </row>
    <row r="828" spans="3:5" ht="15.75" customHeight="1">
      <c r="C828" s="11"/>
      <c r="E828" s="11"/>
    </row>
    <row r="829" spans="3:5" ht="15.75" customHeight="1">
      <c r="C829" s="11"/>
      <c r="E829" s="11"/>
    </row>
    <row r="830" spans="3:5" ht="15.75" customHeight="1">
      <c r="C830" s="11"/>
      <c r="E830" s="11"/>
    </row>
    <row r="831" spans="3:5" ht="15.75" customHeight="1">
      <c r="C831" s="11"/>
      <c r="E831" s="11"/>
    </row>
    <row r="832" spans="3:5" ht="15.75" customHeight="1">
      <c r="C832" s="11"/>
      <c r="E832" s="11"/>
    </row>
    <row r="833" spans="3:5" ht="15.75" customHeight="1">
      <c r="C833" s="11"/>
      <c r="E833" s="11"/>
    </row>
    <row r="834" spans="3:5" ht="15.75" customHeight="1">
      <c r="C834" s="11"/>
      <c r="E834" s="11"/>
    </row>
    <row r="835" spans="3:5" ht="15.75" customHeight="1">
      <c r="C835" s="11"/>
      <c r="E835" s="11"/>
    </row>
    <row r="836" spans="3:5" ht="15.75" customHeight="1">
      <c r="C836" s="11"/>
      <c r="E836" s="11"/>
    </row>
    <row r="837" spans="3:5" ht="15.75" customHeight="1">
      <c r="C837" s="11"/>
      <c r="E837" s="11"/>
    </row>
    <row r="838" spans="3:5" ht="15.75" customHeight="1">
      <c r="C838" s="11"/>
      <c r="E838" s="11"/>
    </row>
    <row r="839" spans="3:5" ht="15.75" customHeight="1">
      <c r="C839" s="11"/>
      <c r="E839" s="11"/>
    </row>
    <row r="840" spans="3:5" ht="15.75" customHeight="1">
      <c r="C840" s="11"/>
      <c r="E840" s="11"/>
    </row>
    <row r="841" spans="3:5" ht="15.75" customHeight="1">
      <c r="C841" s="11"/>
      <c r="E841" s="11"/>
    </row>
    <row r="842" spans="3:5" ht="15.75" customHeight="1">
      <c r="C842" s="11"/>
      <c r="E842" s="11"/>
    </row>
    <row r="843" spans="3:5" ht="15.75" customHeight="1">
      <c r="C843" s="11"/>
      <c r="E843" s="11"/>
    </row>
    <row r="844" spans="3:5" ht="15.75" customHeight="1">
      <c r="C844" s="11"/>
      <c r="E844" s="11"/>
    </row>
    <row r="845" spans="3:5" ht="15.75" customHeight="1">
      <c r="C845" s="11"/>
      <c r="E845" s="11"/>
    </row>
    <row r="846" spans="3:5" ht="15.75" customHeight="1">
      <c r="C846" s="11"/>
      <c r="E846" s="11"/>
    </row>
    <row r="847" spans="3:5" ht="15.75" customHeight="1">
      <c r="C847" s="11"/>
      <c r="E847" s="11"/>
    </row>
    <row r="848" spans="3:5" ht="15.75" customHeight="1">
      <c r="C848" s="11"/>
      <c r="E848" s="11"/>
    </row>
    <row r="849" spans="3:5" ht="15.75" customHeight="1">
      <c r="C849" s="11"/>
      <c r="E849" s="11"/>
    </row>
    <row r="850" spans="3:5" ht="15.75" customHeight="1">
      <c r="C850" s="11"/>
      <c r="E850" s="11"/>
    </row>
    <row r="851" spans="3:5" ht="15.75" customHeight="1">
      <c r="C851" s="11"/>
      <c r="E851" s="11"/>
    </row>
    <row r="852" spans="3:5" ht="15.75" customHeight="1">
      <c r="C852" s="11"/>
      <c r="E852" s="11"/>
    </row>
    <row r="853" spans="3:5" ht="15.75" customHeight="1">
      <c r="C853" s="11"/>
      <c r="E853" s="11"/>
    </row>
    <row r="854" spans="3:5" ht="15.75" customHeight="1">
      <c r="C854" s="11"/>
      <c r="E854" s="11"/>
    </row>
    <row r="855" spans="3:5" ht="15.75" customHeight="1">
      <c r="C855" s="11"/>
      <c r="E855" s="11"/>
    </row>
    <row r="856" spans="3:5" ht="15.75" customHeight="1">
      <c r="C856" s="11"/>
      <c r="E856" s="11"/>
    </row>
    <row r="857" spans="3:5" ht="15.75" customHeight="1">
      <c r="C857" s="11"/>
      <c r="E857" s="11"/>
    </row>
    <row r="858" spans="3:5" ht="15.75" customHeight="1">
      <c r="C858" s="11"/>
      <c r="E858" s="11"/>
    </row>
    <row r="859" spans="3:5" ht="15.75" customHeight="1">
      <c r="C859" s="11"/>
      <c r="E859" s="11"/>
    </row>
    <row r="860" spans="3:5" ht="15.75" customHeight="1">
      <c r="C860" s="11"/>
      <c r="E860" s="11"/>
    </row>
    <row r="861" spans="3:5" ht="15.75" customHeight="1">
      <c r="C861" s="11"/>
      <c r="E861" s="11"/>
    </row>
    <row r="862" spans="3:5" ht="15.75" customHeight="1">
      <c r="C862" s="11"/>
      <c r="E862" s="11"/>
    </row>
    <row r="863" spans="3:5" ht="15.75" customHeight="1">
      <c r="C863" s="11"/>
      <c r="E863" s="11"/>
    </row>
    <row r="864" spans="3:5" ht="15.75" customHeight="1">
      <c r="C864" s="11"/>
      <c r="E864" s="11"/>
    </row>
    <row r="865" spans="3:5" ht="15.75" customHeight="1">
      <c r="C865" s="11"/>
      <c r="E865" s="11"/>
    </row>
    <row r="866" spans="3:5" ht="15.75" customHeight="1">
      <c r="C866" s="11"/>
      <c r="E866" s="11"/>
    </row>
    <row r="867" spans="3:5" ht="15.75" customHeight="1">
      <c r="C867" s="11"/>
      <c r="E867" s="11"/>
    </row>
    <row r="868" spans="3:5" ht="15.75" customHeight="1">
      <c r="C868" s="11"/>
      <c r="E868" s="11"/>
    </row>
    <row r="869" spans="3:5" ht="15.75" customHeight="1">
      <c r="C869" s="11"/>
      <c r="E869" s="11"/>
    </row>
    <row r="870" spans="3:5" ht="15.75" customHeight="1">
      <c r="C870" s="11"/>
      <c r="E870" s="11"/>
    </row>
    <row r="871" spans="3:5" ht="15.75" customHeight="1">
      <c r="C871" s="11"/>
      <c r="E871" s="11"/>
    </row>
    <row r="872" spans="3:5" ht="15.75" customHeight="1">
      <c r="C872" s="11"/>
      <c r="E872" s="11"/>
    </row>
    <row r="873" spans="3:5" ht="15.75" customHeight="1">
      <c r="C873" s="11"/>
      <c r="E873" s="11"/>
    </row>
    <row r="874" spans="3:5" ht="15.75" customHeight="1">
      <c r="C874" s="11"/>
      <c r="E874" s="11"/>
    </row>
    <row r="875" spans="3:5" ht="15.75" customHeight="1">
      <c r="C875" s="11"/>
      <c r="E875" s="11"/>
    </row>
    <row r="876" spans="3:5" ht="15.75" customHeight="1">
      <c r="C876" s="11"/>
      <c r="E876" s="11"/>
    </row>
    <row r="877" spans="3:5" ht="15.75" customHeight="1">
      <c r="C877" s="11"/>
      <c r="E877" s="11"/>
    </row>
    <row r="878" spans="3:5" ht="15.75" customHeight="1">
      <c r="C878" s="11"/>
      <c r="E878" s="11"/>
    </row>
    <row r="879" spans="3:5" ht="15.75" customHeight="1">
      <c r="C879" s="11"/>
      <c r="E879" s="11"/>
    </row>
    <row r="880" spans="3:5" ht="15.75" customHeight="1">
      <c r="C880" s="11"/>
      <c r="E880" s="11"/>
    </row>
    <row r="881" spans="3:5" ht="15.75" customHeight="1">
      <c r="C881" s="11"/>
      <c r="E881" s="11"/>
    </row>
    <row r="882" spans="3:5" ht="15.75" customHeight="1">
      <c r="C882" s="11"/>
      <c r="E882" s="11"/>
    </row>
    <row r="883" spans="3:5" ht="15.75" customHeight="1">
      <c r="C883" s="11"/>
      <c r="E883" s="11"/>
    </row>
    <row r="884" spans="3:5" ht="15.75" customHeight="1">
      <c r="C884" s="11"/>
      <c r="E884" s="11"/>
    </row>
    <row r="885" spans="3:5" ht="15.75" customHeight="1">
      <c r="C885" s="11"/>
      <c r="E885" s="11"/>
    </row>
    <row r="886" spans="3:5" ht="15.75" customHeight="1">
      <c r="C886" s="11"/>
      <c r="E886" s="11"/>
    </row>
    <row r="887" spans="3:5" ht="15.75" customHeight="1">
      <c r="C887" s="11"/>
      <c r="E887" s="11"/>
    </row>
    <row r="888" spans="3:5" ht="15.75" customHeight="1">
      <c r="C888" s="11"/>
      <c r="E888" s="11"/>
    </row>
    <row r="889" spans="3:5" ht="15.75" customHeight="1">
      <c r="C889" s="11"/>
      <c r="E889" s="11"/>
    </row>
    <row r="890" spans="3:5" ht="15.75" customHeight="1">
      <c r="C890" s="11"/>
      <c r="E890" s="11"/>
    </row>
    <row r="891" spans="3:5" ht="15.75" customHeight="1">
      <c r="C891" s="11"/>
      <c r="E891" s="11"/>
    </row>
    <row r="892" spans="3:5" ht="15.75" customHeight="1">
      <c r="C892" s="11"/>
      <c r="E892" s="11"/>
    </row>
    <row r="893" spans="3:5" ht="15.75" customHeight="1">
      <c r="C893" s="11"/>
      <c r="E893" s="11"/>
    </row>
    <row r="894" spans="3:5" ht="15.75" customHeight="1">
      <c r="C894" s="11"/>
      <c r="E894" s="11"/>
    </row>
    <row r="895" spans="3:5" ht="15.75" customHeight="1">
      <c r="C895" s="11"/>
      <c r="E895" s="11"/>
    </row>
    <row r="896" spans="3:5" ht="15.75" customHeight="1">
      <c r="C896" s="11"/>
      <c r="E896" s="11"/>
    </row>
    <row r="897" spans="3:5" ht="15.75" customHeight="1">
      <c r="C897" s="11"/>
      <c r="E897" s="11"/>
    </row>
    <row r="898" spans="3:5" ht="15.75" customHeight="1">
      <c r="C898" s="11"/>
      <c r="E898" s="11"/>
    </row>
    <row r="899" spans="3:5" ht="15.75" customHeight="1">
      <c r="C899" s="11"/>
      <c r="E899" s="11"/>
    </row>
    <row r="900" spans="3:5" ht="15.75" customHeight="1">
      <c r="C900" s="11"/>
      <c r="E900" s="11"/>
    </row>
    <row r="901" spans="3:5" ht="15.75" customHeight="1">
      <c r="C901" s="11"/>
      <c r="E901" s="11"/>
    </row>
    <row r="902" spans="3:5" ht="15.75" customHeight="1">
      <c r="C902" s="11"/>
      <c r="E902" s="11"/>
    </row>
    <row r="903" spans="3:5" ht="15.75" customHeight="1">
      <c r="C903" s="11"/>
      <c r="E903" s="11"/>
    </row>
    <row r="904" spans="3:5" ht="15.75" customHeight="1">
      <c r="C904" s="11"/>
      <c r="E904" s="11"/>
    </row>
    <row r="905" spans="3:5" ht="15.75" customHeight="1">
      <c r="C905" s="11"/>
      <c r="E905" s="11"/>
    </row>
    <row r="906" spans="3:5" ht="15.75" customHeight="1">
      <c r="C906" s="11"/>
      <c r="E906" s="11"/>
    </row>
    <row r="907" spans="3:5" ht="15.75" customHeight="1">
      <c r="C907" s="11"/>
      <c r="E907" s="11"/>
    </row>
    <row r="908" spans="3:5" ht="15.75" customHeight="1">
      <c r="C908" s="11"/>
      <c r="E908" s="11"/>
    </row>
    <row r="909" spans="3:5" ht="15.75" customHeight="1">
      <c r="C909" s="11"/>
      <c r="E909" s="11"/>
    </row>
    <row r="910" spans="3:5" ht="15.75" customHeight="1">
      <c r="C910" s="11"/>
      <c r="E910" s="11"/>
    </row>
    <row r="911" spans="3:5" ht="15.75" customHeight="1">
      <c r="C911" s="11"/>
      <c r="E911" s="11"/>
    </row>
    <row r="912" spans="3:5" ht="15.75" customHeight="1">
      <c r="C912" s="11"/>
      <c r="E912" s="11"/>
    </row>
    <row r="913" spans="3:5" ht="15.75" customHeight="1">
      <c r="C913" s="11"/>
      <c r="E913" s="11"/>
    </row>
    <row r="914" spans="3:5" ht="15.75" customHeight="1">
      <c r="C914" s="11"/>
      <c r="E914" s="11"/>
    </row>
    <row r="915" spans="3:5" ht="15.75" customHeight="1">
      <c r="C915" s="11"/>
      <c r="E915" s="11"/>
    </row>
    <row r="916" spans="3:5" ht="15.75" customHeight="1">
      <c r="C916" s="11"/>
      <c r="E916" s="11"/>
    </row>
    <row r="917" spans="3:5" ht="15.75" customHeight="1">
      <c r="C917" s="11"/>
      <c r="E917" s="11"/>
    </row>
    <row r="918" spans="3:5" ht="15.75" customHeight="1">
      <c r="C918" s="11"/>
      <c r="E918" s="11"/>
    </row>
    <row r="919" spans="3:5" ht="15.75" customHeight="1">
      <c r="C919" s="11"/>
      <c r="E919" s="11"/>
    </row>
    <row r="920" spans="3:5" ht="15.75" customHeight="1">
      <c r="C920" s="11"/>
      <c r="E920" s="11"/>
    </row>
    <row r="921" spans="3:5" ht="15.75" customHeight="1">
      <c r="C921" s="11"/>
      <c r="E921" s="11"/>
    </row>
    <row r="922" spans="3:5" ht="15.75" customHeight="1">
      <c r="C922" s="11"/>
      <c r="E922" s="11"/>
    </row>
    <row r="923" spans="3:5" ht="15.75" customHeight="1">
      <c r="C923" s="11"/>
      <c r="E923" s="11"/>
    </row>
    <row r="924" spans="3:5" ht="15.75" customHeight="1">
      <c r="C924" s="11"/>
      <c r="E924" s="11"/>
    </row>
    <row r="925" spans="3:5" ht="15.75" customHeight="1">
      <c r="C925" s="11"/>
      <c r="E925" s="11"/>
    </row>
    <row r="926" spans="3:5" ht="15.75" customHeight="1">
      <c r="C926" s="11"/>
      <c r="E926" s="11"/>
    </row>
    <row r="927" spans="3:5" ht="15.75" customHeight="1">
      <c r="C927" s="11"/>
      <c r="E927" s="11"/>
    </row>
    <row r="928" spans="3:5" ht="15.75" customHeight="1">
      <c r="C928" s="11"/>
      <c r="E928" s="11"/>
    </row>
    <row r="929" spans="3:5" ht="15.75" customHeight="1">
      <c r="C929" s="11"/>
      <c r="E929" s="11"/>
    </row>
    <row r="930" spans="3:5" ht="15.75" customHeight="1">
      <c r="C930" s="11"/>
      <c r="E930" s="11"/>
    </row>
    <row r="931" spans="3:5" ht="15.75" customHeight="1">
      <c r="C931" s="11"/>
      <c r="E931" s="11"/>
    </row>
    <row r="932" spans="3:5" ht="15.75" customHeight="1">
      <c r="C932" s="11"/>
      <c r="E932" s="11"/>
    </row>
    <row r="933" spans="3:5" ht="15.75" customHeight="1">
      <c r="C933" s="11"/>
      <c r="E933" s="11"/>
    </row>
    <row r="934" spans="3:5" ht="15.75" customHeight="1">
      <c r="C934" s="11"/>
      <c r="E934" s="11"/>
    </row>
    <row r="935" spans="3:5" ht="15.75" customHeight="1">
      <c r="C935" s="11"/>
      <c r="E935" s="11"/>
    </row>
    <row r="936" spans="3:5" ht="15.75" customHeight="1">
      <c r="C936" s="11"/>
      <c r="E936" s="11"/>
    </row>
    <row r="937" spans="3:5" ht="15.75" customHeight="1">
      <c r="C937" s="11"/>
      <c r="E937" s="11"/>
    </row>
    <row r="938" spans="3:5" ht="15.75" customHeight="1">
      <c r="C938" s="11"/>
      <c r="E938" s="11"/>
    </row>
    <row r="939" spans="3:5" ht="15.75" customHeight="1">
      <c r="C939" s="11"/>
      <c r="E939" s="11"/>
    </row>
    <row r="940" spans="3:5" ht="15.75" customHeight="1">
      <c r="C940" s="11"/>
      <c r="E940" s="11"/>
    </row>
    <row r="941" spans="3:5" ht="15.75" customHeight="1">
      <c r="C941" s="11"/>
      <c r="E941" s="11"/>
    </row>
    <row r="942" spans="3:5" ht="15.75" customHeight="1">
      <c r="C942" s="11"/>
      <c r="E942" s="11"/>
    </row>
    <row r="943" spans="3:5" ht="15.75" customHeight="1">
      <c r="C943" s="11"/>
      <c r="E943" s="11"/>
    </row>
    <row r="944" spans="3:5" ht="15.75" customHeight="1">
      <c r="C944" s="11"/>
      <c r="E944" s="11"/>
    </row>
    <row r="945" spans="3:5" ht="15.75" customHeight="1">
      <c r="C945" s="11"/>
      <c r="E945" s="11"/>
    </row>
    <row r="946" spans="3:5" ht="15.75" customHeight="1">
      <c r="C946" s="11"/>
      <c r="E946" s="11"/>
    </row>
    <row r="947" spans="3:5" ht="15.75" customHeight="1">
      <c r="C947" s="11"/>
      <c r="E947" s="11"/>
    </row>
    <row r="948" spans="3:5" ht="15.75" customHeight="1">
      <c r="C948" s="11"/>
      <c r="E948" s="11"/>
    </row>
    <row r="949" spans="3:5" ht="15.75" customHeight="1">
      <c r="C949" s="11"/>
      <c r="E949" s="11"/>
    </row>
    <row r="950" spans="3:5" ht="15.75" customHeight="1">
      <c r="C950" s="11"/>
      <c r="E950" s="11"/>
    </row>
    <row r="951" spans="3:5" ht="15.75" customHeight="1">
      <c r="C951" s="11"/>
      <c r="E951" s="11"/>
    </row>
    <row r="952" spans="3:5" ht="15.75" customHeight="1">
      <c r="C952" s="11"/>
      <c r="E952" s="11"/>
    </row>
    <row r="953" spans="3:5" ht="15.75" customHeight="1">
      <c r="C953" s="11"/>
      <c r="E953" s="11"/>
    </row>
    <row r="954" spans="3:5" ht="15.75" customHeight="1">
      <c r="C954" s="11"/>
      <c r="E954" s="11"/>
    </row>
    <row r="955" spans="3:5" ht="15.75" customHeight="1">
      <c r="C955" s="11"/>
      <c r="E955" s="11"/>
    </row>
    <row r="956" spans="3:5" ht="15.75" customHeight="1">
      <c r="C956" s="11"/>
      <c r="E956" s="11"/>
    </row>
    <row r="957" spans="3:5" ht="15.75" customHeight="1">
      <c r="C957" s="11"/>
      <c r="E957" s="11"/>
    </row>
    <row r="958" spans="3:5" ht="15.75" customHeight="1">
      <c r="C958" s="11"/>
      <c r="E958" s="11"/>
    </row>
    <row r="959" spans="3:5" ht="15.75" customHeight="1">
      <c r="C959" s="11"/>
      <c r="E959" s="11"/>
    </row>
    <row r="960" spans="3:5" ht="15.75" customHeight="1">
      <c r="C960" s="11"/>
      <c r="E960" s="11"/>
    </row>
    <row r="961" spans="3:5" ht="15.75" customHeight="1">
      <c r="C961" s="11"/>
      <c r="E961" s="11"/>
    </row>
    <row r="962" spans="3:5" ht="15.75" customHeight="1">
      <c r="C962" s="11"/>
      <c r="E962" s="11"/>
    </row>
    <row r="963" spans="3:5" ht="15.75" customHeight="1">
      <c r="C963" s="11"/>
      <c r="E963" s="11"/>
    </row>
    <row r="964" spans="3:5" ht="15.75" customHeight="1">
      <c r="C964" s="11"/>
      <c r="E964" s="11"/>
    </row>
    <row r="965" spans="3:5" ht="15.75" customHeight="1">
      <c r="C965" s="11"/>
      <c r="E965" s="11"/>
    </row>
    <row r="966" spans="3:5" ht="15.75" customHeight="1">
      <c r="C966" s="11"/>
      <c r="E966" s="11"/>
    </row>
    <row r="967" spans="3:5" ht="15.75" customHeight="1">
      <c r="C967" s="11"/>
      <c r="E967" s="11"/>
    </row>
    <row r="968" spans="3:5" ht="15.75" customHeight="1">
      <c r="C968" s="11"/>
      <c r="E968" s="11"/>
    </row>
    <row r="969" spans="3:5" ht="15.75" customHeight="1">
      <c r="C969" s="11"/>
      <c r="E969" s="11"/>
    </row>
    <row r="970" spans="3:5" ht="15.75" customHeight="1">
      <c r="C970" s="11"/>
      <c r="E970" s="11"/>
    </row>
    <row r="971" spans="3:5" ht="15.75" customHeight="1">
      <c r="C971" s="11"/>
      <c r="E971" s="11"/>
    </row>
    <row r="972" spans="3:5" ht="15.75" customHeight="1">
      <c r="C972" s="11"/>
      <c r="E972" s="11"/>
    </row>
    <row r="973" spans="3:5" ht="15.75" customHeight="1">
      <c r="C973" s="11"/>
      <c r="E973" s="11"/>
    </row>
    <row r="974" spans="3:5" ht="15.75" customHeight="1">
      <c r="C974" s="11"/>
      <c r="E974" s="11"/>
    </row>
    <row r="975" spans="3:5" ht="15.75" customHeight="1">
      <c r="C975" s="11"/>
      <c r="E975" s="11"/>
    </row>
    <row r="976" spans="3:5" ht="15.75" customHeight="1">
      <c r="C976" s="11"/>
      <c r="E976" s="11"/>
    </row>
    <row r="977" spans="3:5" ht="15.75" customHeight="1">
      <c r="C977" s="11"/>
      <c r="E977" s="11"/>
    </row>
    <row r="978" spans="3:5" ht="15.75" customHeight="1">
      <c r="C978" s="11"/>
      <c r="E978" s="11"/>
    </row>
    <row r="979" spans="3:5" ht="15.75" customHeight="1">
      <c r="C979" s="11"/>
      <c r="E979" s="11"/>
    </row>
    <row r="980" spans="3:5" ht="15.75" customHeight="1">
      <c r="C980" s="11"/>
      <c r="E980" s="11"/>
    </row>
    <row r="981" spans="3:5" ht="15.75" customHeight="1">
      <c r="C981" s="11"/>
      <c r="E981" s="11"/>
    </row>
    <row r="982" spans="3:5" ht="15.75" customHeight="1">
      <c r="C982" s="11"/>
      <c r="E982" s="11"/>
    </row>
    <row r="983" spans="3:5" ht="15.75" customHeight="1">
      <c r="C983" s="11"/>
      <c r="E983" s="11"/>
    </row>
    <row r="984" spans="3:5" ht="15.75" customHeight="1">
      <c r="C984" s="11"/>
      <c r="E984" s="11"/>
    </row>
    <row r="985" spans="3:5" ht="15.75" customHeight="1">
      <c r="C985" s="11"/>
      <c r="E985" s="11"/>
    </row>
    <row r="986" spans="3:5" ht="15.75" customHeight="1">
      <c r="C986" s="11"/>
      <c r="E986" s="11"/>
    </row>
    <row r="987" spans="3:5" ht="15.75" customHeight="1">
      <c r="C987" s="11"/>
      <c r="E987" s="11"/>
    </row>
    <row r="988" spans="3:5" ht="15.75" customHeight="1">
      <c r="C988" s="11"/>
      <c r="E988" s="11"/>
    </row>
    <row r="989" spans="3:5" ht="15.75" customHeight="1">
      <c r="C989" s="11"/>
      <c r="E989" s="11"/>
    </row>
    <row r="990" spans="3:5" ht="15.75" customHeight="1">
      <c r="C990" s="11"/>
      <c r="E990" s="11"/>
    </row>
    <row r="991" spans="3:5" ht="15.75" customHeight="1">
      <c r="C991" s="11"/>
      <c r="E991" s="11"/>
    </row>
    <row r="992" spans="3:5" ht="15.75" customHeight="1">
      <c r="C992" s="11"/>
      <c r="E992" s="11"/>
    </row>
    <row r="993" spans="3:5" ht="15.75" customHeight="1">
      <c r="C993" s="11"/>
      <c r="E993" s="11"/>
    </row>
    <row r="994" spans="3:5" ht="15.75" customHeight="1">
      <c r="C994" s="11"/>
      <c r="E994" s="11"/>
    </row>
    <row r="995" spans="3:5" ht="15.75" customHeight="1">
      <c r="C995" s="11"/>
      <c r="E995" s="11"/>
    </row>
    <row r="996" spans="3:5" ht="15.75" customHeight="1">
      <c r="C996" s="11"/>
      <c r="E996" s="11"/>
    </row>
    <row r="997" spans="3:5" ht="15.75" customHeight="1">
      <c r="C997" s="11"/>
      <c r="E997" s="11"/>
    </row>
    <row r="998" spans="3:5" ht="15.75" customHeight="1">
      <c r="C998" s="11"/>
      <c r="E998" s="11"/>
    </row>
    <row r="999" spans="3:5" ht="15.75" customHeight="1">
      <c r="C999" s="11"/>
      <c r="E999" s="11"/>
    </row>
    <row r="1000" spans="3:5" ht="15.75" customHeight="1">
      <c r="C1000" s="11"/>
      <c r="E1000" s="11"/>
    </row>
    <row r="1001" spans="3:5" ht="15.75" customHeight="1">
      <c r="C1001" s="11"/>
      <c r="E1001" s="11"/>
    </row>
  </sheetData>
  <mergeCells count="2">
    <mergeCell ref="B1:E1"/>
    <mergeCell ref="B154:E154"/>
  </mergeCells>
  <pageMargins left="0.25" right="0.25" top="0.75" bottom="0.75" header="0.3" footer="0.3"/>
  <pageSetup paperSize="8" scale="7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20"/>
  <sheetViews>
    <sheetView showGridLines="0" view="pageBreakPreview" topLeftCell="H1" zoomScale="60" zoomScaleNormal="100" workbookViewId="0">
      <selection sqref="A1:H3"/>
    </sheetView>
  </sheetViews>
  <sheetFormatPr baseColWidth="10" defaultColWidth="14.5" defaultRowHeight="15" customHeight="1"/>
  <cols>
    <col min="1" max="1" width="66.1640625" bestFit="1" customWidth="1"/>
    <col min="2" max="2" width="18" customWidth="1"/>
    <col min="3" max="3" width="18.5" customWidth="1"/>
    <col min="4" max="4" width="10" customWidth="1"/>
    <col min="5" max="5" width="17.33203125" customWidth="1"/>
    <col min="6" max="6" width="18" customWidth="1"/>
    <col min="7" max="7" width="10.5" customWidth="1"/>
  </cols>
  <sheetData>
    <row r="1" spans="1:8" s="183" customFormat="1" ht="31" customHeight="1">
      <c r="A1" s="228" t="s">
        <v>570</v>
      </c>
      <c r="B1" s="221"/>
      <c r="C1" s="221"/>
      <c r="D1" s="221"/>
      <c r="E1" s="221"/>
      <c r="F1" s="221"/>
      <c r="G1" s="221"/>
      <c r="H1" s="221"/>
    </row>
    <row r="2" spans="1:8">
      <c r="A2" s="198"/>
      <c r="B2" s="199" t="s">
        <v>566</v>
      </c>
      <c r="C2" s="199"/>
      <c r="D2" s="199"/>
      <c r="E2" s="199"/>
      <c r="F2" s="199"/>
      <c r="G2" s="199"/>
      <c r="H2" s="199"/>
    </row>
    <row r="3" spans="1:8" ht="34" customHeight="1">
      <c r="A3" s="193" t="s">
        <v>3</v>
      </c>
      <c r="B3" s="4" t="s">
        <v>482</v>
      </c>
      <c r="C3" s="4" t="s">
        <v>483</v>
      </c>
      <c r="D3" s="7" t="s">
        <v>9</v>
      </c>
      <c r="E3" s="4" t="s">
        <v>484</v>
      </c>
      <c r="F3" s="4" t="s">
        <v>485</v>
      </c>
      <c r="G3" s="7" t="s">
        <v>9</v>
      </c>
      <c r="H3" s="9" t="s">
        <v>12</v>
      </c>
    </row>
    <row r="4" spans="1:8">
      <c r="A4" s="206" t="s">
        <v>15</v>
      </c>
      <c r="B4" s="189">
        <v>6072</v>
      </c>
      <c r="C4" s="189">
        <v>4956</v>
      </c>
      <c r="D4" s="203">
        <v>81.620553359683782</v>
      </c>
      <c r="E4" s="189">
        <v>5121</v>
      </c>
      <c r="F4" s="189">
        <v>5025</v>
      </c>
      <c r="G4" s="203">
        <v>98.125366139425893</v>
      </c>
      <c r="H4" s="203">
        <v>16.50481277974211</v>
      </c>
    </row>
    <row r="5" spans="1:8">
      <c r="A5" s="206" t="s">
        <v>58</v>
      </c>
      <c r="B5" s="189">
        <v>25938</v>
      </c>
      <c r="C5" s="189">
        <v>20051</v>
      </c>
      <c r="D5" s="203">
        <v>77.303570051661652</v>
      </c>
      <c r="E5" s="189">
        <v>22972</v>
      </c>
      <c r="F5" s="189">
        <v>18972</v>
      </c>
      <c r="G5" s="203">
        <v>82.587497823437232</v>
      </c>
      <c r="H5" s="203">
        <v>5.2839277717755806</v>
      </c>
    </row>
    <row r="6" spans="1:8">
      <c r="A6" s="206" t="s">
        <v>100</v>
      </c>
      <c r="B6" s="189">
        <v>7562</v>
      </c>
      <c r="C6" s="189">
        <v>6722</v>
      </c>
      <c r="D6" s="203">
        <v>88.89182755884687</v>
      </c>
      <c r="E6" s="189">
        <v>7483</v>
      </c>
      <c r="F6" s="189">
        <v>7344</v>
      </c>
      <c r="G6" s="203">
        <v>98.142456234130691</v>
      </c>
      <c r="H6" s="203">
        <v>9.2506286752838207</v>
      </c>
    </row>
    <row r="7" spans="1:8">
      <c r="A7" s="206" t="s">
        <v>148</v>
      </c>
      <c r="B7" s="189">
        <v>2111</v>
      </c>
      <c r="C7" s="189">
        <v>1859</v>
      </c>
      <c r="D7" s="203">
        <v>88.062529606821414</v>
      </c>
      <c r="E7" s="189">
        <v>1900</v>
      </c>
      <c r="F7" s="189">
        <v>1765</v>
      </c>
      <c r="G7" s="203">
        <v>92.89473684210526</v>
      </c>
      <c r="H7" s="203">
        <v>4.8322072352838461</v>
      </c>
    </row>
    <row r="8" spans="1:8">
      <c r="A8" s="206" t="s">
        <v>155</v>
      </c>
      <c r="B8" s="189">
        <v>1334</v>
      </c>
      <c r="C8" s="189">
        <v>1284</v>
      </c>
      <c r="D8" s="203">
        <v>96.251874062968511</v>
      </c>
      <c r="E8" s="189">
        <v>1238</v>
      </c>
      <c r="F8" s="189">
        <v>1222</v>
      </c>
      <c r="G8" s="203">
        <v>98.70759289176091</v>
      </c>
      <c r="H8" s="203">
        <v>2.4557188287923992</v>
      </c>
    </row>
    <row r="9" spans="1:8">
      <c r="A9" s="206" t="s">
        <v>175</v>
      </c>
      <c r="B9" s="189">
        <v>6968</v>
      </c>
      <c r="C9" s="189">
        <v>5950</v>
      </c>
      <c r="D9" s="203">
        <v>85.390355912743971</v>
      </c>
      <c r="E9" s="189">
        <v>6320</v>
      </c>
      <c r="F9" s="189">
        <v>6156</v>
      </c>
      <c r="G9" s="203">
        <v>97.405063291139243</v>
      </c>
      <c r="H9" s="203">
        <v>12.014707378395272</v>
      </c>
    </row>
    <row r="10" spans="1:8">
      <c r="A10" s="206" t="s">
        <v>193</v>
      </c>
      <c r="B10" s="189">
        <v>19281</v>
      </c>
      <c r="C10" s="189">
        <v>17673</v>
      </c>
      <c r="D10" s="203">
        <v>91.660183600435658</v>
      </c>
      <c r="E10" s="189">
        <v>19822</v>
      </c>
      <c r="F10" s="189">
        <v>19506</v>
      </c>
      <c r="G10" s="203">
        <v>98.405811724346677</v>
      </c>
      <c r="H10" s="203">
        <v>6.7456281239110183</v>
      </c>
    </row>
    <row r="11" spans="1:8">
      <c r="A11" s="206" t="s">
        <v>196</v>
      </c>
      <c r="B11" s="189">
        <v>1557</v>
      </c>
      <c r="C11" s="189">
        <v>1465</v>
      </c>
      <c r="D11" s="203">
        <v>94.091201027617217</v>
      </c>
      <c r="E11" s="189">
        <v>1386</v>
      </c>
      <c r="F11" s="189">
        <v>1364</v>
      </c>
      <c r="G11" s="203">
        <v>98.412698412698404</v>
      </c>
      <c r="H11" s="203">
        <v>4.3214973850811873</v>
      </c>
    </row>
    <row r="12" spans="1:8">
      <c r="A12" s="206" t="s">
        <v>197</v>
      </c>
      <c r="B12" s="189">
        <v>6153</v>
      </c>
      <c r="C12" s="189">
        <v>5445</v>
      </c>
      <c r="D12" s="203">
        <v>88.493417844953683</v>
      </c>
      <c r="E12" s="189">
        <v>6893</v>
      </c>
      <c r="F12" s="189">
        <v>6344</v>
      </c>
      <c r="G12" s="203">
        <v>92.035398230088489</v>
      </c>
      <c r="H12" s="203">
        <v>3.5419803851348064</v>
      </c>
    </row>
    <row r="13" spans="1:8">
      <c r="A13" s="206" t="s">
        <v>198</v>
      </c>
      <c r="B13" s="189">
        <v>4085</v>
      </c>
      <c r="C13" s="189">
        <v>3684</v>
      </c>
      <c r="D13" s="203">
        <v>90.183598531211757</v>
      </c>
      <c r="E13" s="189">
        <v>4788</v>
      </c>
      <c r="F13" s="189">
        <v>4689</v>
      </c>
      <c r="G13" s="203">
        <v>97.932330827067673</v>
      </c>
      <c r="H13" s="203">
        <v>7.7487322958559162</v>
      </c>
    </row>
    <row r="14" spans="1:8">
      <c r="A14" s="206" t="s">
        <v>201</v>
      </c>
      <c r="B14" s="189">
        <v>2110</v>
      </c>
      <c r="C14" s="189">
        <v>1880</v>
      </c>
      <c r="D14" s="203">
        <v>89.099526066350705</v>
      </c>
      <c r="E14" s="189">
        <v>1446</v>
      </c>
      <c r="F14" s="189">
        <v>1387</v>
      </c>
      <c r="G14" s="203">
        <v>95.919778699861695</v>
      </c>
      <c r="H14" s="203">
        <v>6.8202526335109894</v>
      </c>
    </row>
    <row r="15" spans="1:8">
      <c r="A15" s="206" t="s">
        <v>204</v>
      </c>
      <c r="B15" s="189">
        <v>7985</v>
      </c>
      <c r="C15" s="189">
        <v>7183</v>
      </c>
      <c r="D15" s="203">
        <v>89.956167814652474</v>
      </c>
      <c r="E15" s="189">
        <v>7405</v>
      </c>
      <c r="F15" s="189">
        <v>7169</v>
      </c>
      <c r="G15" s="203">
        <v>96.812964213369341</v>
      </c>
      <c r="H15" s="203">
        <v>6.8567963987168667</v>
      </c>
    </row>
    <row r="16" spans="1:8">
      <c r="A16" s="206" t="s">
        <v>205</v>
      </c>
      <c r="B16" s="189">
        <v>9362</v>
      </c>
      <c r="C16" s="189">
        <v>7822</v>
      </c>
      <c r="D16" s="203">
        <v>83.550523392437512</v>
      </c>
      <c r="E16" s="189">
        <v>10340</v>
      </c>
      <c r="F16" s="189">
        <v>10034</v>
      </c>
      <c r="G16" s="203">
        <v>97.040618955512571</v>
      </c>
      <c r="H16" s="203">
        <v>13.490095563075059</v>
      </c>
    </row>
    <row r="17" spans="1:8">
      <c r="A17" s="206" t="s">
        <v>206</v>
      </c>
      <c r="B17" s="189">
        <v>3239</v>
      </c>
      <c r="C17" s="189">
        <v>2869</v>
      </c>
      <c r="D17" s="203">
        <v>88.576721210250071</v>
      </c>
      <c r="E17" s="189">
        <v>2868</v>
      </c>
      <c r="F17" s="189">
        <v>2789</v>
      </c>
      <c r="G17" s="203">
        <v>97.245467224546729</v>
      </c>
      <c r="H17" s="203">
        <v>8.6687460142966586</v>
      </c>
    </row>
    <row r="18" spans="1:8">
      <c r="A18" s="206" t="s">
        <v>207</v>
      </c>
      <c r="B18" s="189">
        <v>19775</v>
      </c>
      <c r="C18" s="189">
        <v>17055</v>
      </c>
      <c r="D18" s="203">
        <v>86.245259165613149</v>
      </c>
      <c r="E18" s="189">
        <v>19217</v>
      </c>
      <c r="F18" s="189">
        <v>18661</v>
      </c>
      <c r="G18" s="203">
        <v>97.106728417546961</v>
      </c>
      <c r="H18" s="203">
        <v>10.861469251933812</v>
      </c>
    </row>
    <row r="19" spans="1:8">
      <c r="A19" s="206" t="s">
        <v>210</v>
      </c>
      <c r="B19" s="189">
        <v>7428</v>
      </c>
      <c r="C19" s="189">
        <v>6945</v>
      </c>
      <c r="D19" s="203">
        <v>93.497576736672045</v>
      </c>
      <c r="E19" s="189">
        <v>8655</v>
      </c>
      <c r="F19" s="189">
        <v>8601</v>
      </c>
      <c r="G19" s="203">
        <v>99.376083188908154</v>
      </c>
      <c r="H19" s="203">
        <v>5.8785064522361097</v>
      </c>
    </row>
    <row r="20" spans="1:8">
      <c r="A20" s="207" t="s">
        <v>567</v>
      </c>
      <c r="B20" s="192">
        <v>130960</v>
      </c>
      <c r="C20" s="192">
        <v>112843</v>
      </c>
      <c r="D20" s="205"/>
      <c r="E20" s="192">
        <v>127854</v>
      </c>
      <c r="F20" s="192">
        <v>121028</v>
      </c>
      <c r="G20" s="203"/>
      <c r="H20" s="189"/>
    </row>
  </sheetData>
  <mergeCells count="1">
    <mergeCell ref="A1:H1"/>
  </mergeCells>
  <pageMargins left="0.7" right="0.7" top="0.75" bottom="0.75" header="0.3" footer="0.3"/>
  <pageSetup paperSize="8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view="pageBreakPreview" zoomScale="60" zoomScaleNormal="100" workbookViewId="0">
      <pane xSplit="4" topLeftCell="E1" activePane="topRight" state="frozen"/>
      <selection pane="topRight" activeCell="I19" sqref="I19"/>
    </sheetView>
  </sheetViews>
  <sheetFormatPr baseColWidth="10" defaultColWidth="14.5" defaultRowHeight="15" customHeight="1"/>
  <cols>
    <col min="1" max="1" width="10.5" hidden="1" customWidth="1"/>
    <col min="2" max="2" width="66.1640625" customWidth="1"/>
    <col min="3" max="3" width="8.33203125" customWidth="1"/>
    <col min="4" max="4" width="76.33203125" customWidth="1"/>
    <col min="5" max="5" width="13.83203125" customWidth="1"/>
    <col min="6" max="6" width="17" customWidth="1"/>
    <col min="7" max="7" width="18" customWidth="1"/>
    <col min="8" max="8" width="8.1640625" customWidth="1"/>
    <col min="9" max="9" width="15.83203125" customWidth="1"/>
    <col min="10" max="10" width="18.5" customWidth="1"/>
    <col min="11" max="11" width="8.1640625" customWidth="1"/>
    <col min="12" max="12" width="8" customWidth="1"/>
    <col min="13" max="13" width="14" customWidth="1"/>
    <col min="14" max="25" width="8.6640625" customWidth="1"/>
  </cols>
  <sheetData>
    <row r="1" spans="1:26" ht="22.5" customHeight="1">
      <c r="A1" s="221" t="s">
        <v>500</v>
      </c>
      <c r="B1" s="222"/>
      <c r="C1" s="222"/>
      <c r="D1" s="222"/>
      <c r="E1" s="222"/>
      <c r="F1" s="222"/>
      <c r="G1" s="222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40.5" customHeight="1">
      <c r="A2" s="51" t="s">
        <v>481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482</v>
      </c>
      <c r="G2" s="4" t="s">
        <v>483</v>
      </c>
      <c r="H2" s="7" t="s">
        <v>9</v>
      </c>
      <c r="I2" s="4" t="s">
        <v>484</v>
      </c>
      <c r="J2" s="4" t="s">
        <v>485</v>
      </c>
      <c r="K2" s="7" t="s">
        <v>9</v>
      </c>
      <c r="L2" s="9" t="s">
        <v>12</v>
      </c>
      <c r="M2" s="4" t="s">
        <v>13</v>
      </c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>
      <c r="A3" s="11" t="s">
        <v>43</v>
      </c>
      <c r="B3" s="54" t="s">
        <v>15</v>
      </c>
      <c r="C3" s="14" t="s">
        <v>16</v>
      </c>
      <c r="D3" s="54" t="s">
        <v>17</v>
      </c>
      <c r="E3" s="14" t="s">
        <v>18</v>
      </c>
      <c r="F3" s="13">
        <v>3</v>
      </c>
      <c r="G3" s="13">
        <v>1</v>
      </c>
      <c r="H3" s="17">
        <f t="shared" ref="H3:H6" si="0">IF(F3=0,"",G3/F3)</f>
        <v>0.33333333333333331</v>
      </c>
      <c r="I3" s="13">
        <v>8</v>
      </c>
      <c r="J3" s="13">
        <v>8</v>
      </c>
      <c r="K3" s="17">
        <f t="shared" ref="K3:K153" si="1">IF(I3=0,"-",J3/I3)</f>
        <v>1</v>
      </c>
      <c r="L3" s="17">
        <f t="shared" ref="L3:L153" si="2">IF(OR(H3="-",K3="-"),"-",(K3-H3))</f>
        <v>0.66666666666666674</v>
      </c>
      <c r="M3" s="40" t="s">
        <v>20</v>
      </c>
    </row>
    <row r="4" spans="1:26">
      <c r="A4" s="11" t="s">
        <v>48</v>
      </c>
      <c r="B4" s="54" t="s">
        <v>15</v>
      </c>
      <c r="C4" s="14" t="s">
        <v>16</v>
      </c>
      <c r="D4" s="54" t="s">
        <v>22</v>
      </c>
      <c r="E4" s="14" t="s">
        <v>23</v>
      </c>
      <c r="F4" s="13">
        <v>582</v>
      </c>
      <c r="G4" s="13">
        <v>411</v>
      </c>
      <c r="H4" s="17">
        <f t="shared" si="0"/>
        <v>0.70618556701030932</v>
      </c>
      <c r="I4" s="13">
        <v>568</v>
      </c>
      <c r="J4" s="13">
        <v>568</v>
      </c>
      <c r="K4" s="17">
        <f t="shared" si="1"/>
        <v>1</v>
      </c>
      <c r="L4" s="17">
        <f t="shared" si="2"/>
        <v>0.29381443298969068</v>
      </c>
      <c r="M4" s="40"/>
    </row>
    <row r="5" spans="1:26">
      <c r="A5" s="11" t="s">
        <v>53</v>
      </c>
      <c r="B5" s="54" t="s">
        <v>15</v>
      </c>
      <c r="C5" s="14" t="s">
        <v>16</v>
      </c>
      <c r="D5" s="54" t="s">
        <v>486</v>
      </c>
      <c r="E5" s="14" t="s">
        <v>27</v>
      </c>
      <c r="F5" s="13">
        <v>98</v>
      </c>
      <c r="G5" s="13">
        <v>65</v>
      </c>
      <c r="H5" s="17">
        <f t="shared" si="0"/>
        <v>0.66326530612244894</v>
      </c>
      <c r="I5" s="13">
        <v>79</v>
      </c>
      <c r="J5" s="13">
        <v>60</v>
      </c>
      <c r="K5" s="17">
        <f t="shared" si="1"/>
        <v>0.759493670886076</v>
      </c>
      <c r="L5" s="17">
        <f t="shared" si="2"/>
        <v>9.6228364763627061E-2</v>
      </c>
      <c r="M5" s="40" t="s">
        <v>29</v>
      </c>
    </row>
    <row r="6" spans="1:26">
      <c r="A6" s="11" t="s">
        <v>40</v>
      </c>
      <c r="B6" s="54" t="s">
        <v>15</v>
      </c>
      <c r="C6" s="14" t="s">
        <v>16</v>
      </c>
      <c r="D6" s="54" t="s">
        <v>31</v>
      </c>
      <c r="E6" s="14" t="s">
        <v>27</v>
      </c>
      <c r="F6" s="13">
        <v>4</v>
      </c>
      <c r="G6" s="13">
        <v>3</v>
      </c>
      <c r="H6" s="17">
        <f t="shared" si="0"/>
        <v>0.75</v>
      </c>
      <c r="I6" s="13">
        <v>42</v>
      </c>
      <c r="J6" s="13">
        <v>42</v>
      </c>
      <c r="K6" s="17">
        <f t="shared" si="1"/>
        <v>1</v>
      </c>
      <c r="L6" s="17">
        <f t="shared" si="2"/>
        <v>0.25</v>
      </c>
      <c r="M6" s="40"/>
    </row>
    <row r="7" spans="1:26">
      <c r="A7" s="11" t="s">
        <v>21</v>
      </c>
      <c r="B7" s="54" t="s">
        <v>15</v>
      </c>
      <c r="C7" s="14" t="s">
        <v>33</v>
      </c>
      <c r="D7" s="54" t="s">
        <v>34</v>
      </c>
      <c r="E7" s="14" t="s">
        <v>35</v>
      </c>
      <c r="F7" s="13">
        <v>0</v>
      </c>
      <c r="G7" s="13">
        <v>0</v>
      </c>
      <c r="H7" s="17" t="s">
        <v>36</v>
      </c>
      <c r="I7" s="13">
        <v>11</v>
      </c>
      <c r="J7" s="13">
        <v>11</v>
      </c>
      <c r="K7" s="17">
        <f t="shared" si="1"/>
        <v>1</v>
      </c>
      <c r="L7" s="17" t="str">
        <f t="shared" si="2"/>
        <v>-</v>
      </c>
      <c r="M7" s="40" t="s">
        <v>39</v>
      </c>
    </row>
    <row r="8" spans="1:26">
      <c r="A8" s="11" t="s">
        <v>24</v>
      </c>
      <c r="B8" s="54" t="s">
        <v>15</v>
      </c>
      <c r="C8" s="14" t="s">
        <v>33</v>
      </c>
      <c r="D8" s="54" t="s">
        <v>487</v>
      </c>
      <c r="E8" s="14" t="s">
        <v>42</v>
      </c>
      <c r="F8" s="13">
        <v>25</v>
      </c>
      <c r="G8" s="13">
        <v>20</v>
      </c>
      <c r="H8" s="17">
        <f t="shared" ref="H8:H27" si="3">IF(F8=0,"",G8/F8)</f>
        <v>0.8</v>
      </c>
      <c r="I8" s="13">
        <v>51</v>
      </c>
      <c r="J8" s="13">
        <v>48</v>
      </c>
      <c r="K8" s="17">
        <f t="shared" si="1"/>
        <v>0.94117647058823528</v>
      </c>
      <c r="L8" s="17">
        <f t="shared" si="2"/>
        <v>0.14117647058823524</v>
      </c>
      <c r="M8" s="40"/>
    </row>
    <row r="9" spans="1:26">
      <c r="A9" s="11" t="s">
        <v>14</v>
      </c>
      <c r="B9" s="54" t="s">
        <v>15</v>
      </c>
      <c r="C9" s="14" t="s">
        <v>44</v>
      </c>
      <c r="D9" s="54" t="s">
        <v>15</v>
      </c>
      <c r="E9" s="14" t="s">
        <v>47</v>
      </c>
      <c r="F9" s="13">
        <v>405</v>
      </c>
      <c r="G9" s="13">
        <v>294</v>
      </c>
      <c r="H9" s="17">
        <f t="shared" si="3"/>
        <v>0.72592592592592597</v>
      </c>
      <c r="I9" s="13">
        <v>219</v>
      </c>
      <c r="J9" s="13">
        <v>200</v>
      </c>
      <c r="K9" s="17">
        <f t="shared" si="1"/>
        <v>0.91324200913242004</v>
      </c>
      <c r="L9" s="17">
        <f t="shared" si="2"/>
        <v>0.18731608320649407</v>
      </c>
      <c r="M9" s="40"/>
    </row>
    <row r="10" spans="1:26">
      <c r="A10" s="11" t="s">
        <v>30</v>
      </c>
      <c r="B10" s="54" t="s">
        <v>15</v>
      </c>
      <c r="C10" s="14" t="s">
        <v>44</v>
      </c>
      <c r="D10" s="54" t="s">
        <v>49</v>
      </c>
      <c r="E10" s="14" t="s">
        <v>47</v>
      </c>
      <c r="F10" s="13">
        <v>61</v>
      </c>
      <c r="G10" s="13">
        <v>37</v>
      </c>
      <c r="H10" s="17">
        <f t="shared" si="3"/>
        <v>0.60655737704918034</v>
      </c>
      <c r="I10" s="13">
        <v>9</v>
      </c>
      <c r="J10" s="13">
        <v>8</v>
      </c>
      <c r="K10" s="17">
        <f t="shared" si="1"/>
        <v>0.88888888888888884</v>
      </c>
      <c r="L10" s="17">
        <f t="shared" si="2"/>
        <v>0.2823315118397085</v>
      </c>
      <c r="M10" s="40" t="s">
        <v>52</v>
      </c>
    </row>
    <row r="11" spans="1:26">
      <c r="A11" s="11" t="s">
        <v>32</v>
      </c>
      <c r="B11" s="54" t="s">
        <v>15</v>
      </c>
      <c r="C11" s="14" t="s">
        <v>44</v>
      </c>
      <c r="D11" s="54" t="s">
        <v>54</v>
      </c>
      <c r="E11" s="14" t="s">
        <v>47</v>
      </c>
      <c r="F11" s="13">
        <v>190</v>
      </c>
      <c r="G11" s="13">
        <v>136</v>
      </c>
      <c r="H11" s="17">
        <f t="shared" si="3"/>
        <v>0.71578947368421053</v>
      </c>
      <c r="I11" s="13">
        <v>107</v>
      </c>
      <c r="J11" s="13">
        <v>107</v>
      </c>
      <c r="K11" s="17">
        <f t="shared" si="1"/>
        <v>1</v>
      </c>
      <c r="L11" s="17">
        <f t="shared" si="2"/>
        <v>0.28421052631578947</v>
      </c>
      <c r="M11" s="40"/>
    </row>
    <row r="12" spans="1:26">
      <c r="A12" s="11" t="s">
        <v>86</v>
      </c>
      <c r="B12" s="54" t="s">
        <v>58</v>
      </c>
      <c r="C12" s="14" t="s">
        <v>16</v>
      </c>
      <c r="D12" s="54" t="s">
        <v>59</v>
      </c>
      <c r="E12" s="14" t="s">
        <v>60</v>
      </c>
      <c r="F12" s="13">
        <v>34</v>
      </c>
      <c r="G12" s="13">
        <v>7</v>
      </c>
      <c r="H12" s="17">
        <f t="shared" si="3"/>
        <v>0.20588235294117646</v>
      </c>
      <c r="I12" s="13">
        <v>18</v>
      </c>
      <c r="J12" s="13">
        <v>14</v>
      </c>
      <c r="K12" s="17">
        <f t="shared" si="1"/>
        <v>0.77777777777777779</v>
      </c>
      <c r="L12" s="17">
        <f t="shared" si="2"/>
        <v>0.57189542483660127</v>
      </c>
      <c r="M12" s="40"/>
    </row>
    <row r="13" spans="1:26">
      <c r="A13" s="11" t="s">
        <v>92</v>
      </c>
      <c r="B13" s="54" t="s">
        <v>58</v>
      </c>
      <c r="C13" s="14" t="s">
        <v>16</v>
      </c>
      <c r="D13" s="54" t="s">
        <v>64</v>
      </c>
      <c r="E13" s="14" t="s">
        <v>60</v>
      </c>
      <c r="F13" s="13">
        <v>14</v>
      </c>
      <c r="G13" s="13">
        <v>6</v>
      </c>
      <c r="H13" s="17">
        <f t="shared" si="3"/>
        <v>0.42857142857142855</v>
      </c>
      <c r="I13" s="13">
        <v>9</v>
      </c>
      <c r="J13" s="13">
        <v>7</v>
      </c>
      <c r="K13" s="17">
        <f t="shared" si="1"/>
        <v>0.77777777777777779</v>
      </c>
      <c r="L13" s="17">
        <f t="shared" si="2"/>
        <v>0.34920634920634924</v>
      </c>
      <c r="M13" s="40"/>
    </row>
    <row r="14" spans="1:26">
      <c r="A14" s="11" t="s">
        <v>96</v>
      </c>
      <c r="B14" s="54" t="s">
        <v>58</v>
      </c>
      <c r="C14" s="14" t="s">
        <v>16</v>
      </c>
      <c r="D14" s="54" t="s">
        <v>68</v>
      </c>
      <c r="E14" s="14" t="s">
        <v>60</v>
      </c>
      <c r="F14" s="13">
        <v>7</v>
      </c>
      <c r="G14" s="13">
        <v>0</v>
      </c>
      <c r="H14" s="17">
        <f t="shared" si="3"/>
        <v>0</v>
      </c>
      <c r="I14" s="13">
        <v>4</v>
      </c>
      <c r="J14" s="13">
        <v>4</v>
      </c>
      <c r="K14" s="17">
        <f t="shared" si="1"/>
        <v>1</v>
      </c>
      <c r="L14" s="17">
        <f t="shared" si="2"/>
        <v>1</v>
      </c>
      <c r="M14" s="40"/>
    </row>
    <row r="15" spans="1:26">
      <c r="A15" s="11" t="s">
        <v>71</v>
      </c>
      <c r="B15" s="54" t="s">
        <v>58</v>
      </c>
      <c r="C15" s="14" t="s">
        <v>16</v>
      </c>
      <c r="D15" s="54" t="s">
        <v>488</v>
      </c>
      <c r="E15" s="14" t="s">
        <v>60</v>
      </c>
      <c r="F15" s="13">
        <v>10</v>
      </c>
      <c r="G15" s="13">
        <v>2</v>
      </c>
      <c r="H15" s="17">
        <f t="shared" si="3"/>
        <v>0.2</v>
      </c>
      <c r="I15" s="13">
        <v>19</v>
      </c>
      <c r="J15" s="13">
        <v>12</v>
      </c>
      <c r="K15" s="17">
        <f t="shared" si="1"/>
        <v>0.63157894736842102</v>
      </c>
      <c r="L15" s="17">
        <f t="shared" si="2"/>
        <v>0.43157894736842101</v>
      </c>
      <c r="M15" s="40"/>
    </row>
    <row r="16" spans="1:26">
      <c r="A16" s="11" t="s">
        <v>80</v>
      </c>
      <c r="B16" s="54" t="s">
        <v>58</v>
      </c>
      <c r="C16" s="14" t="s">
        <v>16</v>
      </c>
      <c r="D16" s="54" t="s">
        <v>82</v>
      </c>
      <c r="E16" s="14" t="s">
        <v>75</v>
      </c>
      <c r="F16" s="13">
        <v>14</v>
      </c>
      <c r="G16" s="13">
        <v>10</v>
      </c>
      <c r="H16" s="17">
        <f t="shared" si="3"/>
        <v>0.7142857142857143</v>
      </c>
      <c r="I16" s="13">
        <v>20</v>
      </c>
      <c r="J16" s="13">
        <v>17</v>
      </c>
      <c r="K16" s="17">
        <f t="shared" si="1"/>
        <v>0.85</v>
      </c>
      <c r="L16" s="17">
        <f t="shared" si="2"/>
        <v>0.13571428571428568</v>
      </c>
      <c r="M16" s="40"/>
    </row>
    <row r="17" spans="1:13">
      <c r="A17" s="11" t="s">
        <v>76</v>
      </c>
      <c r="B17" s="54" t="s">
        <v>58</v>
      </c>
      <c r="C17" s="14" t="s">
        <v>16</v>
      </c>
      <c r="D17" s="54" t="s">
        <v>489</v>
      </c>
      <c r="E17" s="14" t="s">
        <v>75</v>
      </c>
      <c r="F17" s="13">
        <v>19</v>
      </c>
      <c r="G17" s="13">
        <v>13</v>
      </c>
      <c r="H17" s="17">
        <f t="shared" si="3"/>
        <v>0.68421052631578949</v>
      </c>
      <c r="I17" s="13">
        <v>7</v>
      </c>
      <c r="J17" s="13">
        <v>1</v>
      </c>
      <c r="K17" s="17">
        <f t="shared" si="1"/>
        <v>0.14285714285714285</v>
      </c>
      <c r="L17" s="17">
        <f t="shared" si="2"/>
        <v>-0.54135338345864659</v>
      </c>
      <c r="M17" s="40"/>
    </row>
    <row r="18" spans="1:13">
      <c r="A18" s="11" t="s">
        <v>57</v>
      </c>
      <c r="B18" s="54" t="s">
        <v>58</v>
      </c>
      <c r="C18" s="14" t="s">
        <v>33</v>
      </c>
      <c r="D18" s="54" t="s">
        <v>490</v>
      </c>
      <c r="E18" s="14" t="s">
        <v>88</v>
      </c>
      <c r="F18" s="13">
        <v>8</v>
      </c>
      <c r="G18" s="13">
        <v>8</v>
      </c>
      <c r="H18" s="17">
        <f t="shared" si="3"/>
        <v>1</v>
      </c>
      <c r="I18" s="13">
        <v>3</v>
      </c>
      <c r="J18" s="13">
        <v>3</v>
      </c>
      <c r="K18" s="17">
        <f t="shared" si="1"/>
        <v>1</v>
      </c>
      <c r="L18" s="17">
        <f t="shared" si="2"/>
        <v>0</v>
      </c>
      <c r="M18" s="40"/>
    </row>
    <row r="19" spans="1:13">
      <c r="A19" s="11" t="s">
        <v>63</v>
      </c>
      <c r="B19" s="54" t="s">
        <v>58</v>
      </c>
      <c r="C19" s="14" t="s">
        <v>33</v>
      </c>
      <c r="D19" s="54" t="s">
        <v>90</v>
      </c>
      <c r="E19" s="14" t="s">
        <v>91</v>
      </c>
      <c r="F19" s="13">
        <v>6</v>
      </c>
      <c r="G19" s="13">
        <v>6</v>
      </c>
      <c r="H19" s="17">
        <f t="shared" si="3"/>
        <v>1</v>
      </c>
      <c r="I19" s="13">
        <v>9</v>
      </c>
      <c r="J19" s="13">
        <v>7</v>
      </c>
      <c r="K19" s="17">
        <f t="shared" si="1"/>
        <v>0.77777777777777779</v>
      </c>
      <c r="L19" s="17">
        <f t="shared" si="2"/>
        <v>-0.22222222222222221</v>
      </c>
      <c r="M19" s="40"/>
    </row>
    <row r="20" spans="1:13">
      <c r="A20" s="11" t="s">
        <v>89</v>
      </c>
      <c r="B20" s="54" t="s">
        <v>58</v>
      </c>
      <c r="C20" s="14" t="s">
        <v>44</v>
      </c>
      <c r="D20" s="54" t="s">
        <v>94</v>
      </c>
      <c r="E20" s="14" t="s">
        <v>95</v>
      </c>
      <c r="F20" s="13">
        <v>5124</v>
      </c>
      <c r="G20" s="13">
        <v>1736</v>
      </c>
      <c r="H20" s="17">
        <f t="shared" si="3"/>
        <v>0.33879781420765026</v>
      </c>
      <c r="I20" s="13">
        <v>4009</v>
      </c>
      <c r="J20" s="13">
        <v>2492</v>
      </c>
      <c r="K20" s="17">
        <f t="shared" si="1"/>
        <v>0.62160139685707161</v>
      </c>
      <c r="L20" s="17">
        <f t="shared" si="2"/>
        <v>0.28280358264942135</v>
      </c>
      <c r="M20" s="40"/>
    </row>
    <row r="21" spans="1:13">
      <c r="A21" s="11" t="s">
        <v>67</v>
      </c>
      <c r="B21" s="54" t="s">
        <v>58</v>
      </c>
      <c r="C21" s="14" t="s">
        <v>44</v>
      </c>
      <c r="D21" s="54" t="s">
        <v>97</v>
      </c>
      <c r="E21" s="14" t="s">
        <v>95</v>
      </c>
      <c r="F21" s="13">
        <v>260</v>
      </c>
      <c r="G21" s="13">
        <v>143</v>
      </c>
      <c r="H21" s="17">
        <f t="shared" si="3"/>
        <v>0.55000000000000004</v>
      </c>
      <c r="I21" s="13">
        <v>117</v>
      </c>
      <c r="J21" s="13">
        <v>76</v>
      </c>
      <c r="K21" s="17">
        <f t="shared" si="1"/>
        <v>0.6495726495726496</v>
      </c>
      <c r="L21" s="17">
        <f t="shared" si="2"/>
        <v>9.9572649572649552E-2</v>
      </c>
      <c r="M21" s="40" t="s">
        <v>98</v>
      </c>
    </row>
    <row r="22" spans="1:13" ht="15.75" customHeight="1">
      <c r="A22" s="11" t="s">
        <v>113</v>
      </c>
      <c r="B22" s="54" t="s">
        <v>100</v>
      </c>
      <c r="C22" s="14" t="s">
        <v>16</v>
      </c>
      <c r="D22" s="54" t="s">
        <v>101</v>
      </c>
      <c r="E22" s="14" t="s">
        <v>102</v>
      </c>
      <c r="F22" s="13">
        <v>294</v>
      </c>
      <c r="G22" s="13">
        <v>194</v>
      </c>
      <c r="H22" s="17">
        <f t="shared" si="3"/>
        <v>0.65986394557823125</v>
      </c>
      <c r="I22" s="13">
        <v>442</v>
      </c>
      <c r="J22" s="13">
        <v>423</v>
      </c>
      <c r="K22" s="17">
        <f t="shared" si="1"/>
        <v>0.95701357466063353</v>
      </c>
      <c r="L22" s="17">
        <f t="shared" si="2"/>
        <v>0.29714962908240228</v>
      </c>
      <c r="M22" s="40"/>
    </row>
    <row r="23" spans="1:13" ht="15.75" customHeight="1">
      <c r="A23" s="11" t="s">
        <v>122</v>
      </c>
      <c r="B23" s="54" t="s">
        <v>100</v>
      </c>
      <c r="C23" s="14" t="s">
        <v>16</v>
      </c>
      <c r="D23" s="54" t="s">
        <v>491</v>
      </c>
      <c r="E23" s="14" t="s">
        <v>105</v>
      </c>
      <c r="F23" s="13">
        <v>1168</v>
      </c>
      <c r="G23" s="13">
        <v>684</v>
      </c>
      <c r="H23" s="17">
        <f t="shared" si="3"/>
        <v>0.58561643835616439</v>
      </c>
      <c r="I23" s="13">
        <v>1605</v>
      </c>
      <c r="J23" s="13">
        <v>1543</v>
      </c>
      <c r="K23" s="17">
        <f t="shared" si="1"/>
        <v>0.96137071651090344</v>
      </c>
      <c r="L23" s="17">
        <f t="shared" si="2"/>
        <v>0.37575427815473905</v>
      </c>
      <c r="M23" s="40"/>
    </row>
    <row r="24" spans="1:13" ht="15.75" customHeight="1">
      <c r="A24" s="11" t="s">
        <v>140</v>
      </c>
      <c r="B24" s="54" t="s">
        <v>100</v>
      </c>
      <c r="C24" s="14" t="s">
        <v>16</v>
      </c>
      <c r="D24" s="54" t="s">
        <v>492</v>
      </c>
      <c r="E24" s="14" t="s">
        <v>105</v>
      </c>
      <c r="F24" s="13">
        <v>726</v>
      </c>
      <c r="G24" s="13">
        <v>541</v>
      </c>
      <c r="H24" s="17">
        <f t="shared" si="3"/>
        <v>0.74517906336088158</v>
      </c>
      <c r="I24" s="13">
        <v>753</v>
      </c>
      <c r="J24" s="13">
        <v>591</v>
      </c>
      <c r="K24" s="17">
        <f t="shared" si="1"/>
        <v>0.78486055776892427</v>
      </c>
      <c r="L24" s="17">
        <f t="shared" si="2"/>
        <v>3.9681494408042695E-2</v>
      </c>
      <c r="M24" s="40"/>
    </row>
    <row r="25" spans="1:13" ht="15.75" customHeight="1">
      <c r="A25" s="11" t="s">
        <v>126</v>
      </c>
      <c r="B25" s="54" t="s">
        <v>100</v>
      </c>
      <c r="C25" s="14" t="s">
        <v>16</v>
      </c>
      <c r="D25" s="54" t="s">
        <v>109</v>
      </c>
      <c r="E25" s="14" t="s">
        <v>110</v>
      </c>
      <c r="F25" s="13">
        <v>55</v>
      </c>
      <c r="G25" s="13">
        <v>33</v>
      </c>
      <c r="H25" s="17">
        <f t="shared" si="3"/>
        <v>0.6</v>
      </c>
      <c r="I25" s="13">
        <v>18</v>
      </c>
      <c r="J25" s="13">
        <v>18</v>
      </c>
      <c r="K25" s="17">
        <f t="shared" si="1"/>
        <v>1</v>
      </c>
      <c r="L25" s="17">
        <f t="shared" si="2"/>
        <v>0.4</v>
      </c>
      <c r="M25" s="40"/>
    </row>
    <row r="26" spans="1:13" ht="15.75" customHeight="1">
      <c r="A26" s="11" t="s">
        <v>129</v>
      </c>
      <c r="B26" s="54" t="s">
        <v>100</v>
      </c>
      <c r="C26" s="14" t="s">
        <v>16</v>
      </c>
      <c r="D26" s="54" t="s">
        <v>112</v>
      </c>
      <c r="E26" s="14" t="s">
        <v>110</v>
      </c>
      <c r="F26" s="13">
        <v>145</v>
      </c>
      <c r="G26" s="13">
        <v>108</v>
      </c>
      <c r="H26" s="17">
        <f t="shared" si="3"/>
        <v>0.7448275862068966</v>
      </c>
      <c r="I26" s="13">
        <v>85</v>
      </c>
      <c r="J26" s="13">
        <v>84</v>
      </c>
      <c r="K26" s="17">
        <f t="shared" si="1"/>
        <v>0.9882352941176471</v>
      </c>
      <c r="L26" s="17">
        <f t="shared" si="2"/>
        <v>0.2434077079107505</v>
      </c>
      <c r="M26" s="40"/>
    </row>
    <row r="27" spans="1:13" ht="15.75" customHeight="1">
      <c r="A27" s="11" t="s">
        <v>132</v>
      </c>
      <c r="B27" s="54" t="s">
        <v>100</v>
      </c>
      <c r="C27" s="14" t="s">
        <v>33</v>
      </c>
      <c r="D27" s="54" t="s">
        <v>114</v>
      </c>
      <c r="E27" s="14" t="s">
        <v>115</v>
      </c>
      <c r="F27" s="13">
        <v>32</v>
      </c>
      <c r="G27" s="13">
        <v>25</v>
      </c>
      <c r="H27" s="17">
        <f t="shared" si="3"/>
        <v>0.78125</v>
      </c>
      <c r="I27" s="13">
        <v>3</v>
      </c>
      <c r="J27" s="13">
        <v>3</v>
      </c>
      <c r="K27" s="17">
        <f t="shared" si="1"/>
        <v>1</v>
      </c>
      <c r="L27" s="17">
        <f t="shared" si="2"/>
        <v>0.21875</v>
      </c>
      <c r="M27" s="40" t="s">
        <v>116</v>
      </c>
    </row>
    <row r="28" spans="1:13" ht="15.75" customHeight="1">
      <c r="A28" s="11" t="s">
        <v>136</v>
      </c>
      <c r="B28" s="54" t="s">
        <v>100</v>
      </c>
      <c r="C28" s="14" t="s">
        <v>33</v>
      </c>
      <c r="D28" s="54" t="s">
        <v>118</v>
      </c>
      <c r="E28" s="14" t="s">
        <v>115</v>
      </c>
      <c r="F28" s="13">
        <v>0</v>
      </c>
      <c r="G28" s="13">
        <v>0</v>
      </c>
      <c r="H28" s="17" t="s">
        <v>36</v>
      </c>
      <c r="I28" s="13">
        <v>5</v>
      </c>
      <c r="J28" s="13">
        <v>5</v>
      </c>
      <c r="K28" s="17">
        <f t="shared" si="1"/>
        <v>1</v>
      </c>
      <c r="L28" s="17" t="str">
        <f t="shared" si="2"/>
        <v>-</v>
      </c>
      <c r="M28" s="40" t="s">
        <v>39</v>
      </c>
    </row>
    <row r="29" spans="1:13" ht="15.75" customHeight="1">
      <c r="A29" s="11" t="s">
        <v>144</v>
      </c>
      <c r="B29" s="54" t="s">
        <v>100</v>
      </c>
      <c r="C29" s="14" t="s">
        <v>33</v>
      </c>
      <c r="D29" s="54" t="s">
        <v>120</v>
      </c>
      <c r="E29" s="14" t="s">
        <v>121</v>
      </c>
      <c r="F29" s="13">
        <v>0</v>
      </c>
      <c r="G29" s="13">
        <v>0</v>
      </c>
      <c r="H29" s="17" t="s">
        <v>36</v>
      </c>
      <c r="I29" s="13">
        <v>79</v>
      </c>
      <c r="J29" s="13">
        <v>79</v>
      </c>
      <c r="K29" s="17">
        <f t="shared" si="1"/>
        <v>1</v>
      </c>
      <c r="L29" s="17" t="str">
        <f t="shared" si="2"/>
        <v>-</v>
      </c>
      <c r="M29" s="40" t="s">
        <v>39</v>
      </c>
    </row>
    <row r="30" spans="1:13" ht="15.75" customHeight="1">
      <c r="A30" s="11" t="s">
        <v>106</v>
      </c>
      <c r="B30" s="54" t="s">
        <v>100</v>
      </c>
      <c r="C30" s="14" t="s">
        <v>33</v>
      </c>
      <c r="D30" s="54" t="s">
        <v>123</v>
      </c>
      <c r="E30" s="14" t="s">
        <v>124</v>
      </c>
      <c r="F30" s="13">
        <v>19</v>
      </c>
      <c r="G30" s="13">
        <v>16</v>
      </c>
      <c r="H30" s="17">
        <f t="shared" ref="H30:H36" si="4">IF(F30=0,"",G30/F30)</f>
        <v>0.84210526315789469</v>
      </c>
      <c r="I30" s="13">
        <v>13</v>
      </c>
      <c r="J30" s="13">
        <v>13</v>
      </c>
      <c r="K30" s="17">
        <f t="shared" si="1"/>
        <v>1</v>
      </c>
      <c r="L30" s="17">
        <f t="shared" si="2"/>
        <v>0.15789473684210531</v>
      </c>
      <c r="M30" s="40"/>
    </row>
    <row r="31" spans="1:13" ht="15.75" customHeight="1">
      <c r="A31" s="11" t="s">
        <v>103</v>
      </c>
      <c r="B31" s="54" t="s">
        <v>100</v>
      </c>
      <c r="C31" s="14" t="s">
        <v>33</v>
      </c>
      <c r="D31" s="54" t="s">
        <v>493</v>
      </c>
      <c r="E31" s="14" t="s">
        <v>128</v>
      </c>
      <c r="F31" s="13">
        <v>252</v>
      </c>
      <c r="G31" s="13">
        <v>153</v>
      </c>
      <c r="H31" s="17">
        <f t="shared" si="4"/>
        <v>0.6071428571428571</v>
      </c>
      <c r="I31" s="13">
        <v>205</v>
      </c>
      <c r="J31" s="13">
        <v>196</v>
      </c>
      <c r="K31" s="17">
        <f t="shared" si="1"/>
        <v>0.95609756097560972</v>
      </c>
      <c r="L31" s="17">
        <f t="shared" si="2"/>
        <v>0.34895470383275262</v>
      </c>
      <c r="M31" s="40"/>
    </row>
    <row r="32" spans="1:13" ht="15.75" customHeight="1">
      <c r="A32" s="11" t="s">
        <v>108</v>
      </c>
      <c r="B32" s="54" t="s">
        <v>100</v>
      </c>
      <c r="C32" s="14" t="s">
        <v>33</v>
      </c>
      <c r="D32" s="54" t="s">
        <v>130</v>
      </c>
      <c r="E32" s="14" t="s">
        <v>131</v>
      </c>
      <c r="F32" s="13">
        <v>74</v>
      </c>
      <c r="G32" s="13">
        <v>66</v>
      </c>
      <c r="H32" s="17">
        <f t="shared" si="4"/>
        <v>0.89189189189189189</v>
      </c>
      <c r="I32" s="13">
        <v>39</v>
      </c>
      <c r="J32" s="13">
        <v>39</v>
      </c>
      <c r="K32" s="17">
        <f t="shared" si="1"/>
        <v>1</v>
      </c>
      <c r="L32" s="17">
        <f t="shared" si="2"/>
        <v>0.10810810810810811</v>
      </c>
      <c r="M32" s="40"/>
    </row>
    <row r="33" spans="1:13" ht="15.75" customHeight="1">
      <c r="A33" s="11" t="s">
        <v>111</v>
      </c>
      <c r="B33" s="54" t="s">
        <v>100</v>
      </c>
      <c r="C33" s="14" t="s">
        <v>33</v>
      </c>
      <c r="D33" s="54" t="s">
        <v>134</v>
      </c>
      <c r="E33" s="14" t="s">
        <v>135</v>
      </c>
      <c r="F33" s="13">
        <v>121</v>
      </c>
      <c r="G33" s="13">
        <v>95</v>
      </c>
      <c r="H33" s="17">
        <f t="shared" si="4"/>
        <v>0.78512396694214881</v>
      </c>
      <c r="I33" s="13">
        <v>103</v>
      </c>
      <c r="J33" s="13">
        <v>101</v>
      </c>
      <c r="K33" s="17">
        <f t="shared" si="1"/>
        <v>0.98058252427184467</v>
      </c>
      <c r="L33" s="17">
        <f t="shared" si="2"/>
        <v>0.19545855732969586</v>
      </c>
      <c r="M33" s="40"/>
    </row>
    <row r="34" spans="1:13" ht="15.75" customHeight="1">
      <c r="A34" s="11" t="s">
        <v>99</v>
      </c>
      <c r="B34" s="54" t="s">
        <v>100</v>
      </c>
      <c r="C34" s="14" t="s">
        <v>33</v>
      </c>
      <c r="D34" s="54" t="s">
        <v>137</v>
      </c>
      <c r="E34" s="14" t="s">
        <v>138</v>
      </c>
      <c r="F34" s="13">
        <v>97</v>
      </c>
      <c r="G34" s="13">
        <v>75</v>
      </c>
      <c r="H34" s="17">
        <f t="shared" si="4"/>
        <v>0.77319587628865982</v>
      </c>
      <c r="I34" s="13">
        <v>135</v>
      </c>
      <c r="J34" s="13">
        <v>135</v>
      </c>
      <c r="K34" s="17">
        <f t="shared" si="1"/>
        <v>1</v>
      </c>
      <c r="L34" s="17">
        <f t="shared" si="2"/>
        <v>0.22680412371134018</v>
      </c>
      <c r="M34" s="40"/>
    </row>
    <row r="35" spans="1:13" ht="15.75" customHeight="1">
      <c r="A35" s="11" t="s">
        <v>119</v>
      </c>
      <c r="B35" s="54" t="s">
        <v>100</v>
      </c>
      <c r="C35" s="14" t="s">
        <v>33</v>
      </c>
      <c r="D35" s="54" t="s">
        <v>141</v>
      </c>
      <c r="E35" s="14" t="s">
        <v>142</v>
      </c>
      <c r="F35" s="13">
        <v>138</v>
      </c>
      <c r="G35" s="13">
        <v>96</v>
      </c>
      <c r="H35" s="17">
        <f t="shared" si="4"/>
        <v>0.69565217391304346</v>
      </c>
      <c r="I35" s="13">
        <v>140</v>
      </c>
      <c r="J35" s="13">
        <v>140</v>
      </c>
      <c r="K35" s="17">
        <f t="shared" si="1"/>
        <v>1</v>
      </c>
      <c r="L35" s="17">
        <f t="shared" si="2"/>
        <v>0.30434782608695654</v>
      </c>
      <c r="M35" s="40"/>
    </row>
    <row r="36" spans="1:13" ht="15.75" customHeight="1">
      <c r="A36" s="11" t="s">
        <v>117</v>
      </c>
      <c r="B36" s="54" t="s">
        <v>100</v>
      </c>
      <c r="C36" s="14" t="s">
        <v>33</v>
      </c>
      <c r="D36" s="54" t="s">
        <v>146</v>
      </c>
      <c r="E36" s="14" t="s">
        <v>121</v>
      </c>
      <c r="F36" s="13">
        <v>162</v>
      </c>
      <c r="G36" s="13">
        <v>112</v>
      </c>
      <c r="H36" s="17">
        <f t="shared" si="4"/>
        <v>0.69135802469135799</v>
      </c>
      <c r="I36" s="13">
        <v>13</v>
      </c>
      <c r="J36" s="13">
        <v>13</v>
      </c>
      <c r="K36" s="17">
        <f t="shared" si="1"/>
        <v>1</v>
      </c>
      <c r="L36" s="17">
        <f t="shared" si="2"/>
        <v>0.30864197530864201</v>
      </c>
      <c r="M36" s="40" t="s">
        <v>116</v>
      </c>
    </row>
    <row r="37" spans="1:13" ht="15.75" customHeight="1">
      <c r="A37" s="11" t="s">
        <v>150</v>
      </c>
      <c r="B37" s="54" t="s">
        <v>148</v>
      </c>
      <c r="C37" s="14" t="s">
        <v>16</v>
      </c>
      <c r="D37" s="54" t="s">
        <v>149</v>
      </c>
      <c r="E37" s="14" t="s">
        <v>75</v>
      </c>
      <c r="F37" s="13">
        <v>0</v>
      </c>
      <c r="G37" s="13">
        <v>0</v>
      </c>
      <c r="H37" s="17" t="s">
        <v>36</v>
      </c>
      <c r="I37" s="13">
        <v>2</v>
      </c>
      <c r="J37" s="13">
        <v>2</v>
      </c>
      <c r="K37" s="17">
        <f t="shared" si="1"/>
        <v>1</v>
      </c>
      <c r="L37" s="17" t="str">
        <f t="shared" si="2"/>
        <v>-</v>
      </c>
      <c r="M37" s="40" t="s">
        <v>20</v>
      </c>
    </row>
    <row r="38" spans="1:13" ht="15.75" customHeight="1">
      <c r="A38" s="11" t="s">
        <v>147</v>
      </c>
      <c r="B38" s="54" t="s">
        <v>148</v>
      </c>
      <c r="C38" s="14" t="s">
        <v>44</v>
      </c>
      <c r="D38" s="54" t="s">
        <v>151</v>
      </c>
      <c r="E38" s="14" t="s">
        <v>152</v>
      </c>
      <c r="F38" s="13">
        <v>43</v>
      </c>
      <c r="G38" s="13">
        <v>15</v>
      </c>
      <c r="H38" s="17">
        <f t="shared" ref="H38:H43" si="5">IF(F38=0,"",G38/F38)</f>
        <v>0.34883720930232559</v>
      </c>
      <c r="I38" s="13">
        <v>60</v>
      </c>
      <c r="J38" s="13">
        <v>49</v>
      </c>
      <c r="K38" s="17">
        <f t="shared" si="1"/>
        <v>0.81666666666666665</v>
      </c>
      <c r="L38" s="17">
        <f t="shared" si="2"/>
        <v>0.46782945736434106</v>
      </c>
      <c r="M38" s="40"/>
    </row>
    <row r="39" spans="1:13" ht="15.75" customHeight="1">
      <c r="A39" s="11" t="s">
        <v>162</v>
      </c>
      <c r="B39" s="54" t="s">
        <v>155</v>
      </c>
      <c r="C39" s="14" t="s">
        <v>16</v>
      </c>
      <c r="D39" s="54" t="s">
        <v>156</v>
      </c>
      <c r="E39" s="14" t="s">
        <v>157</v>
      </c>
      <c r="F39" s="13">
        <v>220</v>
      </c>
      <c r="G39" s="13">
        <v>109</v>
      </c>
      <c r="H39" s="17">
        <f t="shared" si="5"/>
        <v>0.49545454545454548</v>
      </c>
      <c r="I39" s="13">
        <v>179</v>
      </c>
      <c r="J39" s="13">
        <v>166</v>
      </c>
      <c r="K39" s="17">
        <f t="shared" si="1"/>
        <v>0.92737430167597767</v>
      </c>
      <c r="L39" s="17">
        <f t="shared" si="2"/>
        <v>0.43191975622143219</v>
      </c>
      <c r="M39" s="40"/>
    </row>
    <row r="40" spans="1:13" ht="15.75" customHeight="1">
      <c r="A40" s="11" t="s">
        <v>154</v>
      </c>
      <c r="B40" s="54" t="s">
        <v>155</v>
      </c>
      <c r="C40" s="14" t="s">
        <v>33</v>
      </c>
      <c r="D40" s="54" t="s">
        <v>159</v>
      </c>
      <c r="E40" s="14" t="s">
        <v>160</v>
      </c>
      <c r="F40" s="13">
        <v>36</v>
      </c>
      <c r="G40" s="13">
        <v>22</v>
      </c>
      <c r="H40" s="17">
        <f t="shared" si="5"/>
        <v>0.61111111111111116</v>
      </c>
      <c r="I40" s="13">
        <v>14</v>
      </c>
      <c r="J40" s="13">
        <v>14</v>
      </c>
      <c r="K40" s="17">
        <f t="shared" si="1"/>
        <v>1</v>
      </c>
      <c r="L40" s="17">
        <f t="shared" si="2"/>
        <v>0.38888888888888884</v>
      </c>
      <c r="M40" s="40"/>
    </row>
    <row r="41" spans="1:13" ht="15.75" customHeight="1">
      <c r="A41" s="11" t="s">
        <v>158</v>
      </c>
      <c r="B41" s="54" t="s">
        <v>155</v>
      </c>
      <c r="C41" s="14" t="s">
        <v>33</v>
      </c>
      <c r="D41" s="54" t="s">
        <v>163</v>
      </c>
      <c r="E41" s="14" t="s">
        <v>164</v>
      </c>
      <c r="F41" s="13">
        <v>25</v>
      </c>
      <c r="G41" s="13">
        <v>23</v>
      </c>
      <c r="H41" s="17">
        <f t="shared" si="5"/>
        <v>0.92</v>
      </c>
      <c r="I41" s="13">
        <v>9</v>
      </c>
      <c r="J41" s="13">
        <v>9</v>
      </c>
      <c r="K41" s="17">
        <f t="shared" si="1"/>
        <v>1</v>
      </c>
      <c r="L41" s="17">
        <f t="shared" si="2"/>
        <v>7.999999999999996E-2</v>
      </c>
      <c r="M41" s="40"/>
    </row>
    <row r="42" spans="1:13" ht="15.75" customHeight="1">
      <c r="A42" s="11" t="s">
        <v>165</v>
      </c>
      <c r="B42" s="54" t="s">
        <v>155</v>
      </c>
      <c r="C42" s="14" t="s">
        <v>44</v>
      </c>
      <c r="D42" s="54" t="s">
        <v>166</v>
      </c>
      <c r="E42" s="14" t="s">
        <v>167</v>
      </c>
      <c r="F42" s="13">
        <v>2</v>
      </c>
      <c r="G42" s="13">
        <v>2</v>
      </c>
      <c r="H42" s="17">
        <f t="shared" si="5"/>
        <v>1</v>
      </c>
      <c r="I42" s="13">
        <v>0</v>
      </c>
      <c r="J42" s="13">
        <v>0</v>
      </c>
      <c r="K42" s="17" t="str">
        <f t="shared" si="1"/>
        <v>-</v>
      </c>
      <c r="L42" s="17" t="str">
        <f t="shared" si="2"/>
        <v>-</v>
      </c>
      <c r="M42" s="40" t="s">
        <v>168</v>
      </c>
    </row>
    <row r="43" spans="1:13" ht="15.75" customHeight="1">
      <c r="A43" s="11" t="s">
        <v>169</v>
      </c>
      <c r="B43" s="54" t="s">
        <v>155</v>
      </c>
      <c r="C43" s="14" t="s">
        <v>44</v>
      </c>
      <c r="D43" s="54" t="s">
        <v>166</v>
      </c>
      <c r="E43" s="14" t="s">
        <v>167</v>
      </c>
      <c r="F43" s="13">
        <v>45</v>
      </c>
      <c r="G43" s="13">
        <v>31</v>
      </c>
      <c r="H43" s="17">
        <f t="shared" si="5"/>
        <v>0.68888888888888888</v>
      </c>
      <c r="I43" s="13">
        <v>26</v>
      </c>
      <c r="J43" s="13">
        <v>24</v>
      </c>
      <c r="K43" s="17">
        <f t="shared" si="1"/>
        <v>0.92307692307692313</v>
      </c>
      <c r="L43" s="17">
        <f t="shared" si="2"/>
        <v>0.23418803418803424</v>
      </c>
      <c r="M43" s="40" t="s">
        <v>52</v>
      </c>
    </row>
    <row r="44" spans="1:13" ht="15.75" customHeight="1">
      <c r="A44" s="11" t="s">
        <v>171</v>
      </c>
      <c r="B44" s="54" t="s">
        <v>155</v>
      </c>
      <c r="C44" s="14" t="s">
        <v>44</v>
      </c>
      <c r="D44" s="54" t="s">
        <v>166</v>
      </c>
      <c r="E44" s="14" t="s">
        <v>167</v>
      </c>
      <c r="F44" s="13">
        <v>0</v>
      </c>
      <c r="G44" s="13">
        <v>0</v>
      </c>
      <c r="H44" s="17" t="s">
        <v>36</v>
      </c>
      <c r="I44" s="13">
        <v>1</v>
      </c>
      <c r="J44" s="13">
        <v>1</v>
      </c>
      <c r="K44" s="17">
        <f t="shared" si="1"/>
        <v>1</v>
      </c>
      <c r="L44" s="17" t="str">
        <f t="shared" si="2"/>
        <v>-</v>
      </c>
      <c r="M44" s="40" t="s">
        <v>39</v>
      </c>
    </row>
    <row r="45" spans="1:13" ht="15.75" customHeight="1">
      <c r="A45" s="11" t="s">
        <v>174</v>
      </c>
      <c r="B45" s="54" t="s">
        <v>175</v>
      </c>
      <c r="C45" s="14" t="s">
        <v>16</v>
      </c>
      <c r="D45" s="54" t="s">
        <v>176</v>
      </c>
      <c r="E45" s="14" t="s">
        <v>177</v>
      </c>
      <c r="F45" s="13">
        <v>115</v>
      </c>
      <c r="G45" s="13">
        <v>89</v>
      </c>
      <c r="H45" s="17">
        <f t="shared" ref="H45:H51" si="6">IF(F45=0,"",G45/F45)</f>
        <v>0.77391304347826084</v>
      </c>
      <c r="I45" s="13">
        <v>192</v>
      </c>
      <c r="J45" s="13">
        <v>181</v>
      </c>
      <c r="K45" s="17">
        <f t="shared" si="1"/>
        <v>0.94270833333333337</v>
      </c>
      <c r="L45" s="17">
        <f t="shared" si="2"/>
        <v>0.16879528985507253</v>
      </c>
      <c r="M45" s="40"/>
    </row>
    <row r="46" spans="1:13" ht="15.75" customHeight="1">
      <c r="A46" s="11" t="s">
        <v>180</v>
      </c>
      <c r="B46" s="54" t="s">
        <v>175</v>
      </c>
      <c r="C46" s="14" t="s">
        <v>44</v>
      </c>
      <c r="D46" s="54" t="s">
        <v>175</v>
      </c>
      <c r="E46" s="14" t="s">
        <v>181</v>
      </c>
      <c r="F46" s="13">
        <v>5554</v>
      </c>
      <c r="G46" s="13">
        <v>3495</v>
      </c>
      <c r="H46" s="17">
        <f t="shared" si="6"/>
        <v>0.62927619733525386</v>
      </c>
      <c r="I46" s="13">
        <v>3871</v>
      </c>
      <c r="J46" s="13">
        <v>3736</v>
      </c>
      <c r="K46" s="17">
        <f t="shared" si="1"/>
        <v>0.96512529062257812</v>
      </c>
      <c r="L46" s="17">
        <f t="shared" si="2"/>
        <v>0.33584909328732426</v>
      </c>
      <c r="M46" s="40"/>
    </row>
    <row r="47" spans="1:13" ht="15.75" customHeight="1">
      <c r="A47" s="11" t="s">
        <v>189</v>
      </c>
      <c r="B47" s="54" t="s">
        <v>175</v>
      </c>
      <c r="C47" s="14" t="s">
        <v>44</v>
      </c>
      <c r="D47" s="54" t="s">
        <v>187</v>
      </c>
      <c r="E47" s="14" t="s">
        <v>181</v>
      </c>
      <c r="F47" s="13">
        <v>530</v>
      </c>
      <c r="G47" s="13">
        <v>272</v>
      </c>
      <c r="H47" s="17">
        <f t="shared" si="6"/>
        <v>0.51320754716981132</v>
      </c>
      <c r="I47" s="13">
        <v>286</v>
      </c>
      <c r="J47" s="13">
        <v>226</v>
      </c>
      <c r="K47" s="17">
        <f t="shared" si="1"/>
        <v>0.79020979020979021</v>
      </c>
      <c r="L47" s="17">
        <f t="shared" si="2"/>
        <v>0.27700224303997889</v>
      </c>
      <c r="M47" s="40" t="s">
        <v>52</v>
      </c>
    </row>
    <row r="48" spans="1:13" ht="15.75" customHeight="1">
      <c r="A48" s="11" t="s">
        <v>185</v>
      </c>
      <c r="B48" s="54" t="s">
        <v>175</v>
      </c>
      <c r="C48" s="14" t="s">
        <v>44</v>
      </c>
      <c r="D48" s="54" t="s">
        <v>190</v>
      </c>
      <c r="E48" s="14" t="s">
        <v>181</v>
      </c>
      <c r="F48" s="13">
        <v>474</v>
      </c>
      <c r="G48" s="13">
        <v>282</v>
      </c>
      <c r="H48" s="17">
        <f t="shared" si="6"/>
        <v>0.59493670886075944</v>
      </c>
      <c r="I48" s="13">
        <v>372</v>
      </c>
      <c r="J48" s="13">
        <v>338</v>
      </c>
      <c r="K48" s="17">
        <f t="shared" si="1"/>
        <v>0.90860215053763438</v>
      </c>
      <c r="L48" s="17">
        <f t="shared" si="2"/>
        <v>0.31366544167687493</v>
      </c>
      <c r="M48" s="40"/>
    </row>
    <row r="49" spans="1:13" ht="15.75" customHeight="1">
      <c r="A49" s="11" t="s">
        <v>241</v>
      </c>
      <c r="B49" s="54" t="s">
        <v>193</v>
      </c>
      <c r="C49" s="14" t="s">
        <v>16</v>
      </c>
      <c r="D49" s="54" t="s">
        <v>211</v>
      </c>
      <c r="E49" s="14" t="s">
        <v>203</v>
      </c>
      <c r="F49" s="13">
        <v>17</v>
      </c>
      <c r="G49" s="13">
        <v>11</v>
      </c>
      <c r="H49" s="17">
        <f t="shared" si="6"/>
        <v>0.6470588235294118</v>
      </c>
      <c r="I49" s="13">
        <v>47</v>
      </c>
      <c r="J49" s="13">
        <v>47</v>
      </c>
      <c r="K49" s="17">
        <f t="shared" si="1"/>
        <v>1</v>
      </c>
      <c r="L49" s="17">
        <f t="shared" si="2"/>
        <v>0.3529411764705882</v>
      </c>
      <c r="M49" s="40"/>
    </row>
    <row r="50" spans="1:13" ht="15.75" customHeight="1">
      <c r="A50" s="11" t="s">
        <v>222</v>
      </c>
      <c r="B50" s="54" t="s">
        <v>193</v>
      </c>
      <c r="C50" s="14" t="s">
        <v>16</v>
      </c>
      <c r="D50" s="54" t="s">
        <v>213</v>
      </c>
      <c r="E50" s="14" t="s">
        <v>214</v>
      </c>
      <c r="F50" s="13">
        <v>377</v>
      </c>
      <c r="G50" s="13">
        <v>147</v>
      </c>
      <c r="H50" s="17">
        <f t="shared" si="6"/>
        <v>0.38992042440318303</v>
      </c>
      <c r="I50" s="13">
        <v>520</v>
      </c>
      <c r="J50" s="13">
        <v>486</v>
      </c>
      <c r="K50" s="17">
        <f t="shared" si="1"/>
        <v>0.93461538461538463</v>
      </c>
      <c r="L50" s="17">
        <f t="shared" si="2"/>
        <v>0.54469496021220154</v>
      </c>
      <c r="M50" s="40"/>
    </row>
    <row r="51" spans="1:13" ht="15.75" customHeight="1">
      <c r="A51" s="11" t="s">
        <v>226</v>
      </c>
      <c r="B51" s="54" t="s">
        <v>193</v>
      </c>
      <c r="C51" s="14" t="s">
        <v>16</v>
      </c>
      <c r="D51" s="54" t="s">
        <v>217</v>
      </c>
      <c r="E51" s="14" t="s">
        <v>214</v>
      </c>
      <c r="F51" s="13">
        <v>355</v>
      </c>
      <c r="G51" s="13">
        <v>171</v>
      </c>
      <c r="H51" s="17">
        <f t="shared" si="6"/>
        <v>0.48169014084507045</v>
      </c>
      <c r="I51" s="13">
        <v>247</v>
      </c>
      <c r="J51" s="13">
        <v>245</v>
      </c>
      <c r="K51" s="17">
        <f t="shared" si="1"/>
        <v>0.9919028340080972</v>
      </c>
      <c r="L51" s="17">
        <f t="shared" si="2"/>
        <v>0.51021269316302675</v>
      </c>
      <c r="M51" s="40" t="s">
        <v>168</v>
      </c>
    </row>
    <row r="52" spans="1:13" ht="15.75" customHeight="1">
      <c r="A52" s="11" t="s">
        <v>247</v>
      </c>
      <c r="B52" s="54" t="s">
        <v>193</v>
      </c>
      <c r="C52" s="14" t="s">
        <v>16</v>
      </c>
      <c r="D52" s="54" t="s">
        <v>219</v>
      </c>
      <c r="E52" s="14" t="s">
        <v>214</v>
      </c>
      <c r="F52" s="13">
        <v>0</v>
      </c>
      <c r="G52" s="13">
        <v>0</v>
      </c>
      <c r="H52" s="17" t="s">
        <v>36</v>
      </c>
      <c r="I52" s="13">
        <v>58</v>
      </c>
      <c r="J52" s="13">
        <v>58</v>
      </c>
      <c r="K52" s="17">
        <f t="shared" si="1"/>
        <v>1</v>
      </c>
      <c r="L52" s="17" t="str">
        <f t="shared" si="2"/>
        <v>-</v>
      </c>
      <c r="M52" s="40" t="s">
        <v>39</v>
      </c>
    </row>
    <row r="53" spans="1:13" ht="15.75" customHeight="1">
      <c r="A53" s="11" t="s">
        <v>250</v>
      </c>
      <c r="B53" s="54" t="s">
        <v>193</v>
      </c>
      <c r="C53" s="14" t="s">
        <v>16</v>
      </c>
      <c r="D53" s="54" t="s">
        <v>221</v>
      </c>
      <c r="E53" s="14" t="s">
        <v>195</v>
      </c>
      <c r="F53" s="13">
        <v>265</v>
      </c>
      <c r="G53" s="13">
        <v>150</v>
      </c>
      <c r="H53" s="17">
        <f t="shared" ref="H53:H55" si="7">IF(F53=0,"",G53/F53)</f>
        <v>0.56603773584905659</v>
      </c>
      <c r="I53" s="13">
        <v>336</v>
      </c>
      <c r="J53" s="13">
        <v>322</v>
      </c>
      <c r="K53" s="17">
        <f t="shared" si="1"/>
        <v>0.95833333333333337</v>
      </c>
      <c r="L53" s="17">
        <f t="shared" si="2"/>
        <v>0.39229559748427678</v>
      </c>
      <c r="M53" s="40"/>
    </row>
    <row r="54" spans="1:13" ht="15.75" customHeight="1">
      <c r="A54" s="11" t="s">
        <v>252</v>
      </c>
      <c r="B54" s="54" t="s">
        <v>193</v>
      </c>
      <c r="C54" s="14" t="s">
        <v>16</v>
      </c>
      <c r="D54" s="54" t="s">
        <v>223</v>
      </c>
      <c r="E54" s="14" t="s">
        <v>203</v>
      </c>
      <c r="F54" s="13">
        <v>250</v>
      </c>
      <c r="G54" s="13">
        <v>133</v>
      </c>
      <c r="H54" s="17">
        <f t="shared" si="7"/>
        <v>0.53200000000000003</v>
      </c>
      <c r="I54" s="13">
        <v>231</v>
      </c>
      <c r="J54" s="13">
        <v>202</v>
      </c>
      <c r="K54" s="17">
        <f t="shared" si="1"/>
        <v>0.87445887445887449</v>
      </c>
      <c r="L54" s="17">
        <f t="shared" si="2"/>
        <v>0.34245887445887446</v>
      </c>
      <c r="M54" s="40"/>
    </row>
    <row r="55" spans="1:13" ht="15.75" customHeight="1">
      <c r="A55" s="11" t="s">
        <v>260</v>
      </c>
      <c r="B55" s="54" t="s">
        <v>193</v>
      </c>
      <c r="C55" s="14" t="s">
        <v>16</v>
      </c>
      <c r="D55" s="54" t="s">
        <v>223</v>
      </c>
      <c r="E55" s="14" t="s">
        <v>228</v>
      </c>
      <c r="F55" s="13">
        <v>123</v>
      </c>
      <c r="G55" s="13">
        <v>70</v>
      </c>
      <c r="H55" s="17">
        <f t="shared" si="7"/>
        <v>0.56910569105691056</v>
      </c>
      <c r="I55" s="13">
        <v>76</v>
      </c>
      <c r="J55" s="13">
        <v>62</v>
      </c>
      <c r="K55" s="17">
        <f t="shared" si="1"/>
        <v>0.81578947368421051</v>
      </c>
      <c r="L55" s="17">
        <f t="shared" si="2"/>
        <v>0.24668378262729995</v>
      </c>
      <c r="M55" s="40"/>
    </row>
    <row r="56" spans="1:13" ht="15.75" customHeight="1">
      <c r="A56" s="11" t="s">
        <v>266</v>
      </c>
      <c r="B56" s="54" t="s">
        <v>193</v>
      </c>
      <c r="C56" s="14" t="s">
        <v>16</v>
      </c>
      <c r="D56" s="54" t="s">
        <v>230</v>
      </c>
      <c r="E56" s="14" t="s">
        <v>214</v>
      </c>
      <c r="F56" s="13">
        <v>0</v>
      </c>
      <c r="G56" s="13">
        <v>0</v>
      </c>
      <c r="H56" s="17" t="s">
        <v>36</v>
      </c>
      <c r="I56" s="13">
        <v>31</v>
      </c>
      <c r="J56" s="13">
        <v>31</v>
      </c>
      <c r="K56" s="17">
        <f t="shared" si="1"/>
        <v>1</v>
      </c>
      <c r="L56" s="17" t="str">
        <f t="shared" si="2"/>
        <v>-</v>
      </c>
      <c r="M56" s="40" t="s">
        <v>39</v>
      </c>
    </row>
    <row r="57" spans="1:13" ht="15.75" customHeight="1">
      <c r="A57" s="11" t="s">
        <v>270</v>
      </c>
      <c r="B57" s="54" t="s">
        <v>193</v>
      </c>
      <c r="C57" s="14" t="s">
        <v>16</v>
      </c>
      <c r="D57" s="54" t="s">
        <v>232</v>
      </c>
      <c r="E57" s="14" t="s">
        <v>214</v>
      </c>
      <c r="F57" s="13">
        <v>508</v>
      </c>
      <c r="G57" s="13">
        <v>285</v>
      </c>
      <c r="H57" s="17">
        <f t="shared" ref="H57:H69" si="8">IF(F57=0,"",G57/F57)</f>
        <v>0.5610236220472441</v>
      </c>
      <c r="I57" s="13">
        <v>296</v>
      </c>
      <c r="J57" s="13">
        <v>288</v>
      </c>
      <c r="K57" s="17">
        <f t="shared" si="1"/>
        <v>0.97297297297297303</v>
      </c>
      <c r="L57" s="17">
        <f t="shared" si="2"/>
        <v>0.41194935092572893</v>
      </c>
      <c r="M57" s="40"/>
    </row>
    <row r="58" spans="1:13" ht="15.75" customHeight="1">
      <c r="A58" s="11" t="s">
        <v>273</v>
      </c>
      <c r="B58" s="54" t="s">
        <v>193</v>
      </c>
      <c r="C58" s="14" t="s">
        <v>16</v>
      </c>
      <c r="D58" s="54" t="s">
        <v>234</v>
      </c>
      <c r="E58" s="14" t="s">
        <v>195</v>
      </c>
      <c r="F58" s="13">
        <v>123</v>
      </c>
      <c r="G58" s="13">
        <v>92</v>
      </c>
      <c r="H58" s="17">
        <f t="shared" si="8"/>
        <v>0.74796747967479671</v>
      </c>
      <c r="I58" s="13">
        <v>287</v>
      </c>
      <c r="J58" s="13">
        <v>272</v>
      </c>
      <c r="K58" s="17">
        <f t="shared" si="1"/>
        <v>0.94773519163763065</v>
      </c>
      <c r="L58" s="17">
        <f t="shared" si="2"/>
        <v>0.19976771196283394</v>
      </c>
      <c r="M58" s="40"/>
    </row>
    <row r="59" spans="1:13" ht="15.75" customHeight="1">
      <c r="A59" s="11" t="s">
        <v>275</v>
      </c>
      <c r="B59" s="54" t="s">
        <v>193</v>
      </c>
      <c r="C59" s="14" t="s">
        <v>16</v>
      </c>
      <c r="D59" s="54" t="s">
        <v>236</v>
      </c>
      <c r="E59" s="14" t="s">
        <v>214</v>
      </c>
      <c r="F59" s="13">
        <v>71</v>
      </c>
      <c r="G59" s="13">
        <v>34</v>
      </c>
      <c r="H59" s="17">
        <f t="shared" si="8"/>
        <v>0.47887323943661969</v>
      </c>
      <c r="I59" s="13">
        <v>65</v>
      </c>
      <c r="J59" s="13">
        <v>61</v>
      </c>
      <c r="K59" s="17">
        <f t="shared" si="1"/>
        <v>0.93846153846153846</v>
      </c>
      <c r="L59" s="17">
        <f t="shared" si="2"/>
        <v>0.45958829902491877</v>
      </c>
      <c r="M59" s="40"/>
    </row>
    <row r="60" spans="1:13" ht="15.75" customHeight="1">
      <c r="A60" s="11" t="s">
        <v>277</v>
      </c>
      <c r="B60" s="54" t="s">
        <v>193</v>
      </c>
      <c r="C60" s="14" t="s">
        <v>16</v>
      </c>
      <c r="D60" s="54" t="s">
        <v>238</v>
      </c>
      <c r="E60" s="14" t="s">
        <v>195</v>
      </c>
      <c r="F60" s="13">
        <v>336</v>
      </c>
      <c r="G60" s="13">
        <v>201</v>
      </c>
      <c r="H60" s="17">
        <f t="shared" si="8"/>
        <v>0.5982142857142857</v>
      </c>
      <c r="I60" s="13">
        <v>271</v>
      </c>
      <c r="J60" s="13">
        <v>258</v>
      </c>
      <c r="K60" s="17">
        <f t="shared" si="1"/>
        <v>0.95202952029520294</v>
      </c>
      <c r="L60" s="17">
        <f t="shared" si="2"/>
        <v>0.35381523458091724</v>
      </c>
      <c r="M60" s="40"/>
    </row>
    <row r="61" spans="1:13" ht="15.75" customHeight="1">
      <c r="A61" s="11" t="s">
        <v>245</v>
      </c>
      <c r="B61" s="54" t="s">
        <v>193</v>
      </c>
      <c r="C61" s="14" t="s">
        <v>16</v>
      </c>
      <c r="D61" s="54" t="s">
        <v>240</v>
      </c>
      <c r="E61" s="14" t="s">
        <v>214</v>
      </c>
      <c r="F61" s="13">
        <v>770</v>
      </c>
      <c r="G61" s="13">
        <v>427</v>
      </c>
      <c r="H61" s="17">
        <f t="shared" si="8"/>
        <v>0.55454545454545456</v>
      </c>
      <c r="I61" s="13">
        <v>690</v>
      </c>
      <c r="J61" s="13">
        <v>673</v>
      </c>
      <c r="K61" s="17">
        <f t="shared" si="1"/>
        <v>0.97536231884057967</v>
      </c>
      <c r="L61" s="17">
        <f t="shared" si="2"/>
        <v>0.4208168642951251</v>
      </c>
      <c r="M61" s="40"/>
    </row>
    <row r="62" spans="1:13" ht="15.75" customHeight="1">
      <c r="A62" s="11" t="s">
        <v>216</v>
      </c>
      <c r="B62" s="54" t="s">
        <v>193</v>
      </c>
      <c r="C62" s="14" t="s">
        <v>16</v>
      </c>
      <c r="D62" s="54" t="s">
        <v>242</v>
      </c>
      <c r="E62" s="14" t="s">
        <v>195</v>
      </c>
      <c r="F62" s="13">
        <v>442</v>
      </c>
      <c r="G62" s="13">
        <v>218</v>
      </c>
      <c r="H62" s="17">
        <f t="shared" si="8"/>
        <v>0.49321266968325794</v>
      </c>
      <c r="I62" s="13">
        <v>186</v>
      </c>
      <c r="J62" s="13">
        <v>180</v>
      </c>
      <c r="K62" s="17">
        <f t="shared" si="1"/>
        <v>0.967741935483871</v>
      </c>
      <c r="L62" s="17">
        <f t="shared" si="2"/>
        <v>0.47452926580061305</v>
      </c>
      <c r="M62" s="40" t="s">
        <v>29</v>
      </c>
    </row>
    <row r="63" spans="1:13" ht="15.75" customHeight="1">
      <c r="A63" s="11" t="s">
        <v>235</v>
      </c>
      <c r="B63" s="54" t="s">
        <v>193</v>
      </c>
      <c r="C63" s="14" t="s">
        <v>16</v>
      </c>
      <c r="D63" s="54" t="s">
        <v>244</v>
      </c>
      <c r="E63" s="14" t="s">
        <v>195</v>
      </c>
      <c r="F63" s="13">
        <v>117</v>
      </c>
      <c r="G63" s="13">
        <v>76</v>
      </c>
      <c r="H63" s="17">
        <f t="shared" si="8"/>
        <v>0.6495726495726496</v>
      </c>
      <c r="I63" s="13">
        <v>276</v>
      </c>
      <c r="J63" s="13">
        <v>238</v>
      </c>
      <c r="K63" s="17">
        <f t="shared" si="1"/>
        <v>0.8623188405797102</v>
      </c>
      <c r="L63" s="17">
        <f t="shared" si="2"/>
        <v>0.2127461910070606</v>
      </c>
      <c r="M63" s="40"/>
    </row>
    <row r="64" spans="1:13" ht="15.75" customHeight="1">
      <c r="A64" s="11" t="s">
        <v>237</v>
      </c>
      <c r="B64" s="54" t="s">
        <v>193</v>
      </c>
      <c r="C64" s="14" t="s">
        <v>16</v>
      </c>
      <c r="D64" s="54" t="s">
        <v>494</v>
      </c>
      <c r="E64" s="14" t="s">
        <v>195</v>
      </c>
      <c r="F64" s="13">
        <v>251</v>
      </c>
      <c r="G64" s="13">
        <v>110</v>
      </c>
      <c r="H64" s="17">
        <f t="shared" si="8"/>
        <v>0.43824701195219123</v>
      </c>
      <c r="I64" s="13">
        <v>90</v>
      </c>
      <c r="J64" s="13">
        <v>90</v>
      </c>
      <c r="K64" s="17">
        <f t="shared" si="1"/>
        <v>1</v>
      </c>
      <c r="L64" s="17">
        <f t="shared" si="2"/>
        <v>0.56175298804780871</v>
      </c>
      <c r="M64" s="40" t="s">
        <v>29</v>
      </c>
    </row>
    <row r="65" spans="1:13" ht="15.75" customHeight="1">
      <c r="A65" s="11" t="s">
        <v>239</v>
      </c>
      <c r="B65" s="54" t="s">
        <v>193</v>
      </c>
      <c r="C65" s="14" t="s">
        <v>16</v>
      </c>
      <c r="D65" s="54" t="s">
        <v>246</v>
      </c>
      <c r="E65" s="14" t="s">
        <v>214</v>
      </c>
      <c r="F65" s="13">
        <v>587</v>
      </c>
      <c r="G65" s="13">
        <v>253</v>
      </c>
      <c r="H65" s="17">
        <f t="shared" si="8"/>
        <v>0.43100511073253833</v>
      </c>
      <c r="I65" s="13">
        <v>604</v>
      </c>
      <c r="J65" s="13">
        <v>604</v>
      </c>
      <c r="K65" s="17">
        <f t="shared" si="1"/>
        <v>1</v>
      </c>
      <c r="L65" s="17">
        <f t="shared" si="2"/>
        <v>0.56899488926746167</v>
      </c>
      <c r="M65" s="40"/>
    </row>
    <row r="66" spans="1:13" ht="15.75" customHeight="1">
      <c r="A66" s="11" t="s">
        <v>192</v>
      </c>
      <c r="B66" s="54" t="s">
        <v>193</v>
      </c>
      <c r="C66" s="14" t="s">
        <v>16</v>
      </c>
      <c r="D66" s="54" t="s">
        <v>495</v>
      </c>
      <c r="E66" s="14" t="s">
        <v>203</v>
      </c>
      <c r="F66" s="13">
        <v>125</v>
      </c>
      <c r="G66" s="13">
        <v>73</v>
      </c>
      <c r="H66" s="17">
        <f t="shared" si="8"/>
        <v>0.58399999999999996</v>
      </c>
      <c r="I66" s="13">
        <v>55</v>
      </c>
      <c r="J66" s="13">
        <v>55</v>
      </c>
      <c r="K66" s="17">
        <f t="shared" si="1"/>
        <v>1</v>
      </c>
      <c r="L66" s="17">
        <f t="shared" si="2"/>
        <v>0.41600000000000004</v>
      </c>
      <c r="M66" s="40" t="s">
        <v>29</v>
      </c>
    </row>
    <row r="67" spans="1:13" ht="15.75" customHeight="1">
      <c r="A67" s="11" t="s">
        <v>200</v>
      </c>
      <c r="B67" s="54" t="s">
        <v>193</v>
      </c>
      <c r="C67" s="14" t="s">
        <v>33</v>
      </c>
      <c r="D67" s="54" t="s">
        <v>248</v>
      </c>
      <c r="E67" s="14" t="s">
        <v>249</v>
      </c>
      <c r="F67" s="13">
        <v>25</v>
      </c>
      <c r="G67" s="13">
        <v>18</v>
      </c>
      <c r="H67" s="17">
        <f t="shared" si="8"/>
        <v>0.72</v>
      </c>
      <c r="I67" s="13">
        <v>29</v>
      </c>
      <c r="J67" s="13">
        <v>29</v>
      </c>
      <c r="K67" s="17">
        <f t="shared" si="1"/>
        <v>1</v>
      </c>
      <c r="L67" s="17">
        <f t="shared" si="2"/>
        <v>0.28000000000000003</v>
      </c>
      <c r="M67" s="40"/>
    </row>
    <row r="68" spans="1:13" ht="15.75" customHeight="1">
      <c r="A68" s="11" t="s">
        <v>268</v>
      </c>
      <c r="B68" s="54" t="s">
        <v>193</v>
      </c>
      <c r="C68" s="14" t="s">
        <v>33</v>
      </c>
      <c r="D68" s="54" t="s">
        <v>217</v>
      </c>
      <c r="E68" s="14" t="s">
        <v>251</v>
      </c>
      <c r="F68" s="13">
        <v>71</v>
      </c>
      <c r="G68" s="13">
        <v>44</v>
      </c>
      <c r="H68" s="17">
        <f t="shared" si="8"/>
        <v>0.61971830985915488</v>
      </c>
      <c r="I68" s="13">
        <v>93</v>
      </c>
      <c r="J68" s="13">
        <v>93</v>
      </c>
      <c r="K68" s="17">
        <f t="shared" si="1"/>
        <v>1</v>
      </c>
      <c r="L68" s="17">
        <f t="shared" si="2"/>
        <v>0.38028169014084512</v>
      </c>
      <c r="M68" s="40"/>
    </row>
    <row r="69" spans="1:13" ht="15.75" customHeight="1">
      <c r="A69" s="11" t="s">
        <v>258</v>
      </c>
      <c r="B69" s="54" t="s">
        <v>193</v>
      </c>
      <c r="C69" s="14" t="s">
        <v>33</v>
      </c>
      <c r="D69" s="54" t="s">
        <v>253</v>
      </c>
      <c r="E69" s="14" t="s">
        <v>254</v>
      </c>
      <c r="F69" s="13">
        <v>55</v>
      </c>
      <c r="G69" s="13">
        <v>36</v>
      </c>
      <c r="H69" s="17">
        <f t="shared" si="8"/>
        <v>0.65454545454545454</v>
      </c>
      <c r="I69" s="13">
        <v>42</v>
      </c>
      <c r="J69" s="13">
        <v>42</v>
      </c>
      <c r="K69" s="17">
        <f t="shared" si="1"/>
        <v>1</v>
      </c>
      <c r="L69" s="17">
        <f t="shared" si="2"/>
        <v>0.34545454545454546</v>
      </c>
      <c r="M69" s="40"/>
    </row>
    <row r="70" spans="1:13" ht="15.75" customHeight="1">
      <c r="A70" s="11" t="s">
        <v>212</v>
      </c>
      <c r="B70" s="54" t="s">
        <v>193</v>
      </c>
      <c r="C70" s="14" t="s">
        <v>33</v>
      </c>
      <c r="D70" s="54" t="s">
        <v>256</v>
      </c>
      <c r="E70" s="14" t="s">
        <v>257</v>
      </c>
      <c r="F70" s="13">
        <v>0</v>
      </c>
      <c r="G70" s="13">
        <v>0</v>
      </c>
      <c r="H70" s="17" t="s">
        <v>36</v>
      </c>
      <c r="I70" s="13">
        <v>20</v>
      </c>
      <c r="J70" s="13">
        <v>20</v>
      </c>
      <c r="K70" s="17">
        <f t="shared" si="1"/>
        <v>1</v>
      </c>
      <c r="L70" s="17" t="str">
        <f t="shared" si="2"/>
        <v>-</v>
      </c>
      <c r="M70" s="40" t="s">
        <v>39</v>
      </c>
    </row>
    <row r="71" spans="1:13" ht="15.75" customHeight="1">
      <c r="A71" s="11" t="s">
        <v>243</v>
      </c>
      <c r="B71" s="54" t="s">
        <v>193</v>
      </c>
      <c r="C71" s="14" t="s">
        <v>33</v>
      </c>
      <c r="D71" s="54" t="s">
        <v>259</v>
      </c>
      <c r="E71" s="14" t="s">
        <v>257</v>
      </c>
      <c r="F71" s="13">
        <v>17</v>
      </c>
      <c r="G71" s="13">
        <v>15</v>
      </c>
      <c r="H71" s="17">
        <f t="shared" ref="H71:H147" si="9">IF(F71=0,"",G71/F71)</f>
        <v>0.88235294117647056</v>
      </c>
      <c r="I71" s="13">
        <v>3</v>
      </c>
      <c r="J71" s="13">
        <v>3</v>
      </c>
      <c r="K71" s="17">
        <f t="shared" si="1"/>
        <v>1</v>
      </c>
      <c r="L71" s="17">
        <f t="shared" si="2"/>
        <v>0.11764705882352944</v>
      </c>
      <c r="M71" s="40" t="s">
        <v>116</v>
      </c>
    </row>
    <row r="72" spans="1:13" ht="15.75" customHeight="1">
      <c r="A72" s="11" t="s">
        <v>208</v>
      </c>
      <c r="B72" s="54" t="s">
        <v>193</v>
      </c>
      <c r="C72" s="14" t="s">
        <v>33</v>
      </c>
      <c r="D72" s="54" t="s">
        <v>261</v>
      </c>
      <c r="E72" s="14" t="s">
        <v>262</v>
      </c>
      <c r="F72" s="13">
        <v>29</v>
      </c>
      <c r="G72" s="13">
        <v>19</v>
      </c>
      <c r="H72" s="17">
        <f t="shared" si="9"/>
        <v>0.65517241379310343</v>
      </c>
      <c r="I72" s="13">
        <v>39</v>
      </c>
      <c r="J72" s="13">
        <v>34</v>
      </c>
      <c r="K72" s="17">
        <f t="shared" si="1"/>
        <v>0.87179487179487181</v>
      </c>
      <c r="L72" s="17">
        <f t="shared" si="2"/>
        <v>0.21662245800176838</v>
      </c>
      <c r="M72" s="40"/>
    </row>
    <row r="73" spans="1:13" ht="15.75" customHeight="1">
      <c r="A73" s="11" t="s">
        <v>220</v>
      </c>
      <c r="B73" s="54" t="s">
        <v>193</v>
      </c>
      <c r="C73" s="14" t="s">
        <v>33</v>
      </c>
      <c r="D73" s="54" t="s">
        <v>264</v>
      </c>
      <c r="E73" s="14" t="s">
        <v>265</v>
      </c>
      <c r="F73" s="13">
        <v>12</v>
      </c>
      <c r="G73" s="13">
        <v>8</v>
      </c>
      <c r="H73" s="17">
        <f t="shared" si="9"/>
        <v>0.66666666666666663</v>
      </c>
      <c r="I73" s="13">
        <v>39</v>
      </c>
      <c r="J73" s="13">
        <v>39</v>
      </c>
      <c r="K73" s="17">
        <f t="shared" si="1"/>
        <v>1</v>
      </c>
      <c r="L73" s="17">
        <f t="shared" si="2"/>
        <v>0.33333333333333337</v>
      </c>
      <c r="M73" s="40"/>
    </row>
    <row r="74" spans="1:13" ht="15.75" customHeight="1">
      <c r="A74" s="11" t="s">
        <v>231</v>
      </c>
      <c r="B74" s="54" t="s">
        <v>193</v>
      </c>
      <c r="C74" s="14" t="s">
        <v>33</v>
      </c>
      <c r="D74" s="54" t="s">
        <v>236</v>
      </c>
      <c r="E74" s="14" t="s">
        <v>267</v>
      </c>
      <c r="F74" s="13">
        <v>104</v>
      </c>
      <c r="G74" s="13">
        <v>80</v>
      </c>
      <c r="H74" s="17">
        <f t="shared" si="9"/>
        <v>0.76923076923076927</v>
      </c>
      <c r="I74" s="13">
        <v>88</v>
      </c>
      <c r="J74" s="13">
        <v>88</v>
      </c>
      <c r="K74" s="17">
        <f t="shared" si="1"/>
        <v>1</v>
      </c>
      <c r="L74" s="17">
        <f t="shared" si="2"/>
        <v>0.23076923076923073</v>
      </c>
      <c r="M74" s="40"/>
    </row>
    <row r="75" spans="1:13" ht="15.75" customHeight="1">
      <c r="A75" s="11" t="s">
        <v>233</v>
      </c>
      <c r="B75" s="54" t="s">
        <v>193</v>
      </c>
      <c r="C75" s="14" t="s">
        <v>33</v>
      </c>
      <c r="D75" s="54" t="s">
        <v>238</v>
      </c>
      <c r="E75" s="14" t="s">
        <v>269</v>
      </c>
      <c r="F75" s="13">
        <v>15</v>
      </c>
      <c r="G75" s="13">
        <v>9</v>
      </c>
      <c r="H75" s="17">
        <f t="shared" si="9"/>
        <v>0.6</v>
      </c>
      <c r="I75" s="13">
        <v>35</v>
      </c>
      <c r="J75" s="13">
        <v>35</v>
      </c>
      <c r="K75" s="17">
        <f t="shared" si="1"/>
        <v>1</v>
      </c>
      <c r="L75" s="17">
        <f t="shared" si="2"/>
        <v>0.4</v>
      </c>
      <c r="M75" s="40"/>
    </row>
    <row r="76" spans="1:13" ht="15.75" customHeight="1">
      <c r="A76" s="11" t="s">
        <v>263</v>
      </c>
      <c r="B76" s="54" t="s">
        <v>193</v>
      </c>
      <c r="C76" s="14" t="s">
        <v>33</v>
      </c>
      <c r="D76" s="54" t="s">
        <v>271</v>
      </c>
      <c r="E76" s="14" t="s">
        <v>272</v>
      </c>
      <c r="F76" s="13">
        <v>125</v>
      </c>
      <c r="G76" s="13">
        <v>83</v>
      </c>
      <c r="H76" s="17">
        <f t="shared" si="9"/>
        <v>0.66400000000000003</v>
      </c>
      <c r="I76" s="13">
        <v>60</v>
      </c>
      <c r="J76" s="13">
        <v>55</v>
      </c>
      <c r="K76" s="17">
        <f t="shared" si="1"/>
        <v>0.91666666666666663</v>
      </c>
      <c r="L76" s="17">
        <f t="shared" si="2"/>
        <v>0.2526666666666666</v>
      </c>
      <c r="M76" s="40"/>
    </row>
    <row r="77" spans="1:13" ht="15.75" customHeight="1">
      <c r="A77" s="11" t="s">
        <v>229</v>
      </c>
      <c r="B77" s="54" t="s">
        <v>193</v>
      </c>
      <c r="C77" s="14" t="s">
        <v>33</v>
      </c>
      <c r="D77" s="54" t="s">
        <v>240</v>
      </c>
      <c r="E77" s="14" t="s">
        <v>274</v>
      </c>
      <c r="F77" s="13">
        <v>151</v>
      </c>
      <c r="G77" s="13">
        <v>98</v>
      </c>
      <c r="H77" s="17">
        <f t="shared" si="9"/>
        <v>0.64900662251655628</v>
      </c>
      <c r="I77" s="13">
        <v>187</v>
      </c>
      <c r="J77" s="13">
        <v>183</v>
      </c>
      <c r="K77" s="17">
        <f t="shared" si="1"/>
        <v>0.97860962566844922</v>
      </c>
      <c r="L77" s="17">
        <f t="shared" si="2"/>
        <v>0.32960300315189295</v>
      </c>
      <c r="M77" s="40"/>
    </row>
    <row r="78" spans="1:13" ht="15.75" customHeight="1">
      <c r="A78" s="11" t="s">
        <v>218</v>
      </c>
      <c r="B78" s="54" t="s">
        <v>193</v>
      </c>
      <c r="C78" s="14" t="s">
        <v>33</v>
      </c>
      <c r="D78" s="54" t="s">
        <v>244</v>
      </c>
      <c r="E78" s="14" t="s">
        <v>276</v>
      </c>
      <c r="F78" s="13">
        <v>65</v>
      </c>
      <c r="G78" s="13">
        <v>45</v>
      </c>
      <c r="H78" s="17">
        <f t="shared" si="9"/>
        <v>0.69230769230769229</v>
      </c>
      <c r="I78" s="13">
        <v>81</v>
      </c>
      <c r="J78" s="13">
        <v>81</v>
      </c>
      <c r="K78" s="17">
        <f t="shared" si="1"/>
        <v>1</v>
      </c>
      <c r="L78" s="17">
        <f t="shared" si="2"/>
        <v>0.30769230769230771</v>
      </c>
      <c r="M78" s="40"/>
    </row>
    <row r="79" spans="1:13" ht="15.75" customHeight="1">
      <c r="A79" s="11" t="s">
        <v>255</v>
      </c>
      <c r="B79" s="54" t="s">
        <v>193</v>
      </c>
      <c r="C79" s="14" t="s">
        <v>33</v>
      </c>
      <c r="D79" s="54" t="s">
        <v>246</v>
      </c>
      <c r="E79" s="14" t="s">
        <v>278</v>
      </c>
      <c r="F79" s="13">
        <v>116</v>
      </c>
      <c r="G79" s="13">
        <v>68</v>
      </c>
      <c r="H79" s="17">
        <f t="shared" si="9"/>
        <v>0.58620689655172409</v>
      </c>
      <c r="I79" s="13">
        <v>100</v>
      </c>
      <c r="J79" s="13">
        <v>100</v>
      </c>
      <c r="K79" s="17">
        <f t="shared" si="1"/>
        <v>1</v>
      </c>
      <c r="L79" s="17">
        <f t="shared" si="2"/>
        <v>0.41379310344827591</v>
      </c>
      <c r="M79" s="40"/>
    </row>
    <row r="80" spans="1:13" ht="15.75" customHeight="1">
      <c r="A80" s="11" t="s">
        <v>285</v>
      </c>
      <c r="B80" s="54" t="s">
        <v>196</v>
      </c>
      <c r="C80" s="14" t="s">
        <v>16</v>
      </c>
      <c r="D80" s="54" t="s">
        <v>280</v>
      </c>
      <c r="E80" s="14" t="s">
        <v>281</v>
      </c>
      <c r="F80" s="13">
        <v>439</v>
      </c>
      <c r="G80" s="13">
        <v>158</v>
      </c>
      <c r="H80" s="17">
        <f t="shared" si="9"/>
        <v>0.35990888382687924</v>
      </c>
      <c r="I80" s="13">
        <v>310</v>
      </c>
      <c r="J80" s="13">
        <v>287</v>
      </c>
      <c r="K80" s="17">
        <f t="shared" si="1"/>
        <v>0.9258064516129032</v>
      </c>
      <c r="L80" s="17">
        <f t="shared" si="2"/>
        <v>0.56589756778602396</v>
      </c>
      <c r="M80" s="40"/>
    </row>
    <row r="81" spans="1:13" ht="15.75" customHeight="1">
      <c r="A81" s="11" t="s">
        <v>279</v>
      </c>
      <c r="B81" s="54" t="s">
        <v>196</v>
      </c>
      <c r="C81" s="14" t="s">
        <v>16</v>
      </c>
      <c r="D81" s="54" t="s">
        <v>283</v>
      </c>
      <c r="E81" s="14" t="s">
        <v>284</v>
      </c>
      <c r="F81" s="13">
        <v>122</v>
      </c>
      <c r="G81" s="13">
        <v>64</v>
      </c>
      <c r="H81" s="17">
        <f t="shared" si="9"/>
        <v>0.52459016393442626</v>
      </c>
      <c r="I81" s="13">
        <v>84</v>
      </c>
      <c r="J81" s="13">
        <v>79</v>
      </c>
      <c r="K81" s="17">
        <f t="shared" si="1"/>
        <v>0.94047619047619047</v>
      </c>
      <c r="L81" s="17">
        <f t="shared" si="2"/>
        <v>0.41588602654176421</v>
      </c>
      <c r="M81" s="40"/>
    </row>
    <row r="82" spans="1:13" ht="15.75" customHeight="1">
      <c r="A82" s="11" t="s">
        <v>282</v>
      </c>
      <c r="B82" s="54" t="s">
        <v>196</v>
      </c>
      <c r="C82" s="14" t="s">
        <v>33</v>
      </c>
      <c r="D82" s="54" t="s">
        <v>280</v>
      </c>
      <c r="E82" s="14" t="s">
        <v>286</v>
      </c>
      <c r="F82" s="13">
        <v>11</v>
      </c>
      <c r="G82" s="13">
        <v>7</v>
      </c>
      <c r="H82" s="17">
        <f t="shared" si="9"/>
        <v>0.63636363636363635</v>
      </c>
      <c r="I82" s="13">
        <v>22</v>
      </c>
      <c r="J82" s="13">
        <v>20</v>
      </c>
      <c r="K82" s="17">
        <f t="shared" si="1"/>
        <v>0.90909090909090906</v>
      </c>
      <c r="L82" s="17">
        <f t="shared" si="2"/>
        <v>0.27272727272727271</v>
      </c>
      <c r="M82" s="40"/>
    </row>
    <row r="83" spans="1:13" ht="15.75" customHeight="1">
      <c r="A83" s="11" t="s">
        <v>287</v>
      </c>
      <c r="B83" s="54" t="s">
        <v>196</v>
      </c>
      <c r="C83" s="14" t="s">
        <v>33</v>
      </c>
      <c r="D83" s="54" t="s">
        <v>283</v>
      </c>
      <c r="E83" s="14" t="s">
        <v>288</v>
      </c>
      <c r="F83" s="13">
        <v>35</v>
      </c>
      <c r="G83" s="13">
        <v>18</v>
      </c>
      <c r="H83" s="17">
        <f t="shared" si="9"/>
        <v>0.51428571428571423</v>
      </c>
      <c r="I83" s="13">
        <v>15</v>
      </c>
      <c r="J83" s="13">
        <v>11</v>
      </c>
      <c r="K83" s="17">
        <f t="shared" si="1"/>
        <v>0.73333333333333328</v>
      </c>
      <c r="L83" s="17">
        <f t="shared" si="2"/>
        <v>0.21904761904761905</v>
      </c>
      <c r="M83" s="40"/>
    </row>
    <row r="84" spans="1:13" ht="15.75" customHeight="1">
      <c r="A84" s="11" t="s">
        <v>301</v>
      </c>
      <c r="B84" s="54" t="s">
        <v>197</v>
      </c>
      <c r="C84" s="14" t="s">
        <v>16</v>
      </c>
      <c r="D84" s="54" t="s">
        <v>290</v>
      </c>
      <c r="E84" s="14" t="s">
        <v>291</v>
      </c>
      <c r="F84" s="13">
        <v>15</v>
      </c>
      <c r="G84" s="13">
        <v>7</v>
      </c>
      <c r="H84" s="17">
        <f t="shared" si="9"/>
        <v>0.46666666666666667</v>
      </c>
      <c r="I84" s="13">
        <v>9</v>
      </c>
      <c r="J84" s="13">
        <v>9</v>
      </c>
      <c r="K84" s="17">
        <f t="shared" si="1"/>
        <v>1</v>
      </c>
      <c r="L84" s="17">
        <f t="shared" si="2"/>
        <v>0.53333333333333333</v>
      </c>
      <c r="M84" s="40"/>
    </row>
    <row r="85" spans="1:13" ht="15.75" customHeight="1">
      <c r="A85" s="11" t="s">
        <v>299</v>
      </c>
      <c r="B85" s="54" t="s">
        <v>197</v>
      </c>
      <c r="C85" s="14" t="s">
        <v>16</v>
      </c>
      <c r="D85" s="54" t="s">
        <v>293</v>
      </c>
      <c r="E85" s="14" t="s">
        <v>75</v>
      </c>
      <c r="F85" s="13">
        <v>2</v>
      </c>
      <c r="G85" s="13">
        <v>0</v>
      </c>
      <c r="H85" s="17">
        <f t="shared" si="9"/>
        <v>0</v>
      </c>
      <c r="I85" s="13">
        <v>2</v>
      </c>
      <c r="J85" s="13">
        <v>2</v>
      </c>
      <c r="K85" s="17">
        <f t="shared" si="1"/>
        <v>1</v>
      </c>
      <c r="L85" s="17">
        <f t="shared" si="2"/>
        <v>1</v>
      </c>
      <c r="M85" s="40" t="s">
        <v>20</v>
      </c>
    </row>
    <row r="86" spans="1:13" ht="15.75" customHeight="1">
      <c r="A86" s="11" t="s">
        <v>297</v>
      </c>
      <c r="B86" s="54" t="s">
        <v>197</v>
      </c>
      <c r="C86" s="14" t="s">
        <v>16</v>
      </c>
      <c r="D86" s="54" t="s">
        <v>295</v>
      </c>
      <c r="E86" s="14" t="s">
        <v>296</v>
      </c>
      <c r="F86" s="13">
        <v>191</v>
      </c>
      <c r="G86" s="13">
        <v>33</v>
      </c>
      <c r="H86" s="17">
        <f t="shared" si="9"/>
        <v>0.17277486910994763</v>
      </c>
      <c r="I86" s="13">
        <v>215</v>
      </c>
      <c r="J86" s="13">
        <v>158</v>
      </c>
      <c r="K86" s="17">
        <f t="shared" si="1"/>
        <v>0.73488372093023258</v>
      </c>
      <c r="L86" s="17">
        <f t="shared" si="2"/>
        <v>0.56210885182028492</v>
      </c>
      <c r="M86" s="40"/>
    </row>
    <row r="87" spans="1:13" ht="15.75" customHeight="1">
      <c r="A87" s="11" t="s">
        <v>294</v>
      </c>
      <c r="B87" s="54" t="s">
        <v>197</v>
      </c>
      <c r="C87" s="14" t="s">
        <v>16</v>
      </c>
      <c r="D87" s="54" t="s">
        <v>298</v>
      </c>
      <c r="E87" s="14" t="s">
        <v>296</v>
      </c>
      <c r="F87" s="13">
        <v>7</v>
      </c>
      <c r="G87" s="13">
        <v>4</v>
      </c>
      <c r="H87" s="17">
        <f t="shared" si="9"/>
        <v>0.5714285714285714</v>
      </c>
      <c r="I87" s="13">
        <v>3</v>
      </c>
      <c r="J87" s="13">
        <v>1</v>
      </c>
      <c r="K87" s="17">
        <f t="shared" si="1"/>
        <v>0.33333333333333331</v>
      </c>
      <c r="L87" s="17">
        <f t="shared" si="2"/>
        <v>-0.23809523809523808</v>
      </c>
      <c r="M87" s="40"/>
    </row>
    <row r="88" spans="1:13" ht="15.75" customHeight="1">
      <c r="A88" s="11" t="s">
        <v>289</v>
      </c>
      <c r="B88" s="54" t="s">
        <v>197</v>
      </c>
      <c r="C88" s="14" t="s">
        <v>16</v>
      </c>
      <c r="D88" s="54" t="s">
        <v>496</v>
      </c>
      <c r="E88" s="14" t="s">
        <v>291</v>
      </c>
      <c r="F88" s="13">
        <v>13</v>
      </c>
      <c r="G88" s="13">
        <v>6</v>
      </c>
      <c r="H88" s="17">
        <f t="shared" si="9"/>
        <v>0.46153846153846156</v>
      </c>
      <c r="I88" s="13">
        <v>11</v>
      </c>
      <c r="J88" s="13">
        <v>9</v>
      </c>
      <c r="K88" s="17">
        <f t="shared" si="1"/>
        <v>0.81818181818181823</v>
      </c>
      <c r="L88" s="17">
        <f t="shared" si="2"/>
        <v>0.35664335664335667</v>
      </c>
      <c r="M88" s="40"/>
    </row>
    <row r="89" spans="1:13" ht="15.75" customHeight="1">
      <c r="A89" s="11" t="s">
        <v>292</v>
      </c>
      <c r="B89" s="54" t="s">
        <v>197</v>
      </c>
      <c r="C89" s="14" t="s">
        <v>33</v>
      </c>
      <c r="D89" s="54" t="s">
        <v>302</v>
      </c>
      <c r="E89" s="14" t="s">
        <v>303</v>
      </c>
      <c r="F89" s="13">
        <v>3</v>
      </c>
      <c r="G89" s="13">
        <v>2</v>
      </c>
      <c r="H89" s="17">
        <f t="shared" si="9"/>
        <v>0.66666666666666663</v>
      </c>
      <c r="I89" s="13">
        <v>12</v>
      </c>
      <c r="J89" s="13">
        <v>12</v>
      </c>
      <c r="K89" s="17">
        <f t="shared" si="1"/>
        <v>1</v>
      </c>
      <c r="L89" s="17">
        <f t="shared" si="2"/>
        <v>0.33333333333333337</v>
      </c>
      <c r="M89" s="40"/>
    </row>
    <row r="90" spans="1:13" ht="15.75" customHeight="1">
      <c r="A90" s="11" t="s">
        <v>319</v>
      </c>
      <c r="B90" s="54" t="s">
        <v>198</v>
      </c>
      <c r="C90" s="14" t="s">
        <v>16</v>
      </c>
      <c r="D90" s="54" t="s">
        <v>305</v>
      </c>
      <c r="E90" s="14" t="s">
        <v>306</v>
      </c>
      <c r="F90" s="13">
        <v>113</v>
      </c>
      <c r="G90" s="13">
        <v>61</v>
      </c>
      <c r="H90" s="17">
        <f t="shared" si="9"/>
        <v>0.53982300884955747</v>
      </c>
      <c r="I90" s="13">
        <v>113</v>
      </c>
      <c r="J90" s="13">
        <v>113</v>
      </c>
      <c r="K90" s="17">
        <f t="shared" si="1"/>
        <v>1</v>
      </c>
      <c r="L90" s="17">
        <f t="shared" si="2"/>
        <v>0.46017699115044253</v>
      </c>
      <c r="M90" s="40"/>
    </row>
    <row r="91" spans="1:13" ht="15.75" customHeight="1">
      <c r="A91" s="11" t="s">
        <v>304</v>
      </c>
      <c r="B91" s="54" t="s">
        <v>198</v>
      </c>
      <c r="C91" s="14" t="s">
        <v>16</v>
      </c>
      <c r="D91" s="54" t="s">
        <v>308</v>
      </c>
      <c r="E91" s="14" t="s">
        <v>306</v>
      </c>
      <c r="F91" s="13">
        <v>474</v>
      </c>
      <c r="G91" s="13">
        <v>300</v>
      </c>
      <c r="H91" s="17">
        <f t="shared" si="9"/>
        <v>0.63291139240506333</v>
      </c>
      <c r="I91" s="13">
        <v>384</v>
      </c>
      <c r="J91" s="13">
        <v>374</v>
      </c>
      <c r="K91" s="17">
        <f t="shared" si="1"/>
        <v>0.97395833333333337</v>
      </c>
      <c r="L91" s="17">
        <f t="shared" si="2"/>
        <v>0.34104694092827004</v>
      </c>
      <c r="M91" s="40"/>
    </row>
    <row r="92" spans="1:13" ht="15.75" customHeight="1">
      <c r="A92" s="11" t="s">
        <v>307</v>
      </c>
      <c r="B92" s="54" t="s">
        <v>198</v>
      </c>
      <c r="C92" s="14" t="s">
        <v>16</v>
      </c>
      <c r="D92" s="54" t="s">
        <v>310</v>
      </c>
      <c r="E92" s="14" t="s">
        <v>311</v>
      </c>
      <c r="F92" s="13">
        <v>248</v>
      </c>
      <c r="G92" s="13">
        <v>160</v>
      </c>
      <c r="H92" s="17">
        <f t="shared" si="9"/>
        <v>0.64516129032258063</v>
      </c>
      <c r="I92" s="13">
        <v>448</v>
      </c>
      <c r="J92" s="13">
        <v>399</v>
      </c>
      <c r="K92" s="17">
        <f t="shared" si="1"/>
        <v>0.890625</v>
      </c>
      <c r="L92" s="17">
        <f t="shared" si="2"/>
        <v>0.24546370967741937</v>
      </c>
      <c r="M92" s="40"/>
    </row>
    <row r="93" spans="1:13" ht="15.75" customHeight="1">
      <c r="A93" s="11" t="s">
        <v>312</v>
      </c>
      <c r="B93" s="54" t="s">
        <v>198</v>
      </c>
      <c r="C93" s="14" t="s">
        <v>16</v>
      </c>
      <c r="D93" s="54" t="s">
        <v>313</v>
      </c>
      <c r="E93" s="14" t="s">
        <v>306</v>
      </c>
      <c r="F93" s="13">
        <v>99</v>
      </c>
      <c r="G93" s="13">
        <v>73</v>
      </c>
      <c r="H93" s="17">
        <f t="shared" si="9"/>
        <v>0.73737373737373735</v>
      </c>
      <c r="I93" s="13">
        <v>92</v>
      </c>
      <c r="J93" s="13">
        <v>92</v>
      </c>
      <c r="K93" s="17">
        <f t="shared" si="1"/>
        <v>1</v>
      </c>
      <c r="L93" s="17">
        <f t="shared" si="2"/>
        <v>0.26262626262626265</v>
      </c>
      <c r="M93" s="40"/>
    </row>
    <row r="94" spans="1:13" ht="15.75" customHeight="1">
      <c r="A94" s="11" t="s">
        <v>314</v>
      </c>
      <c r="B94" s="54" t="s">
        <v>198</v>
      </c>
      <c r="C94" s="14" t="s">
        <v>16</v>
      </c>
      <c r="D94" s="54" t="s">
        <v>315</v>
      </c>
      <c r="E94" s="14" t="s">
        <v>306</v>
      </c>
      <c r="F94" s="13">
        <v>111</v>
      </c>
      <c r="G94" s="13">
        <v>75</v>
      </c>
      <c r="H94" s="17">
        <f t="shared" si="9"/>
        <v>0.67567567567567566</v>
      </c>
      <c r="I94" s="13">
        <v>108</v>
      </c>
      <c r="J94" s="13">
        <v>106</v>
      </c>
      <c r="K94" s="17">
        <f t="shared" si="1"/>
        <v>0.98148148148148151</v>
      </c>
      <c r="L94" s="17">
        <f t="shared" si="2"/>
        <v>0.30580580580580585</v>
      </c>
      <c r="M94" s="40"/>
    </row>
    <row r="95" spans="1:13" ht="15.75" customHeight="1">
      <c r="A95" s="11" t="s">
        <v>309</v>
      </c>
      <c r="B95" s="54" t="s">
        <v>198</v>
      </c>
      <c r="C95" s="14" t="s">
        <v>33</v>
      </c>
      <c r="D95" s="54" t="s">
        <v>497</v>
      </c>
      <c r="E95" s="14" t="s">
        <v>318</v>
      </c>
      <c r="F95" s="13">
        <v>109</v>
      </c>
      <c r="G95" s="13">
        <v>68</v>
      </c>
      <c r="H95" s="17">
        <f t="shared" si="9"/>
        <v>0.62385321100917435</v>
      </c>
      <c r="I95" s="13">
        <v>126</v>
      </c>
      <c r="J95" s="13">
        <v>111</v>
      </c>
      <c r="K95" s="17">
        <f t="shared" si="1"/>
        <v>0.88095238095238093</v>
      </c>
      <c r="L95" s="17">
        <f t="shared" si="2"/>
        <v>0.25709916994320658</v>
      </c>
      <c r="M95" s="40"/>
    </row>
    <row r="96" spans="1:13" ht="15.75" customHeight="1">
      <c r="A96" s="11" t="s">
        <v>321</v>
      </c>
      <c r="B96" s="54" t="s">
        <v>198</v>
      </c>
      <c r="C96" s="14" t="s">
        <v>33</v>
      </c>
      <c r="D96" s="54" t="s">
        <v>498</v>
      </c>
      <c r="E96" s="14" t="s">
        <v>318</v>
      </c>
      <c r="F96" s="13">
        <v>85</v>
      </c>
      <c r="G96" s="13">
        <v>45</v>
      </c>
      <c r="H96" s="17">
        <f t="shared" si="9"/>
        <v>0.52941176470588236</v>
      </c>
      <c r="I96" s="13">
        <v>144</v>
      </c>
      <c r="J96" s="13">
        <v>127</v>
      </c>
      <c r="K96" s="17">
        <f t="shared" si="1"/>
        <v>0.88194444444444442</v>
      </c>
      <c r="L96" s="17">
        <f t="shared" si="2"/>
        <v>0.35253267973856206</v>
      </c>
      <c r="M96" s="40"/>
    </row>
    <row r="97" spans="1:13" ht="15.75" customHeight="1">
      <c r="A97" s="11" t="s">
        <v>316</v>
      </c>
      <c r="B97" s="54" t="s">
        <v>198</v>
      </c>
      <c r="C97" s="14" t="s">
        <v>33</v>
      </c>
      <c r="D97" s="54" t="s">
        <v>322</v>
      </c>
      <c r="E97" s="14" t="s">
        <v>323</v>
      </c>
      <c r="F97" s="13">
        <v>47</v>
      </c>
      <c r="G97" s="13">
        <v>37</v>
      </c>
      <c r="H97" s="17">
        <f t="shared" si="9"/>
        <v>0.78723404255319152</v>
      </c>
      <c r="I97" s="13">
        <v>36</v>
      </c>
      <c r="J97" s="13">
        <v>33</v>
      </c>
      <c r="K97" s="17">
        <f t="shared" si="1"/>
        <v>0.91666666666666663</v>
      </c>
      <c r="L97" s="17">
        <f t="shared" si="2"/>
        <v>0.12943262411347511</v>
      </c>
      <c r="M97" s="40"/>
    </row>
    <row r="98" spans="1:13" ht="15.75" customHeight="1">
      <c r="A98" s="11" t="s">
        <v>336</v>
      </c>
      <c r="B98" s="54" t="s">
        <v>201</v>
      </c>
      <c r="C98" s="14" t="s">
        <v>16</v>
      </c>
      <c r="D98" s="54" t="s">
        <v>325</v>
      </c>
      <c r="E98" s="14" t="s">
        <v>326</v>
      </c>
      <c r="F98" s="13">
        <v>395</v>
      </c>
      <c r="G98" s="13">
        <v>181</v>
      </c>
      <c r="H98" s="17">
        <f t="shared" si="9"/>
        <v>0.45822784810126582</v>
      </c>
      <c r="I98" s="13">
        <v>171</v>
      </c>
      <c r="J98" s="13">
        <v>142</v>
      </c>
      <c r="K98" s="17">
        <f t="shared" si="1"/>
        <v>0.83040935672514615</v>
      </c>
      <c r="L98" s="17">
        <f t="shared" si="2"/>
        <v>0.37218150862388033</v>
      </c>
      <c r="M98" s="40"/>
    </row>
    <row r="99" spans="1:13" ht="15.75" customHeight="1">
      <c r="A99" s="11" t="s">
        <v>339</v>
      </c>
      <c r="B99" s="54" t="s">
        <v>201</v>
      </c>
      <c r="C99" s="14" t="s">
        <v>16</v>
      </c>
      <c r="D99" s="54" t="s">
        <v>328</v>
      </c>
      <c r="E99" s="14" t="s">
        <v>329</v>
      </c>
      <c r="F99" s="13">
        <v>136</v>
      </c>
      <c r="G99" s="13">
        <v>80</v>
      </c>
      <c r="H99" s="17">
        <f t="shared" si="9"/>
        <v>0.58823529411764708</v>
      </c>
      <c r="I99" s="13">
        <v>92</v>
      </c>
      <c r="J99" s="13">
        <v>84</v>
      </c>
      <c r="K99" s="17">
        <f t="shared" si="1"/>
        <v>0.91304347826086951</v>
      </c>
      <c r="L99" s="17">
        <f t="shared" si="2"/>
        <v>0.32480818414322243</v>
      </c>
      <c r="M99" s="40"/>
    </row>
    <row r="100" spans="1:13" ht="15.75" customHeight="1">
      <c r="A100" s="11" t="s">
        <v>333</v>
      </c>
      <c r="B100" s="54" t="s">
        <v>201</v>
      </c>
      <c r="C100" s="14" t="s">
        <v>33</v>
      </c>
      <c r="D100" s="54" t="s">
        <v>331</v>
      </c>
      <c r="E100" s="14" t="s">
        <v>332</v>
      </c>
      <c r="F100" s="13">
        <v>43</v>
      </c>
      <c r="G100" s="13">
        <v>28</v>
      </c>
      <c r="H100" s="17">
        <f t="shared" si="9"/>
        <v>0.65116279069767447</v>
      </c>
      <c r="I100" s="13">
        <v>14</v>
      </c>
      <c r="J100" s="13">
        <v>10</v>
      </c>
      <c r="K100" s="17">
        <f t="shared" si="1"/>
        <v>0.7142857142857143</v>
      </c>
      <c r="L100" s="17">
        <f t="shared" si="2"/>
        <v>6.3122923588039836E-2</v>
      </c>
      <c r="M100" s="40"/>
    </row>
    <row r="101" spans="1:13" ht="15.75" customHeight="1">
      <c r="A101" s="11" t="s">
        <v>330</v>
      </c>
      <c r="B101" s="54" t="s">
        <v>201</v>
      </c>
      <c r="C101" s="14" t="s">
        <v>33</v>
      </c>
      <c r="D101" s="54" t="s">
        <v>334</v>
      </c>
      <c r="E101" s="14" t="s">
        <v>335</v>
      </c>
      <c r="F101" s="13">
        <v>37</v>
      </c>
      <c r="G101" s="13">
        <v>26</v>
      </c>
      <c r="H101" s="17">
        <f t="shared" si="9"/>
        <v>0.70270270270270274</v>
      </c>
      <c r="I101" s="13">
        <v>34</v>
      </c>
      <c r="J101" s="13">
        <v>34</v>
      </c>
      <c r="K101" s="17">
        <f t="shared" si="1"/>
        <v>1</v>
      </c>
      <c r="L101" s="17">
        <f t="shared" si="2"/>
        <v>0.29729729729729726</v>
      </c>
      <c r="M101" s="40"/>
    </row>
    <row r="102" spans="1:13" ht="15.75" customHeight="1">
      <c r="A102" s="11" t="s">
        <v>327</v>
      </c>
      <c r="B102" s="54" t="s">
        <v>201</v>
      </c>
      <c r="C102" s="14" t="s">
        <v>33</v>
      </c>
      <c r="D102" s="54" t="s">
        <v>337</v>
      </c>
      <c r="E102" s="14" t="s">
        <v>338</v>
      </c>
      <c r="F102" s="13">
        <v>38</v>
      </c>
      <c r="G102" s="13">
        <v>35</v>
      </c>
      <c r="H102" s="17">
        <f t="shared" si="9"/>
        <v>0.92105263157894735</v>
      </c>
      <c r="I102" s="13">
        <v>11</v>
      </c>
      <c r="J102" s="13">
        <v>9</v>
      </c>
      <c r="K102" s="17">
        <f t="shared" si="1"/>
        <v>0.81818181818181823</v>
      </c>
      <c r="L102" s="17">
        <f t="shared" si="2"/>
        <v>-0.10287081339712911</v>
      </c>
      <c r="M102" s="40"/>
    </row>
    <row r="103" spans="1:13" ht="15.75" customHeight="1">
      <c r="A103" s="11" t="s">
        <v>324</v>
      </c>
      <c r="B103" s="54" t="s">
        <v>201</v>
      </c>
      <c r="C103" s="14" t="s">
        <v>33</v>
      </c>
      <c r="D103" s="54" t="s">
        <v>340</v>
      </c>
      <c r="E103" s="14" t="s">
        <v>341</v>
      </c>
      <c r="F103" s="13">
        <v>26</v>
      </c>
      <c r="G103" s="13">
        <v>18</v>
      </c>
      <c r="H103" s="17">
        <f t="shared" si="9"/>
        <v>0.69230769230769229</v>
      </c>
      <c r="I103" s="13">
        <v>37</v>
      </c>
      <c r="J103" s="13">
        <v>35</v>
      </c>
      <c r="K103" s="17">
        <f t="shared" si="1"/>
        <v>0.94594594594594594</v>
      </c>
      <c r="L103" s="17">
        <f t="shared" si="2"/>
        <v>0.25363825363825365</v>
      </c>
      <c r="M103" s="40"/>
    </row>
    <row r="104" spans="1:13" ht="15.75" customHeight="1">
      <c r="A104" s="11" t="s">
        <v>354</v>
      </c>
      <c r="B104" s="54" t="s">
        <v>204</v>
      </c>
      <c r="C104" s="14" t="s">
        <v>16</v>
      </c>
      <c r="D104" s="54" t="s">
        <v>343</v>
      </c>
      <c r="E104" s="14" t="s">
        <v>344</v>
      </c>
      <c r="F104" s="13">
        <v>436</v>
      </c>
      <c r="G104" s="13">
        <v>203</v>
      </c>
      <c r="H104" s="17">
        <f t="shared" si="9"/>
        <v>0.46559633027522934</v>
      </c>
      <c r="I104" s="13">
        <v>377</v>
      </c>
      <c r="J104" s="13">
        <v>315</v>
      </c>
      <c r="K104" s="17">
        <f t="shared" si="1"/>
        <v>0.83554376657824936</v>
      </c>
      <c r="L104" s="17">
        <f t="shared" si="2"/>
        <v>0.36994743630302002</v>
      </c>
      <c r="M104" s="40"/>
    </row>
    <row r="105" spans="1:13" ht="15.75" customHeight="1">
      <c r="A105" s="11" t="s">
        <v>357</v>
      </c>
      <c r="B105" s="54" t="s">
        <v>204</v>
      </c>
      <c r="C105" s="14" t="s">
        <v>16</v>
      </c>
      <c r="D105" s="54" t="s">
        <v>159</v>
      </c>
      <c r="E105" s="14" t="s">
        <v>346</v>
      </c>
      <c r="F105" s="13">
        <v>206</v>
      </c>
      <c r="G105" s="13">
        <v>101</v>
      </c>
      <c r="H105" s="17">
        <f t="shared" si="9"/>
        <v>0.49029126213592233</v>
      </c>
      <c r="I105" s="13">
        <v>165</v>
      </c>
      <c r="J105" s="13">
        <v>163</v>
      </c>
      <c r="K105" s="17">
        <f t="shared" si="1"/>
        <v>0.98787878787878791</v>
      </c>
      <c r="L105" s="17">
        <f t="shared" si="2"/>
        <v>0.49758752574286558</v>
      </c>
      <c r="M105" s="40"/>
    </row>
    <row r="106" spans="1:13" ht="15.75" customHeight="1">
      <c r="A106" s="11" t="s">
        <v>360</v>
      </c>
      <c r="B106" s="54" t="s">
        <v>204</v>
      </c>
      <c r="C106" s="14" t="s">
        <v>16</v>
      </c>
      <c r="D106" s="54" t="s">
        <v>348</v>
      </c>
      <c r="E106" s="14" t="s">
        <v>349</v>
      </c>
      <c r="F106" s="13">
        <v>682</v>
      </c>
      <c r="G106" s="13">
        <v>435</v>
      </c>
      <c r="H106" s="17">
        <f t="shared" si="9"/>
        <v>0.6378299120234604</v>
      </c>
      <c r="I106" s="13">
        <v>625</v>
      </c>
      <c r="J106" s="13">
        <v>590</v>
      </c>
      <c r="K106" s="17">
        <f t="shared" si="1"/>
        <v>0.94399999999999995</v>
      </c>
      <c r="L106" s="17">
        <f t="shared" si="2"/>
        <v>0.30617008797653955</v>
      </c>
      <c r="M106" s="40"/>
    </row>
    <row r="107" spans="1:13" ht="15.75" customHeight="1">
      <c r="A107" s="11" t="s">
        <v>342</v>
      </c>
      <c r="B107" s="54" t="s">
        <v>204</v>
      </c>
      <c r="C107" s="14" t="s">
        <v>33</v>
      </c>
      <c r="D107" s="54" t="s">
        <v>351</v>
      </c>
      <c r="E107" s="14" t="s">
        <v>335</v>
      </c>
      <c r="F107" s="13">
        <v>60</v>
      </c>
      <c r="G107" s="13">
        <v>36</v>
      </c>
      <c r="H107" s="17">
        <f t="shared" si="9"/>
        <v>0.6</v>
      </c>
      <c r="I107" s="13">
        <v>72</v>
      </c>
      <c r="J107" s="13">
        <v>57</v>
      </c>
      <c r="K107" s="17">
        <f t="shared" si="1"/>
        <v>0.79166666666666663</v>
      </c>
      <c r="L107" s="17">
        <f t="shared" si="2"/>
        <v>0.19166666666666665</v>
      </c>
      <c r="M107" s="40"/>
    </row>
    <row r="108" spans="1:13" ht="15.75" customHeight="1">
      <c r="A108" s="11" t="s">
        <v>345</v>
      </c>
      <c r="B108" s="54" t="s">
        <v>204</v>
      </c>
      <c r="C108" s="14" t="s">
        <v>33</v>
      </c>
      <c r="D108" s="54" t="s">
        <v>353</v>
      </c>
      <c r="E108" s="14" t="s">
        <v>335</v>
      </c>
      <c r="F108" s="13">
        <v>40</v>
      </c>
      <c r="G108" s="13">
        <v>20</v>
      </c>
      <c r="H108" s="17">
        <f t="shared" si="9"/>
        <v>0.5</v>
      </c>
      <c r="I108" s="13">
        <v>37</v>
      </c>
      <c r="J108" s="13">
        <v>31</v>
      </c>
      <c r="K108" s="17">
        <f t="shared" si="1"/>
        <v>0.83783783783783783</v>
      </c>
      <c r="L108" s="17">
        <f t="shared" si="2"/>
        <v>0.33783783783783783</v>
      </c>
      <c r="M108" s="40"/>
    </row>
    <row r="109" spans="1:13" ht="15.75" customHeight="1">
      <c r="A109" s="11" t="s">
        <v>347</v>
      </c>
      <c r="B109" s="54" t="s">
        <v>204</v>
      </c>
      <c r="C109" s="14" t="s">
        <v>33</v>
      </c>
      <c r="D109" s="54" t="s">
        <v>499</v>
      </c>
      <c r="E109" s="14" t="s">
        <v>356</v>
      </c>
      <c r="F109" s="13">
        <v>74</v>
      </c>
      <c r="G109" s="13">
        <v>52</v>
      </c>
      <c r="H109" s="17">
        <f t="shared" si="9"/>
        <v>0.70270270270270274</v>
      </c>
      <c r="I109" s="13">
        <v>52</v>
      </c>
      <c r="J109" s="13">
        <v>52</v>
      </c>
      <c r="K109" s="17">
        <f t="shared" si="1"/>
        <v>1</v>
      </c>
      <c r="L109" s="17">
        <f t="shared" si="2"/>
        <v>0.29729729729729726</v>
      </c>
      <c r="M109" s="40"/>
    </row>
    <row r="110" spans="1:13" ht="15.75" customHeight="1">
      <c r="A110" s="11" t="s">
        <v>352</v>
      </c>
      <c r="B110" s="54" t="s">
        <v>204</v>
      </c>
      <c r="C110" s="14" t="s">
        <v>44</v>
      </c>
      <c r="D110" s="54" t="s">
        <v>358</v>
      </c>
      <c r="E110" s="14" t="s">
        <v>359</v>
      </c>
      <c r="F110" s="13">
        <v>546</v>
      </c>
      <c r="G110" s="13">
        <v>293</v>
      </c>
      <c r="H110" s="17">
        <f t="shared" si="9"/>
        <v>0.53663003663003661</v>
      </c>
      <c r="I110" s="13">
        <v>478</v>
      </c>
      <c r="J110" s="13">
        <v>448</v>
      </c>
      <c r="K110" s="17">
        <f t="shared" si="1"/>
        <v>0.93723849372384938</v>
      </c>
      <c r="L110" s="17">
        <f t="shared" si="2"/>
        <v>0.40060845709381276</v>
      </c>
      <c r="M110" s="40"/>
    </row>
    <row r="111" spans="1:13" ht="15.75" customHeight="1">
      <c r="A111" s="11" t="s">
        <v>350</v>
      </c>
      <c r="B111" s="54" t="s">
        <v>204</v>
      </c>
      <c r="C111" s="14" t="s">
        <v>44</v>
      </c>
      <c r="D111" s="54" t="s">
        <v>361</v>
      </c>
      <c r="E111" s="14" t="s">
        <v>359</v>
      </c>
      <c r="F111" s="13">
        <v>665</v>
      </c>
      <c r="G111" s="13">
        <v>354</v>
      </c>
      <c r="H111" s="17">
        <f t="shared" si="9"/>
        <v>0.53233082706766921</v>
      </c>
      <c r="I111" s="13">
        <v>508</v>
      </c>
      <c r="J111" s="13">
        <v>460</v>
      </c>
      <c r="K111" s="17">
        <f t="shared" si="1"/>
        <v>0.90551181102362199</v>
      </c>
      <c r="L111" s="17">
        <f t="shared" si="2"/>
        <v>0.37318098395595278</v>
      </c>
      <c r="M111" s="40"/>
    </row>
    <row r="112" spans="1:13" ht="15.75" customHeight="1">
      <c r="A112" s="11" t="s">
        <v>381</v>
      </c>
      <c r="B112" s="54" t="s">
        <v>205</v>
      </c>
      <c r="C112" s="14" t="s">
        <v>16</v>
      </c>
      <c r="D112" s="54" t="s">
        <v>363</v>
      </c>
      <c r="E112" s="14" t="s">
        <v>364</v>
      </c>
      <c r="F112" s="13">
        <v>2043</v>
      </c>
      <c r="G112" s="13">
        <v>1153</v>
      </c>
      <c r="H112" s="17">
        <f t="shared" si="9"/>
        <v>0.56436612824278021</v>
      </c>
      <c r="I112" s="13">
        <v>2137</v>
      </c>
      <c r="J112" s="13">
        <v>2010</v>
      </c>
      <c r="K112" s="17">
        <f t="shared" si="1"/>
        <v>0.94057089377632197</v>
      </c>
      <c r="L112" s="17">
        <f t="shared" si="2"/>
        <v>0.37620476553354176</v>
      </c>
      <c r="M112" s="40"/>
    </row>
    <row r="113" spans="1:13" ht="15.75" customHeight="1">
      <c r="A113" s="11" t="s">
        <v>384</v>
      </c>
      <c r="B113" s="54" t="s">
        <v>205</v>
      </c>
      <c r="C113" s="14" t="s">
        <v>16</v>
      </c>
      <c r="D113" s="54" t="s">
        <v>366</v>
      </c>
      <c r="E113" s="14" t="s">
        <v>367</v>
      </c>
      <c r="F113" s="13">
        <v>979</v>
      </c>
      <c r="G113" s="13">
        <v>520</v>
      </c>
      <c r="H113" s="17">
        <f t="shared" si="9"/>
        <v>0.5311542390194075</v>
      </c>
      <c r="I113" s="13">
        <v>878</v>
      </c>
      <c r="J113" s="13">
        <v>878</v>
      </c>
      <c r="K113" s="17">
        <f t="shared" si="1"/>
        <v>1</v>
      </c>
      <c r="L113" s="17">
        <f t="shared" si="2"/>
        <v>0.4688457609805925</v>
      </c>
      <c r="M113" s="40"/>
    </row>
    <row r="114" spans="1:13" ht="15.75" customHeight="1">
      <c r="A114" s="11" t="s">
        <v>387</v>
      </c>
      <c r="B114" s="54" t="s">
        <v>205</v>
      </c>
      <c r="C114" s="14" t="s">
        <v>16</v>
      </c>
      <c r="D114" s="54" t="s">
        <v>369</v>
      </c>
      <c r="E114" s="14" t="s">
        <v>370</v>
      </c>
      <c r="F114" s="13">
        <v>979</v>
      </c>
      <c r="G114" s="13">
        <v>652</v>
      </c>
      <c r="H114" s="17">
        <f t="shared" si="9"/>
        <v>0.66598569969356491</v>
      </c>
      <c r="I114" s="13">
        <v>1003</v>
      </c>
      <c r="J114" s="13">
        <v>958</v>
      </c>
      <c r="K114" s="17">
        <f t="shared" si="1"/>
        <v>0.95513459621136587</v>
      </c>
      <c r="L114" s="17">
        <f t="shared" si="2"/>
        <v>0.28914889651780096</v>
      </c>
      <c r="M114" s="40"/>
    </row>
    <row r="115" spans="1:13" ht="15.75" customHeight="1">
      <c r="A115" s="11" t="s">
        <v>362</v>
      </c>
      <c r="B115" s="54" t="s">
        <v>205</v>
      </c>
      <c r="C115" s="14" t="s">
        <v>16</v>
      </c>
      <c r="D115" s="54" t="s">
        <v>372</v>
      </c>
      <c r="E115" s="14" t="s">
        <v>370</v>
      </c>
      <c r="F115" s="13">
        <v>38</v>
      </c>
      <c r="G115" s="13">
        <v>34</v>
      </c>
      <c r="H115" s="17">
        <f t="shared" si="9"/>
        <v>0.89473684210526316</v>
      </c>
      <c r="I115" s="13">
        <v>70</v>
      </c>
      <c r="J115" s="13">
        <v>65</v>
      </c>
      <c r="K115" s="17">
        <f t="shared" si="1"/>
        <v>0.9285714285714286</v>
      </c>
      <c r="L115" s="17">
        <f t="shared" si="2"/>
        <v>3.3834586466165439E-2</v>
      </c>
      <c r="M115" s="40"/>
    </row>
    <row r="116" spans="1:13" ht="15.75" customHeight="1">
      <c r="A116" s="11" t="s">
        <v>365</v>
      </c>
      <c r="B116" s="54" t="s">
        <v>205</v>
      </c>
      <c r="C116" s="14" t="s">
        <v>16</v>
      </c>
      <c r="D116" s="54" t="s">
        <v>374</v>
      </c>
      <c r="E116" s="14" t="s">
        <v>375</v>
      </c>
      <c r="F116" s="13">
        <v>204</v>
      </c>
      <c r="G116" s="13">
        <v>155</v>
      </c>
      <c r="H116" s="17">
        <f t="shared" si="9"/>
        <v>0.75980392156862742</v>
      </c>
      <c r="I116" s="13">
        <v>252</v>
      </c>
      <c r="J116" s="13">
        <v>252</v>
      </c>
      <c r="K116" s="17">
        <f t="shared" si="1"/>
        <v>1</v>
      </c>
      <c r="L116" s="17">
        <f t="shared" si="2"/>
        <v>0.24019607843137258</v>
      </c>
      <c r="M116" s="40"/>
    </row>
    <row r="117" spans="1:13" ht="15.75" customHeight="1">
      <c r="A117" s="11" t="s">
        <v>368</v>
      </c>
      <c r="B117" s="54" t="s">
        <v>205</v>
      </c>
      <c r="C117" s="14" t="s">
        <v>16</v>
      </c>
      <c r="D117" s="54" t="s">
        <v>501</v>
      </c>
      <c r="E117" s="14" t="s">
        <v>378</v>
      </c>
      <c r="F117" s="13">
        <v>83</v>
      </c>
      <c r="G117" s="13">
        <v>73</v>
      </c>
      <c r="H117" s="17">
        <f t="shared" si="9"/>
        <v>0.87951807228915657</v>
      </c>
      <c r="I117" s="13">
        <v>165</v>
      </c>
      <c r="J117" s="13">
        <v>163</v>
      </c>
      <c r="K117" s="17">
        <f t="shared" si="1"/>
        <v>0.98787878787878791</v>
      </c>
      <c r="L117" s="17">
        <f t="shared" si="2"/>
        <v>0.10836071558963134</v>
      </c>
      <c r="M117" s="40"/>
    </row>
    <row r="118" spans="1:13" ht="15.75" customHeight="1">
      <c r="A118" s="11" t="s">
        <v>373</v>
      </c>
      <c r="B118" s="54" t="s">
        <v>205</v>
      </c>
      <c r="C118" s="14" t="s">
        <v>16</v>
      </c>
      <c r="D118" s="54" t="s">
        <v>502</v>
      </c>
      <c r="E118" s="14" t="s">
        <v>378</v>
      </c>
      <c r="F118" s="13">
        <v>213</v>
      </c>
      <c r="G118" s="13">
        <v>155</v>
      </c>
      <c r="H118" s="17">
        <f t="shared" si="9"/>
        <v>0.72769953051643188</v>
      </c>
      <c r="I118" s="13">
        <v>59</v>
      </c>
      <c r="J118" s="13">
        <v>53</v>
      </c>
      <c r="K118" s="17">
        <f t="shared" si="1"/>
        <v>0.89830508474576276</v>
      </c>
      <c r="L118" s="17">
        <f t="shared" si="2"/>
        <v>0.17060555422933088</v>
      </c>
      <c r="M118" s="40" t="s">
        <v>29</v>
      </c>
    </row>
    <row r="119" spans="1:13" ht="15.75" customHeight="1">
      <c r="A119" s="11" t="s">
        <v>379</v>
      </c>
      <c r="B119" s="54" t="s">
        <v>205</v>
      </c>
      <c r="C119" s="14" t="s">
        <v>33</v>
      </c>
      <c r="D119" s="54" t="s">
        <v>382</v>
      </c>
      <c r="E119" s="14" t="s">
        <v>383</v>
      </c>
      <c r="F119" s="13">
        <v>144</v>
      </c>
      <c r="G119" s="13">
        <v>104</v>
      </c>
      <c r="H119" s="17">
        <f t="shared" si="9"/>
        <v>0.72222222222222221</v>
      </c>
      <c r="I119" s="13">
        <v>118</v>
      </c>
      <c r="J119" s="13">
        <v>118</v>
      </c>
      <c r="K119" s="17">
        <f t="shared" si="1"/>
        <v>1</v>
      </c>
      <c r="L119" s="17">
        <f t="shared" si="2"/>
        <v>0.27777777777777779</v>
      </c>
      <c r="M119" s="40"/>
    </row>
    <row r="120" spans="1:13" ht="15.75" customHeight="1">
      <c r="A120" s="11" t="s">
        <v>376</v>
      </c>
      <c r="B120" s="54" t="s">
        <v>205</v>
      </c>
      <c r="C120" s="14" t="s">
        <v>33</v>
      </c>
      <c r="D120" s="54" t="s">
        <v>385</v>
      </c>
      <c r="E120" s="14" t="s">
        <v>386</v>
      </c>
      <c r="F120" s="13">
        <v>327</v>
      </c>
      <c r="G120" s="13">
        <v>202</v>
      </c>
      <c r="H120" s="17">
        <f t="shared" si="9"/>
        <v>0.61773700305810397</v>
      </c>
      <c r="I120" s="13">
        <v>409</v>
      </c>
      <c r="J120" s="13">
        <v>318</v>
      </c>
      <c r="K120" s="17">
        <f t="shared" si="1"/>
        <v>0.77750611246943768</v>
      </c>
      <c r="L120" s="17">
        <f t="shared" si="2"/>
        <v>0.15976910941133371</v>
      </c>
      <c r="M120" s="40"/>
    </row>
    <row r="121" spans="1:13" ht="15.75" customHeight="1">
      <c r="A121" s="11" t="s">
        <v>371</v>
      </c>
      <c r="B121" s="54" t="s">
        <v>205</v>
      </c>
      <c r="C121" s="14" t="s">
        <v>33</v>
      </c>
      <c r="D121" s="54" t="s">
        <v>388</v>
      </c>
      <c r="E121" s="14" t="s">
        <v>389</v>
      </c>
      <c r="F121" s="13">
        <v>30</v>
      </c>
      <c r="G121" s="13">
        <v>23</v>
      </c>
      <c r="H121" s="17">
        <f t="shared" si="9"/>
        <v>0.76666666666666672</v>
      </c>
      <c r="I121" s="13">
        <v>26</v>
      </c>
      <c r="J121" s="13">
        <v>26</v>
      </c>
      <c r="K121" s="17">
        <f t="shared" si="1"/>
        <v>1</v>
      </c>
      <c r="L121" s="17">
        <f t="shared" si="2"/>
        <v>0.23333333333333328</v>
      </c>
      <c r="M121" s="40"/>
    </row>
    <row r="122" spans="1:13" ht="15.75" customHeight="1">
      <c r="A122" s="11" t="s">
        <v>390</v>
      </c>
      <c r="B122" s="54" t="s">
        <v>205</v>
      </c>
      <c r="C122" s="14" t="s">
        <v>33</v>
      </c>
      <c r="D122" s="54" t="s">
        <v>391</v>
      </c>
      <c r="E122" s="14" t="s">
        <v>392</v>
      </c>
      <c r="F122" s="13">
        <v>17</v>
      </c>
      <c r="G122" s="13">
        <v>13</v>
      </c>
      <c r="H122" s="17">
        <f t="shared" si="9"/>
        <v>0.76470588235294112</v>
      </c>
      <c r="I122" s="13">
        <v>75</v>
      </c>
      <c r="J122" s="13">
        <v>71</v>
      </c>
      <c r="K122" s="17">
        <f t="shared" si="1"/>
        <v>0.94666666666666666</v>
      </c>
      <c r="L122" s="17">
        <f t="shared" si="2"/>
        <v>0.18196078431372553</v>
      </c>
      <c r="M122" s="40"/>
    </row>
    <row r="123" spans="1:13" ht="15.75" customHeight="1">
      <c r="A123" s="11" t="s">
        <v>402</v>
      </c>
      <c r="B123" s="54" t="s">
        <v>206</v>
      </c>
      <c r="C123" s="14" t="s">
        <v>16</v>
      </c>
      <c r="D123" s="54" t="s">
        <v>503</v>
      </c>
      <c r="E123" s="14" t="s">
        <v>395</v>
      </c>
      <c r="F123" s="13">
        <v>721</v>
      </c>
      <c r="G123" s="13">
        <v>372</v>
      </c>
      <c r="H123" s="17">
        <f t="shared" si="9"/>
        <v>0.51595006934812759</v>
      </c>
      <c r="I123" s="13">
        <v>444</v>
      </c>
      <c r="J123" s="13">
        <v>439</v>
      </c>
      <c r="K123" s="17">
        <f t="shared" si="1"/>
        <v>0.98873873873873874</v>
      </c>
      <c r="L123" s="17">
        <f t="shared" si="2"/>
        <v>0.47278866939061115</v>
      </c>
      <c r="M123" s="40"/>
    </row>
    <row r="124" spans="1:13" ht="15.75" customHeight="1">
      <c r="A124" s="11" t="s">
        <v>396</v>
      </c>
      <c r="B124" s="54" t="s">
        <v>206</v>
      </c>
      <c r="C124" s="14" t="s">
        <v>16</v>
      </c>
      <c r="D124" s="54" t="s">
        <v>206</v>
      </c>
      <c r="E124" s="14" t="s">
        <v>398</v>
      </c>
      <c r="F124" s="13">
        <v>1332</v>
      </c>
      <c r="G124" s="13">
        <v>689</v>
      </c>
      <c r="H124" s="17">
        <f t="shared" si="9"/>
        <v>0.51726726726726724</v>
      </c>
      <c r="I124" s="13">
        <v>965</v>
      </c>
      <c r="J124" s="13">
        <v>961</v>
      </c>
      <c r="K124" s="17">
        <f t="shared" si="1"/>
        <v>0.99585492227979278</v>
      </c>
      <c r="L124" s="17">
        <f t="shared" si="2"/>
        <v>0.47858765501252554</v>
      </c>
      <c r="M124" s="40"/>
    </row>
    <row r="125" spans="1:13" ht="15.75" customHeight="1">
      <c r="A125" s="11" t="s">
        <v>399</v>
      </c>
      <c r="B125" s="54" t="s">
        <v>206</v>
      </c>
      <c r="C125" s="14" t="s">
        <v>33</v>
      </c>
      <c r="D125" s="54" t="s">
        <v>400</v>
      </c>
      <c r="E125" s="14" t="s">
        <v>401</v>
      </c>
      <c r="F125" s="13">
        <v>41</v>
      </c>
      <c r="G125" s="13">
        <v>24</v>
      </c>
      <c r="H125" s="17">
        <f t="shared" si="9"/>
        <v>0.58536585365853655</v>
      </c>
      <c r="I125" s="13">
        <v>33</v>
      </c>
      <c r="J125" s="13">
        <v>28</v>
      </c>
      <c r="K125" s="17">
        <f t="shared" si="1"/>
        <v>0.84848484848484851</v>
      </c>
      <c r="L125" s="17">
        <f t="shared" si="2"/>
        <v>0.26311899482631196</v>
      </c>
      <c r="M125" s="40"/>
    </row>
    <row r="126" spans="1:13" ht="15.75" customHeight="1">
      <c r="A126" s="11" t="s">
        <v>405</v>
      </c>
      <c r="B126" s="54" t="s">
        <v>206</v>
      </c>
      <c r="C126" s="14" t="s">
        <v>33</v>
      </c>
      <c r="D126" s="54" t="s">
        <v>504</v>
      </c>
      <c r="E126" s="14" t="s">
        <v>404</v>
      </c>
      <c r="F126" s="13">
        <v>64</v>
      </c>
      <c r="G126" s="13">
        <v>29</v>
      </c>
      <c r="H126" s="17">
        <f t="shared" si="9"/>
        <v>0.453125</v>
      </c>
      <c r="I126" s="13">
        <v>96</v>
      </c>
      <c r="J126" s="13">
        <v>91</v>
      </c>
      <c r="K126" s="17">
        <f t="shared" si="1"/>
        <v>0.94791666666666663</v>
      </c>
      <c r="L126" s="17">
        <f t="shared" si="2"/>
        <v>0.49479166666666663</v>
      </c>
      <c r="M126" s="40"/>
    </row>
    <row r="127" spans="1:13" ht="15.75" customHeight="1">
      <c r="A127" s="11" t="s">
        <v>393</v>
      </c>
      <c r="B127" s="54" t="s">
        <v>206</v>
      </c>
      <c r="C127" s="14" t="s">
        <v>33</v>
      </c>
      <c r="D127" s="54" t="s">
        <v>505</v>
      </c>
      <c r="E127" s="14" t="s">
        <v>407</v>
      </c>
      <c r="F127" s="13">
        <v>183</v>
      </c>
      <c r="G127" s="13">
        <v>60</v>
      </c>
      <c r="H127" s="17">
        <f t="shared" si="9"/>
        <v>0.32786885245901637</v>
      </c>
      <c r="I127" s="13">
        <v>150</v>
      </c>
      <c r="J127" s="13">
        <v>147</v>
      </c>
      <c r="K127" s="17">
        <f t="shared" si="1"/>
        <v>0.98</v>
      </c>
      <c r="L127" s="17">
        <f t="shared" si="2"/>
        <v>0.65213114754098367</v>
      </c>
      <c r="M127" s="40"/>
    </row>
    <row r="128" spans="1:13" ht="15.75" customHeight="1">
      <c r="A128" s="11" t="s">
        <v>422</v>
      </c>
      <c r="B128" s="54" t="s">
        <v>207</v>
      </c>
      <c r="C128" s="14" t="s">
        <v>16</v>
      </c>
      <c r="D128" s="54" t="s">
        <v>409</v>
      </c>
      <c r="E128" s="14" t="s">
        <v>410</v>
      </c>
      <c r="F128" s="13">
        <v>746</v>
      </c>
      <c r="G128" s="13">
        <v>440</v>
      </c>
      <c r="H128" s="17">
        <f t="shared" si="9"/>
        <v>0.58981233243967823</v>
      </c>
      <c r="I128" s="13">
        <v>507</v>
      </c>
      <c r="J128" s="13">
        <v>507</v>
      </c>
      <c r="K128" s="17">
        <f t="shared" si="1"/>
        <v>1</v>
      </c>
      <c r="L128" s="17">
        <f t="shared" si="2"/>
        <v>0.41018766756032177</v>
      </c>
      <c r="M128" s="40"/>
    </row>
    <row r="129" spans="1:13" ht="15.75" customHeight="1">
      <c r="A129" s="11" t="s">
        <v>419</v>
      </c>
      <c r="B129" s="54" t="s">
        <v>207</v>
      </c>
      <c r="C129" s="14" t="s">
        <v>16</v>
      </c>
      <c r="D129" s="54" t="s">
        <v>412</v>
      </c>
      <c r="E129" s="14" t="s">
        <v>413</v>
      </c>
      <c r="F129" s="13">
        <v>1829</v>
      </c>
      <c r="G129" s="13">
        <v>1008</v>
      </c>
      <c r="H129" s="17">
        <f t="shared" si="9"/>
        <v>0.55112083105522147</v>
      </c>
      <c r="I129" s="13">
        <v>1573</v>
      </c>
      <c r="J129" s="13">
        <v>1298</v>
      </c>
      <c r="K129" s="17">
        <f t="shared" si="1"/>
        <v>0.82517482517482521</v>
      </c>
      <c r="L129" s="17">
        <f t="shared" si="2"/>
        <v>0.27405399411960374</v>
      </c>
      <c r="M129" s="40"/>
    </row>
    <row r="130" spans="1:13" ht="15.75" customHeight="1">
      <c r="A130" s="11" t="s">
        <v>431</v>
      </c>
      <c r="B130" s="54" t="s">
        <v>207</v>
      </c>
      <c r="C130" s="14" t="s">
        <v>16</v>
      </c>
      <c r="D130" s="54" t="s">
        <v>415</v>
      </c>
      <c r="E130" s="14" t="s">
        <v>410</v>
      </c>
      <c r="F130" s="13">
        <v>1177</v>
      </c>
      <c r="G130" s="13">
        <v>797</v>
      </c>
      <c r="H130" s="17">
        <f t="shared" si="9"/>
        <v>0.67714528462192014</v>
      </c>
      <c r="I130" s="13">
        <v>889</v>
      </c>
      <c r="J130" s="13">
        <v>889</v>
      </c>
      <c r="K130" s="17">
        <f t="shared" si="1"/>
        <v>1</v>
      </c>
      <c r="L130" s="17">
        <f t="shared" si="2"/>
        <v>0.32285471537807986</v>
      </c>
      <c r="M130" s="40"/>
    </row>
    <row r="131" spans="1:13" ht="15.75" customHeight="1">
      <c r="A131" s="11" t="s">
        <v>434</v>
      </c>
      <c r="B131" s="54" t="s">
        <v>207</v>
      </c>
      <c r="C131" s="14" t="s">
        <v>16</v>
      </c>
      <c r="D131" s="54" t="s">
        <v>417</v>
      </c>
      <c r="E131" s="14" t="s">
        <v>418</v>
      </c>
      <c r="F131" s="13">
        <v>1828</v>
      </c>
      <c r="G131" s="13">
        <v>1133</v>
      </c>
      <c r="H131" s="17">
        <f t="shared" si="9"/>
        <v>0.61980306345733038</v>
      </c>
      <c r="I131" s="13">
        <v>1973</v>
      </c>
      <c r="J131" s="13">
        <v>1973</v>
      </c>
      <c r="K131" s="17">
        <f t="shared" si="1"/>
        <v>1</v>
      </c>
      <c r="L131" s="17">
        <f t="shared" si="2"/>
        <v>0.38019693654266962</v>
      </c>
      <c r="M131" s="40"/>
    </row>
    <row r="132" spans="1:13" ht="15.75" customHeight="1">
      <c r="A132" s="11" t="s">
        <v>408</v>
      </c>
      <c r="B132" s="54" t="s">
        <v>207</v>
      </c>
      <c r="C132" s="14" t="s">
        <v>33</v>
      </c>
      <c r="D132" s="54" t="s">
        <v>423</v>
      </c>
      <c r="E132" s="14" t="s">
        <v>421</v>
      </c>
      <c r="F132" s="13">
        <v>380</v>
      </c>
      <c r="G132" s="13">
        <v>301</v>
      </c>
      <c r="H132" s="17">
        <f t="shared" si="9"/>
        <v>0.79210526315789476</v>
      </c>
      <c r="I132" s="13">
        <v>448</v>
      </c>
      <c r="J132" s="13">
        <v>435</v>
      </c>
      <c r="K132" s="17">
        <f t="shared" si="1"/>
        <v>0.9709821428571429</v>
      </c>
      <c r="L132" s="17">
        <f t="shared" si="2"/>
        <v>0.17887687969924815</v>
      </c>
      <c r="M132" s="40"/>
    </row>
    <row r="133" spans="1:13" ht="15.75" customHeight="1">
      <c r="A133" s="11" t="s">
        <v>411</v>
      </c>
      <c r="B133" s="54" t="s">
        <v>207</v>
      </c>
      <c r="C133" s="14" t="s">
        <v>33</v>
      </c>
      <c r="D133" s="54" t="s">
        <v>425</v>
      </c>
      <c r="E133" s="14" t="s">
        <v>421</v>
      </c>
      <c r="F133" s="13">
        <v>201</v>
      </c>
      <c r="G133" s="13">
        <v>147</v>
      </c>
      <c r="H133" s="17">
        <f t="shared" si="9"/>
        <v>0.73134328358208955</v>
      </c>
      <c r="I133" s="13">
        <v>223</v>
      </c>
      <c r="J133" s="13">
        <v>223</v>
      </c>
      <c r="K133" s="17">
        <f t="shared" si="1"/>
        <v>1</v>
      </c>
      <c r="L133" s="17">
        <f t="shared" si="2"/>
        <v>0.26865671641791045</v>
      </c>
      <c r="M133" s="40"/>
    </row>
    <row r="134" spans="1:13" ht="15.75" customHeight="1">
      <c r="A134" s="11" t="s">
        <v>414</v>
      </c>
      <c r="B134" s="54" t="s">
        <v>207</v>
      </c>
      <c r="C134" s="14" t="s">
        <v>33</v>
      </c>
      <c r="D134" s="54" t="s">
        <v>506</v>
      </c>
      <c r="E134" s="14" t="s">
        <v>421</v>
      </c>
      <c r="F134" s="13">
        <v>129</v>
      </c>
      <c r="G134" s="13">
        <v>99</v>
      </c>
      <c r="H134" s="17">
        <f t="shared" si="9"/>
        <v>0.76744186046511631</v>
      </c>
      <c r="I134" s="13">
        <v>167</v>
      </c>
      <c r="J134" s="13">
        <v>165</v>
      </c>
      <c r="K134" s="17">
        <f t="shared" si="1"/>
        <v>0.9880239520958084</v>
      </c>
      <c r="L134" s="17">
        <f t="shared" si="2"/>
        <v>0.22058209163069209</v>
      </c>
      <c r="M134" s="40"/>
    </row>
    <row r="135" spans="1:13" ht="15.75" customHeight="1">
      <c r="A135" s="11" t="s">
        <v>416</v>
      </c>
      <c r="B135" s="54" t="s">
        <v>207</v>
      </c>
      <c r="C135" s="14" t="s">
        <v>33</v>
      </c>
      <c r="D135" s="54" t="s">
        <v>432</v>
      </c>
      <c r="E135" s="14" t="s">
        <v>433</v>
      </c>
      <c r="F135" s="13">
        <v>289</v>
      </c>
      <c r="G135" s="13">
        <v>189</v>
      </c>
      <c r="H135" s="17">
        <f t="shared" si="9"/>
        <v>0.65397923875432529</v>
      </c>
      <c r="I135" s="13">
        <v>292</v>
      </c>
      <c r="J135" s="13">
        <v>292</v>
      </c>
      <c r="K135" s="17">
        <f t="shared" si="1"/>
        <v>1</v>
      </c>
      <c r="L135" s="17">
        <f t="shared" si="2"/>
        <v>0.34602076124567471</v>
      </c>
      <c r="M135" s="40"/>
    </row>
    <row r="136" spans="1:13" ht="15.75" customHeight="1">
      <c r="A136" s="11" t="s">
        <v>426</v>
      </c>
      <c r="B136" s="54" t="s">
        <v>207</v>
      </c>
      <c r="C136" s="14" t="s">
        <v>33</v>
      </c>
      <c r="D136" s="54" t="s">
        <v>507</v>
      </c>
      <c r="E136" s="14" t="s">
        <v>428</v>
      </c>
      <c r="F136" s="13">
        <v>360</v>
      </c>
      <c r="G136" s="13">
        <v>166</v>
      </c>
      <c r="H136" s="17">
        <f t="shared" si="9"/>
        <v>0.46111111111111114</v>
      </c>
      <c r="I136" s="13">
        <v>404</v>
      </c>
      <c r="J136" s="13">
        <v>281</v>
      </c>
      <c r="K136" s="17">
        <f t="shared" si="1"/>
        <v>0.6955445544554455</v>
      </c>
      <c r="L136" s="17">
        <f t="shared" si="2"/>
        <v>0.23443344334433436</v>
      </c>
      <c r="M136" s="40"/>
    </row>
    <row r="137" spans="1:13" ht="15.75" customHeight="1">
      <c r="A137" s="11" t="s">
        <v>429</v>
      </c>
      <c r="B137" s="54" t="s">
        <v>207</v>
      </c>
      <c r="C137" s="14" t="s">
        <v>33</v>
      </c>
      <c r="D137" s="54" t="s">
        <v>507</v>
      </c>
      <c r="E137" s="14" t="s">
        <v>430</v>
      </c>
      <c r="F137" s="13">
        <v>116</v>
      </c>
      <c r="G137" s="13">
        <v>59</v>
      </c>
      <c r="H137" s="17">
        <f t="shared" si="9"/>
        <v>0.50862068965517238</v>
      </c>
      <c r="I137" s="13">
        <v>215</v>
      </c>
      <c r="J137" s="13">
        <v>158</v>
      </c>
      <c r="K137" s="17">
        <f t="shared" si="1"/>
        <v>0.73488372093023258</v>
      </c>
      <c r="L137" s="17">
        <f t="shared" si="2"/>
        <v>0.2262630312750602</v>
      </c>
      <c r="M137" s="40"/>
    </row>
    <row r="138" spans="1:13" ht="15.75" customHeight="1">
      <c r="A138" s="11" t="s">
        <v>424</v>
      </c>
      <c r="B138" s="54" t="s">
        <v>207</v>
      </c>
      <c r="C138" s="14" t="s">
        <v>33</v>
      </c>
      <c r="D138" s="54" t="s">
        <v>435</v>
      </c>
      <c r="E138" s="14" t="s">
        <v>436</v>
      </c>
      <c r="F138" s="13">
        <v>382</v>
      </c>
      <c r="G138" s="13">
        <v>259</v>
      </c>
      <c r="H138" s="17">
        <f t="shared" si="9"/>
        <v>0.67801047120418845</v>
      </c>
      <c r="I138" s="13">
        <v>346</v>
      </c>
      <c r="J138" s="13">
        <v>346</v>
      </c>
      <c r="K138" s="17">
        <f t="shared" si="1"/>
        <v>1</v>
      </c>
      <c r="L138" s="17">
        <f t="shared" si="2"/>
        <v>0.32198952879581155</v>
      </c>
      <c r="M138" s="40"/>
    </row>
    <row r="139" spans="1:13" ht="15.75" customHeight="1">
      <c r="A139" s="11" t="s">
        <v>437</v>
      </c>
      <c r="B139" s="54" t="s">
        <v>207</v>
      </c>
      <c r="C139" s="14" t="s">
        <v>44</v>
      </c>
      <c r="D139" s="54" t="s">
        <v>438</v>
      </c>
      <c r="E139" s="14" t="s">
        <v>439</v>
      </c>
      <c r="F139" s="13">
        <v>2427</v>
      </c>
      <c r="G139" s="13">
        <v>1549</v>
      </c>
      <c r="H139" s="17">
        <f t="shared" si="9"/>
        <v>0.63823650597445403</v>
      </c>
      <c r="I139" s="13">
        <v>2463</v>
      </c>
      <c r="J139" s="13">
        <v>2395</v>
      </c>
      <c r="K139" s="17">
        <f t="shared" si="1"/>
        <v>0.97239139261063745</v>
      </c>
      <c r="L139" s="17">
        <f t="shared" si="2"/>
        <v>0.33415488663618342</v>
      </c>
      <c r="M139" s="40"/>
    </row>
    <row r="140" spans="1:13" ht="15.75" customHeight="1">
      <c r="A140" s="11" t="s">
        <v>466</v>
      </c>
      <c r="B140" s="54" t="s">
        <v>210</v>
      </c>
      <c r="C140" s="14" t="s">
        <v>16</v>
      </c>
      <c r="D140" s="54" t="s">
        <v>508</v>
      </c>
      <c r="E140" s="14" t="s">
        <v>442</v>
      </c>
      <c r="F140" s="13">
        <v>303</v>
      </c>
      <c r="G140" s="13">
        <v>230</v>
      </c>
      <c r="H140" s="17">
        <f t="shared" si="9"/>
        <v>0.75907590759075905</v>
      </c>
      <c r="I140" s="13">
        <v>475</v>
      </c>
      <c r="J140" s="13">
        <v>449</v>
      </c>
      <c r="K140" s="17">
        <f t="shared" si="1"/>
        <v>0.94526315789473681</v>
      </c>
      <c r="L140" s="17">
        <f t="shared" si="2"/>
        <v>0.18618725030397776</v>
      </c>
      <c r="M140" s="40"/>
    </row>
    <row r="141" spans="1:13" ht="15.75" customHeight="1">
      <c r="A141" s="11" t="s">
        <v>443</v>
      </c>
      <c r="B141" s="54" t="s">
        <v>210</v>
      </c>
      <c r="C141" s="14" t="s">
        <v>16</v>
      </c>
      <c r="D141" s="54" t="s">
        <v>444</v>
      </c>
      <c r="E141" s="14" t="s">
        <v>445</v>
      </c>
      <c r="F141" s="13">
        <v>998</v>
      </c>
      <c r="G141" s="13">
        <v>546</v>
      </c>
      <c r="H141" s="17">
        <f t="shared" si="9"/>
        <v>0.5470941883767535</v>
      </c>
      <c r="I141" s="13">
        <v>907</v>
      </c>
      <c r="J141" s="13">
        <v>843</v>
      </c>
      <c r="K141" s="17">
        <f t="shared" si="1"/>
        <v>0.92943770672546855</v>
      </c>
      <c r="L141" s="17">
        <f t="shared" si="2"/>
        <v>0.38234351834871505</v>
      </c>
      <c r="M141" s="40"/>
    </row>
    <row r="142" spans="1:13" ht="15.75" customHeight="1">
      <c r="A142" s="11" t="s">
        <v>457</v>
      </c>
      <c r="B142" s="54" t="s">
        <v>210</v>
      </c>
      <c r="C142" s="14" t="s">
        <v>16</v>
      </c>
      <c r="D142" s="54" t="s">
        <v>447</v>
      </c>
      <c r="E142" s="14" t="s">
        <v>448</v>
      </c>
      <c r="F142" s="13">
        <v>297</v>
      </c>
      <c r="G142" s="13">
        <v>241</v>
      </c>
      <c r="H142" s="17">
        <f t="shared" si="9"/>
        <v>0.81144781144781142</v>
      </c>
      <c r="I142" s="13">
        <v>278</v>
      </c>
      <c r="J142" s="13">
        <v>278</v>
      </c>
      <c r="K142" s="17">
        <f t="shared" si="1"/>
        <v>1</v>
      </c>
      <c r="L142" s="17">
        <f t="shared" si="2"/>
        <v>0.18855218855218858</v>
      </c>
      <c r="M142" s="40"/>
    </row>
    <row r="143" spans="1:13" ht="15.75" customHeight="1">
      <c r="A143" s="11" t="s">
        <v>460</v>
      </c>
      <c r="B143" s="54" t="s">
        <v>210</v>
      </c>
      <c r="C143" s="14" t="s">
        <v>16</v>
      </c>
      <c r="D143" s="54" t="s">
        <v>447</v>
      </c>
      <c r="E143" s="14" t="s">
        <v>450</v>
      </c>
      <c r="F143" s="13">
        <v>337</v>
      </c>
      <c r="G143" s="13">
        <v>232</v>
      </c>
      <c r="H143" s="17">
        <f t="shared" si="9"/>
        <v>0.68842729970326411</v>
      </c>
      <c r="I143" s="13">
        <v>453</v>
      </c>
      <c r="J143" s="13">
        <v>453</v>
      </c>
      <c r="K143" s="17">
        <f t="shared" si="1"/>
        <v>1</v>
      </c>
      <c r="L143" s="17">
        <f t="shared" si="2"/>
        <v>0.31157270029673589</v>
      </c>
      <c r="M143" s="40"/>
    </row>
    <row r="144" spans="1:13" ht="15.75" customHeight="1">
      <c r="A144" s="11" t="s">
        <v>451</v>
      </c>
      <c r="B144" s="54" t="s">
        <v>210</v>
      </c>
      <c r="C144" s="14" t="s">
        <v>16</v>
      </c>
      <c r="D144" s="54" t="s">
        <v>452</v>
      </c>
      <c r="E144" s="14" t="s">
        <v>453</v>
      </c>
      <c r="F144" s="13">
        <v>740</v>
      </c>
      <c r="G144" s="13">
        <v>396</v>
      </c>
      <c r="H144" s="17">
        <f t="shared" si="9"/>
        <v>0.53513513513513511</v>
      </c>
      <c r="I144" s="13">
        <v>677</v>
      </c>
      <c r="J144" s="13">
        <v>677</v>
      </c>
      <c r="K144" s="17">
        <f t="shared" si="1"/>
        <v>1</v>
      </c>
      <c r="L144" s="17">
        <f t="shared" si="2"/>
        <v>0.46486486486486489</v>
      </c>
      <c r="M144" s="40"/>
    </row>
    <row r="145" spans="1:13" ht="15.75" customHeight="1">
      <c r="A145" s="11" t="s">
        <v>469</v>
      </c>
      <c r="B145" s="54" t="s">
        <v>210</v>
      </c>
      <c r="C145" s="14" t="s">
        <v>33</v>
      </c>
      <c r="D145" s="54" t="s">
        <v>455</v>
      </c>
      <c r="E145" s="14" t="s">
        <v>456</v>
      </c>
      <c r="F145" s="13">
        <v>68</v>
      </c>
      <c r="G145" s="13">
        <v>47</v>
      </c>
      <c r="H145" s="17">
        <f t="shared" si="9"/>
        <v>0.69117647058823528</v>
      </c>
      <c r="I145" s="13">
        <v>118</v>
      </c>
      <c r="J145" s="13">
        <v>118</v>
      </c>
      <c r="K145" s="17">
        <f t="shared" si="1"/>
        <v>1</v>
      </c>
      <c r="L145" s="17">
        <f t="shared" si="2"/>
        <v>0.30882352941176472</v>
      </c>
      <c r="M145" s="40"/>
    </row>
    <row r="146" spans="1:13" ht="15.75" customHeight="1">
      <c r="A146" s="11" t="s">
        <v>472</v>
      </c>
      <c r="B146" s="54" t="s">
        <v>210</v>
      </c>
      <c r="C146" s="14" t="s">
        <v>33</v>
      </c>
      <c r="D146" s="54" t="s">
        <v>509</v>
      </c>
      <c r="E146" s="14" t="s">
        <v>459</v>
      </c>
      <c r="F146" s="13">
        <v>27</v>
      </c>
      <c r="G146" s="13">
        <v>16</v>
      </c>
      <c r="H146" s="17">
        <f t="shared" si="9"/>
        <v>0.59259259259259256</v>
      </c>
      <c r="I146" s="13">
        <v>4</v>
      </c>
      <c r="J146" s="13">
        <v>4</v>
      </c>
      <c r="K146" s="17">
        <f t="shared" si="1"/>
        <v>1</v>
      </c>
      <c r="L146" s="17">
        <f t="shared" si="2"/>
        <v>0.40740740740740744</v>
      </c>
      <c r="M146" s="40" t="s">
        <v>116</v>
      </c>
    </row>
    <row r="147" spans="1:13" ht="15.75" customHeight="1">
      <c r="A147" s="11" t="s">
        <v>446</v>
      </c>
      <c r="B147" s="54" t="s">
        <v>210</v>
      </c>
      <c r="C147" s="14" t="s">
        <v>33</v>
      </c>
      <c r="D147" s="54" t="s">
        <v>509</v>
      </c>
      <c r="E147" s="14" t="s">
        <v>461</v>
      </c>
      <c r="F147" s="13">
        <v>69</v>
      </c>
      <c r="G147" s="13">
        <v>49</v>
      </c>
      <c r="H147" s="17">
        <f t="shared" si="9"/>
        <v>0.71014492753623193</v>
      </c>
      <c r="I147" s="13">
        <v>25</v>
      </c>
      <c r="J147" s="13">
        <v>20</v>
      </c>
      <c r="K147" s="17">
        <f t="shared" si="1"/>
        <v>0.8</v>
      </c>
      <c r="L147" s="17">
        <f t="shared" si="2"/>
        <v>8.9855072463768115E-2</v>
      </c>
      <c r="M147" s="40" t="s">
        <v>116</v>
      </c>
    </row>
    <row r="148" spans="1:13" ht="15.75" customHeight="1">
      <c r="A148" s="11" t="s">
        <v>449</v>
      </c>
      <c r="B148" s="54" t="s">
        <v>210</v>
      </c>
      <c r="C148" s="14" t="s">
        <v>33</v>
      </c>
      <c r="D148" s="54" t="s">
        <v>463</v>
      </c>
      <c r="E148" s="14" t="s">
        <v>461</v>
      </c>
      <c r="F148" s="13">
        <v>0</v>
      </c>
      <c r="G148" s="13">
        <v>0</v>
      </c>
      <c r="H148" s="17" t="s">
        <v>36</v>
      </c>
      <c r="I148" s="13">
        <v>47</v>
      </c>
      <c r="J148" s="13">
        <v>47</v>
      </c>
      <c r="K148" s="17">
        <f t="shared" si="1"/>
        <v>1</v>
      </c>
      <c r="L148" s="17" t="str">
        <f t="shared" si="2"/>
        <v>-</v>
      </c>
      <c r="M148" s="40" t="s">
        <v>39</v>
      </c>
    </row>
    <row r="149" spans="1:13" ht="15.75" customHeight="1">
      <c r="A149" s="11" t="s">
        <v>440</v>
      </c>
      <c r="B149" s="54" t="s">
        <v>210</v>
      </c>
      <c r="C149" s="14" t="s">
        <v>33</v>
      </c>
      <c r="D149" s="54" t="s">
        <v>463</v>
      </c>
      <c r="E149" s="14" t="s">
        <v>465</v>
      </c>
      <c r="F149" s="13">
        <v>0</v>
      </c>
      <c r="G149" s="13">
        <v>0</v>
      </c>
      <c r="H149" s="17" t="s">
        <v>36</v>
      </c>
      <c r="I149" s="13">
        <v>54</v>
      </c>
      <c r="J149" s="13">
        <v>54</v>
      </c>
      <c r="K149" s="17">
        <f t="shared" si="1"/>
        <v>1</v>
      </c>
      <c r="L149" s="17" t="str">
        <f t="shared" si="2"/>
        <v>-</v>
      </c>
      <c r="M149" s="40" t="s">
        <v>39</v>
      </c>
    </row>
    <row r="150" spans="1:13" ht="15.75" customHeight="1">
      <c r="A150" s="11" t="s">
        <v>454</v>
      </c>
      <c r="B150" s="54" t="s">
        <v>210</v>
      </c>
      <c r="C150" s="14" t="s">
        <v>33</v>
      </c>
      <c r="D150" s="54" t="s">
        <v>510</v>
      </c>
      <c r="E150" s="14" t="s">
        <v>468</v>
      </c>
      <c r="F150" s="13">
        <v>143</v>
      </c>
      <c r="G150" s="13">
        <v>124</v>
      </c>
      <c r="H150" s="17">
        <f t="shared" ref="H150:H154" si="10">IF(F150=0,"",G150/F150)</f>
        <v>0.86713286713286708</v>
      </c>
      <c r="I150" s="13">
        <v>102</v>
      </c>
      <c r="J150" s="13">
        <v>102</v>
      </c>
      <c r="K150" s="17">
        <f t="shared" si="1"/>
        <v>1</v>
      </c>
      <c r="L150" s="17">
        <f t="shared" si="2"/>
        <v>0.13286713286713292</v>
      </c>
      <c r="M150" s="40"/>
    </row>
    <row r="151" spans="1:13" ht="15.75" customHeight="1">
      <c r="A151" s="11" t="s">
        <v>474</v>
      </c>
      <c r="B151" s="54" t="s">
        <v>210</v>
      </c>
      <c r="C151" s="14" t="s">
        <v>33</v>
      </c>
      <c r="D151" s="54" t="s">
        <v>470</v>
      </c>
      <c r="E151" s="14" t="s">
        <v>471</v>
      </c>
      <c r="F151" s="13">
        <v>36</v>
      </c>
      <c r="G151" s="13">
        <v>24</v>
      </c>
      <c r="H151" s="17">
        <f t="shared" si="10"/>
        <v>0.66666666666666663</v>
      </c>
      <c r="I151" s="13">
        <v>15</v>
      </c>
      <c r="J151" s="13">
        <v>15</v>
      </c>
      <c r="K151" s="17">
        <f t="shared" si="1"/>
        <v>1</v>
      </c>
      <c r="L151" s="17">
        <f t="shared" si="2"/>
        <v>0.33333333333333337</v>
      </c>
      <c r="M151" s="40"/>
    </row>
    <row r="152" spans="1:13" ht="15.75" customHeight="1">
      <c r="A152" s="11" t="s">
        <v>462</v>
      </c>
      <c r="B152" s="54" t="s">
        <v>210</v>
      </c>
      <c r="C152" s="14" t="s">
        <v>33</v>
      </c>
      <c r="D152" s="54" t="s">
        <v>470</v>
      </c>
      <c r="E152" s="14" t="s">
        <v>473</v>
      </c>
      <c r="F152" s="13">
        <v>2</v>
      </c>
      <c r="G152" s="13">
        <v>1</v>
      </c>
      <c r="H152" s="17">
        <f t="shared" si="10"/>
        <v>0.5</v>
      </c>
      <c r="I152" s="13">
        <v>10</v>
      </c>
      <c r="J152" s="13">
        <v>10</v>
      </c>
      <c r="K152" s="17">
        <f t="shared" si="1"/>
        <v>1</v>
      </c>
      <c r="L152" s="17">
        <f t="shared" si="2"/>
        <v>0.5</v>
      </c>
      <c r="M152" s="40"/>
    </row>
    <row r="153" spans="1:13" ht="15.75" customHeight="1">
      <c r="A153" s="11" t="s">
        <v>464</v>
      </c>
      <c r="B153" s="54" t="s">
        <v>210</v>
      </c>
      <c r="C153" s="14" t="s">
        <v>33</v>
      </c>
      <c r="D153" s="54" t="s">
        <v>475</v>
      </c>
      <c r="E153" s="14" t="s">
        <v>476</v>
      </c>
      <c r="F153" s="13">
        <v>49</v>
      </c>
      <c r="G153" s="13">
        <v>43</v>
      </c>
      <c r="H153" s="17">
        <f t="shared" si="10"/>
        <v>0.87755102040816324</v>
      </c>
      <c r="I153" s="13">
        <v>98</v>
      </c>
      <c r="J153" s="13">
        <v>98</v>
      </c>
      <c r="K153" s="17">
        <f t="shared" si="1"/>
        <v>1</v>
      </c>
      <c r="L153" s="17">
        <f t="shared" si="2"/>
        <v>0.12244897959183676</v>
      </c>
      <c r="M153" s="40"/>
    </row>
    <row r="154" spans="1:13" ht="15.75" customHeight="1">
      <c r="A154" s="11"/>
      <c r="B154" s="223" t="s">
        <v>477</v>
      </c>
      <c r="C154" s="224"/>
      <c r="D154" s="224"/>
      <c r="E154" s="225"/>
      <c r="F154" s="42">
        <f t="shared" ref="F154:G154" si="11">SUM(F3:F153)</f>
        <v>48532</v>
      </c>
      <c r="G154" s="42">
        <f t="shared" si="11"/>
        <v>27744</v>
      </c>
      <c r="H154" s="44">
        <f t="shared" si="10"/>
        <v>0.57166405670485454</v>
      </c>
      <c r="I154" s="42">
        <f t="shared" ref="I154:J154" si="12">SUM(I3:I153)</f>
        <v>43591</v>
      </c>
      <c r="J154" s="42">
        <f t="shared" si="12"/>
        <v>39869</v>
      </c>
      <c r="K154" s="44">
        <f>IF(I154=0,"",J154/I154)</f>
        <v>0.91461540226193483</v>
      </c>
      <c r="L154" s="44">
        <f>IF(OR(H154="",K154=""),"",(K154-H154))</f>
        <v>0.34295134555708029</v>
      </c>
    </row>
    <row r="155" spans="1:13" ht="15.75" customHeight="1">
      <c r="C155" s="11"/>
      <c r="E155" s="11"/>
    </row>
    <row r="156" spans="1:13" ht="15.75" customHeight="1">
      <c r="C156" s="11"/>
      <c r="E156" s="11"/>
    </row>
    <row r="157" spans="1:13" ht="15.75" customHeight="1">
      <c r="C157" s="11"/>
      <c r="E157" s="11"/>
    </row>
    <row r="158" spans="1:13" ht="15.75" customHeight="1">
      <c r="C158" s="11"/>
      <c r="E158" s="11"/>
    </row>
    <row r="159" spans="1:13" ht="15.75" customHeight="1">
      <c r="C159" s="11"/>
      <c r="E159" s="11"/>
    </row>
    <row r="160" spans="1:13" ht="15.75" customHeight="1">
      <c r="C160" s="11"/>
      <c r="E160" s="11"/>
    </row>
    <row r="161" spans="3:5" ht="15.75" customHeight="1">
      <c r="C161" s="11"/>
      <c r="E161" s="11"/>
    </row>
    <row r="162" spans="3:5" ht="15.75" customHeight="1">
      <c r="C162" s="11"/>
      <c r="E162" s="11"/>
    </row>
    <row r="163" spans="3:5" ht="15.75" customHeight="1">
      <c r="C163" s="11"/>
      <c r="E163" s="11"/>
    </row>
    <row r="164" spans="3:5" ht="15.75" customHeight="1">
      <c r="C164" s="11"/>
      <c r="E164" s="11"/>
    </row>
    <row r="165" spans="3:5" ht="15.75" customHeight="1">
      <c r="C165" s="11"/>
      <c r="E165" s="11"/>
    </row>
    <row r="166" spans="3:5" ht="15.75" customHeight="1">
      <c r="C166" s="11"/>
      <c r="E166" s="11"/>
    </row>
    <row r="167" spans="3:5" ht="15.75" customHeight="1">
      <c r="C167" s="11"/>
      <c r="E167" s="11"/>
    </row>
    <row r="168" spans="3:5" ht="15.75" customHeight="1">
      <c r="C168" s="11"/>
      <c r="E168" s="11"/>
    </row>
    <row r="169" spans="3:5" ht="15.75" customHeight="1">
      <c r="C169" s="11"/>
      <c r="E169" s="11"/>
    </row>
    <row r="170" spans="3:5" ht="15.75" customHeight="1">
      <c r="C170" s="11"/>
      <c r="E170" s="11"/>
    </row>
    <row r="171" spans="3:5" ht="15.75" customHeight="1">
      <c r="C171" s="11"/>
      <c r="E171" s="11"/>
    </row>
    <row r="172" spans="3:5" ht="15.75" customHeight="1">
      <c r="C172" s="11"/>
      <c r="E172" s="11"/>
    </row>
    <row r="173" spans="3:5" ht="15.75" customHeight="1">
      <c r="C173" s="11"/>
      <c r="E173" s="11"/>
    </row>
    <row r="174" spans="3:5" ht="15.75" customHeight="1">
      <c r="C174" s="11"/>
      <c r="E174" s="11"/>
    </row>
    <row r="175" spans="3:5" ht="15.75" customHeight="1">
      <c r="C175" s="11"/>
      <c r="E175" s="11"/>
    </row>
    <row r="176" spans="3:5" ht="15.75" customHeight="1">
      <c r="C176" s="11"/>
      <c r="E176" s="11"/>
    </row>
    <row r="177" spans="3:5" ht="15.75" customHeight="1">
      <c r="C177" s="11"/>
      <c r="E177" s="11"/>
    </row>
    <row r="178" spans="3:5" ht="15.75" customHeight="1">
      <c r="C178" s="11"/>
      <c r="E178" s="11"/>
    </row>
    <row r="179" spans="3:5" ht="15.75" customHeight="1">
      <c r="C179" s="11"/>
      <c r="E179" s="11"/>
    </row>
    <row r="180" spans="3:5" ht="15.75" customHeight="1">
      <c r="C180" s="11"/>
      <c r="E180" s="11"/>
    </row>
    <row r="181" spans="3:5" ht="15.75" customHeight="1">
      <c r="C181" s="11"/>
      <c r="E181" s="11"/>
    </row>
    <row r="182" spans="3:5" ht="15.75" customHeight="1">
      <c r="C182" s="11"/>
      <c r="E182" s="11"/>
    </row>
    <row r="183" spans="3:5" ht="15.75" customHeight="1">
      <c r="C183" s="11"/>
      <c r="E183" s="11"/>
    </row>
    <row r="184" spans="3:5" ht="15.75" customHeight="1">
      <c r="C184" s="11"/>
      <c r="E184" s="11"/>
    </row>
    <row r="185" spans="3:5" ht="15.75" customHeight="1">
      <c r="C185" s="11"/>
      <c r="E185" s="11"/>
    </row>
    <row r="186" spans="3:5" ht="15.75" customHeight="1">
      <c r="C186" s="11"/>
      <c r="E186" s="11"/>
    </row>
    <row r="187" spans="3:5" ht="15.75" customHeight="1">
      <c r="C187" s="11"/>
      <c r="E187" s="11"/>
    </row>
    <row r="188" spans="3:5" ht="15.75" customHeight="1">
      <c r="C188" s="11"/>
      <c r="E188" s="11"/>
    </row>
    <row r="189" spans="3:5" ht="15.75" customHeight="1">
      <c r="C189" s="11"/>
      <c r="E189" s="11"/>
    </row>
    <row r="190" spans="3:5" ht="15.75" customHeight="1">
      <c r="C190" s="11"/>
      <c r="E190" s="11"/>
    </row>
    <row r="191" spans="3:5" ht="15.75" customHeight="1">
      <c r="C191" s="11"/>
      <c r="E191" s="11"/>
    </row>
    <row r="192" spans="3:5" ht="15.75" customHeight="1">
      <c r="C192" s="11"/>
      <c r="E192" s="11"/>
    </row>
    <row r="193" spans="3:5" ht="15.75" customHeight="1">
      <c r="C193" s="11"/>
      <c r="E193" s="11"/>
    </row>
    <row r="194" spans="3:5" ht="15.75" customHeight="1">
      <c r="C194" s="11"/>
      <c r="E194" s="11"/>
    </row>
    <row r="195" spans="3:5" ht="15.75" customHeight="1">
      <c r="C195" s="11"/>
      <c r="E195" s="11"/>
    </row>
    <row r="196" spans="3:5" ht="15.75" customHeight="1">
      <c r="C196" s="11"/>
      <c r="E196" s="11"/>
    </row>
    <row r="197" spans="3:5" ht="15.75" customHeight="1">
      <c r="C197" s="11"/>
      <c r="E197" s="11"/>
    </row>
    <row r="198" spans="3:5" ht="15.75" customHeight="1">
      <c r="C198" s="11"/>
      <c r="E198" s="11"/>
    </row>
    <row r="199" spans="3:5" ht="15.75" customHeight="1">
      <c r="C199" s="11"/>
      <c r="E199" s="11"/>
    </row>
    <row r="200" spans="3:5" ht="15.75" customHeight="1">
      <c r="C200" s="11"/>
      <c r="E200" s="11"/>
    </row>
    <row r="201" spans="3:5" ht="15.75" customHeight="1">
      <c r="C201" s="11"/>
      <c r="E201" s="11"/>
    </row>
    <row r="202" spans="3:5" ht="15.75" customHeight="1">
      <c r="C202" s="11"/>
      <c r="E202" s="11"/>
    </row>
    <row r="203" spans="3:5" ht="15.75" customHeight="1">
      <c r="C203" s="11"/>
      <c r="E203" s="11"/>
    </row>
    <row r="204" spans="3:5" ht="15.75" customHeight="1">
      <c r="C204" s="11"/>
      <c r="E204" s="11"/>
    </row>
    <row r="205" spans="3:5" ht="15.75" customHeight="1">
      <c r="C205" s="11"/>
      <c r="E205" s="11"/>
    </row>
    <row r="206" spans="3:5" ht="15.75" customHeight="1">
      <c r="C206" s="11"/>
      <c r="E206" s="11"/>
    </row>
    <row r="207" spans="3:5" ht="15.75" customHeight="1">
      <c r="C207" s="11"/>
      <c r="E207" s="11"/>
    </row>
    <row r="208" spans="3:5" ht="15.75" customHeight="1">
      <c r="C208" s="11"/>
      <c r="E208" s="11"/>
    </row>
    <row r="209" spans="3:5" ht="15.75" customHeight="1">
      <c r="C209" s="11"/>
      <c r="E209" s="11"/>
    </row>
    <row r="210" spans="3:5" ht="15.75" customHeight="1">
      <c r="C210" s="11"/>
      <c r="E210" s="11"/>
    </row>
    <row r="211" spans="3:5" ht="15.75" customHeight="1">
      <c r="C211" s="11"/>
      <c r="E211" s="11"/>
    </row>
    <row r="212" spans="3:5" ht="15.75" customHeight="1">
      <c r="C212" s="11"/>
      <c r="E212" s="11"/>
    </row>
    <row r="213" spans="3:5" ht="15.75" customHeight="1">
      <c r="C213" s="11"/>
      <c r="E213" s="11"/>
    </row>
    <row r="214" spans="3:5" ht="15.75" customHeight="1">
      <c r="C214" s="11"/>
      <c r="E214" s="11"/>
    </row>
    <row r="215" spans="3:5" ht="15.75" customHeight="1">
      <c r="C215" s="11"/>
      <c r="E215" s="11"/>
    </row>
    <row r="216" spans="3:5" ht="15.75" customHeight="1">
      <c r="C216" s="11"/>
      <c r="E216" s="11"/>
    </row>
    <row r="217" spans="3:5" ht="15.75" customHeight="1">
      <c r="C217" s="11"/>
      <c r="E217" s="11"/>
    </row>
    <row r="218" spans="3:5" ht="15.75" customHeight="1">
      <c r="C218" s="11"/>
      <c r="E218" s="11"/>
    </row>
    <row r="219" spans="3:5" ht="15.75" customHeight="1">
      <c r="C219" s="11"/>
      <c r="E219" s="11"/>
    </row>
    <row r="220" spans="3:5" ht="15.75" customHeight="1">
      <c r="C220" s="11"/>
      <c r="E220" s="11"/>
    </row>
    <row r="221" spans="3:5" ht="15.75" customHeight="1">
      <c r="C221" s="11"/>
      <c r="E221" s="11"/>
    </row>
    <row r="222" spans="3:5" ht="15.75" customHeight="1">
      <c r="C222" s="11"/>
      <c r="E222" s="11"/>
    </row>
    <row r="223" spans="3:5" ht="15.75" customHeight="1">
      <c r="C223" s="11"/>
      <c r="E223" s="11"/>
    </row>
    <row r="224" spans="3:5" ht="15.75" customHeight="1">
      <c r="C224" s="11"/>
      <c r="E224" s="11"/>
    </row>
    <row r="225" spans="3:5" ht="15.75" customHeight="1">
      <c r="C225" s="11"/>
      <c r="E225" s="11"/>
    </row>
    <row r="226" spans="3:5" ht="15.75" customHeight="1">
      <c r="C226" s="11"/>
      <c r="E226" s="11"/>
    </row>
    <row r="227" spans="3:5" ht="15.75" customHeight="1">
      <c r="C227" s="11"/>
      <c r="E227" s="11"/>
    </row>
    <row r="228" spans="3:5" ht="15.75" customHeight="1">
      <c r="C228" s="11"/>
      <c r="E228" s="11"/>
    </row>
    <row r="229" spans="3:5" ht="15.75" customHeight="1">
      <c r="C229" s="11"/>
      <c r="E229" s="11"/>
    </row>
    <row r="230" spans="3:5" ht="15.75" customHeight="1">
      <c r="C230" s="11"/>
      <c r="E230" s="11"/>
    </row>
    <row r="231" spans="3:5" ht="15.75" customHeight="1">
      <c r="C231" s="11"/>
      <c r="E231" s="11"/>
    </row>
    <row r="232" spans="3:5" ht="15.75" customHeight="1">
      <c r="C232" s="11"/>
      <c r="E232" s="11"/>
    </row>
    <row r="233" spans="3:5" ht="15.75" customHeight="1">
      <c r="C233" s="11"/>
      <c r="E233" s="11"/>
    </row>
    <row r="234" spans="3:5" ht="15.75" customHeight="1">
      <c r="C234" s="11"/>
      <c r="E234" s="11"/>
    </row>
    <row r="235" spans="3:5" ht="15.75" customHeight="1">
      <c r="C235" s="11"/>
      <c r="E235" s="11"/>
    </row>
    <row r="236" spans="3:5" ht="15.75" customHeight="1">
      <c r="C236" s="11"/>
      <c r="E236" s="11"/>
    </row>
    <row r="237" spans="3:5" ht="15.75" customHeight="1">
      <c r="C237" s="11"/>
      <c r="E237" s="11"/>
    </row>
    <row r="238" spans="3:5" ht="15.75" customHeight="1">
      <c r="C238" s="11"/>
      <c r="E238" s="11"/>
    </row>
    <row r="239" spans="3:5" ht="15.75" customHeight="1">
      <c r="C239" s="11"/>
      <c r="E239" s="11"/>
    </row>
    <row r="240" spans="3:5" ht="15.75" customHeight="1">
      <c r="C240" s="11"/>
      <c r="E240" s="11"/>
    </row>
    <row r="241" spans="3:5" ht="15.75" customHeight="1">
      <c r="C241" s="11"/>
      <c r="E241" s="11"/>
    </row>
    <row r="242" spans="3:5" ht="15.75" customHeight="1">
      <c r="C242" s="11"/>
      <c r="E242" s="11"/>
    </row>
    <row r="243" spans="3:5" ht="15.75" customHeight="1">
      <c r="C243" s="11"/>
      <c r="E243" s="11"/>
    </row>
    <row r="244" spans="3:5" ht="15.75" customHeight="1">
      <c r="C244" s="11"/>
      <c r="E244" s="11"/>
    </row>
    <row r="245" spans="3:5" ht="15.75" customHeight="1">
      <c r="C245" s="11"/>
      <c r="E245" s="11"/>
    </row>
    <row r="246" spans="3:5" ht="15.75" customHeight="1">
      <c r="C246" s="11"/>
      <c r="E246" s="11"/>
    </row>
    <row r="247" spans="3:5" ht="15.75" customHeight="1">
      <c r="C247" s="11"/>
      <c r="E247" s="11"/>
    </row>
    <row r="248" spans="3:5" ht="15.75" customHeight="1">
      <c r="C248" s="11"/>
      <c r="E248" s="11"/>
    </row>
    <row r="249" spans="3:5" ht="15.75" customHeight="1">
      <c r="C249" s="11"/>
      <c r="E249" s="11"/>
    </row>
    <row r="250" spans="3:5" ht="15.75" customHeight="1">
      <c r="C250" s="11"/>
      <c r="E250" s="11"/>
    </row>
    <row r="251" spans="3:5" ht="15.75" customHeight="1">
      <c r="C251" s="11"/>
      <c r="E251" s="11"/>
    </row>
    <row r="252" spans="3:5" ht="15.75" customHeight="1">
      <c r="C252" s="11"/>
      <c r="E252" s="11"/>
    </row>
    <row r="253" spans="3:5" ht="15.75" customHeight="1">
      <c r="C253" s="11"/>
      <c r="E253" s="11"/>
    </row>
    <row r="254" spans="3:5" ht="15.75" customHeight="1">
      <c r="C254" s="11"/>
      <c r="E254" s="11"/>
    </row>
    <row r="255" spans="3:5" ht="15.75" customHeight="1">
      <c r="C255" s="11"/>
      <c r="E255" s="11"/>
    </row>
    <row r="256" spans="3:5" ht="15.75" customHeight="1">
      <c r="C256" s="11"/>
      <c r="E256" s="11"/>
    </row>
    <row r="257" spans="3:5" ht="15.75" customHeight="1">
      <c r="C257" s="11"/>
      <c r="E257" s="11"/>
    </row>
    <row r="258" spans="3:5" ht="15.75" customHeight="1">
      <c r="C258" s="11"/>
      <c r="E258" s="11"/>
    </row>
    <row r="259" spans="3:5" ht="15.75" customHeight="1">
      <c r="C259" s="11"/>
      <c r="E259" s="11"/>
    </row>
    <row r="260" spans="3:5" ht="15.75" customHeight="1">
      <c r="C260" s="11"/>
      <c r="E260" s="11"/>
    </row>
    <row r="261" spans="3:5" ht="15.75" customHeight="1">
      <c r="C261" s="11"/>
      <c r="E261" s="11"/>
    </row>
    <row r="262" spans="3:5" ht="15.75" customHeight="1">
      <c r="C262" s="11"/>
      <c r="E262" s="11"/>
    </row>
    <row r="263" spans="3:5" ht="15.75" customHeight="1">
      <c r="C263" s="11"/>
      <c r="E263" s="11"/>
    </row>
    <row r="264" spans="3:5" ht="15.75" customHeight="1">
      <c r="C264" s="11"/>
      <c r="E264" s="11"/>
    </row>
    <row r="265" spans="3:5" ht="15.75" customHeight="1">
      <c r="C265" s="11"/>
      <c r="E265" s="11"/>
    </row>
    <row r="266" spans="3:5" ht="15.75" customHeight="1">
      <c r="C266" s="11"/>
      <c r="E266" s="11"/>
    </row>
    <row r="267" spans="3:5" ht="15.75" customHeight="1">
      <c r="C267" s="11"/>
      <c r="E267" s="11"/>
    </row>
    <row r="268" spans="3:5" ht="15.75" customHeight="1">
      <c r="C268" s="11"/>
      <c r="E268" s="11"/>
    </row>
    <row r="269" spans="3:5" ht="15.75" customHeight="1">
      <c r="C269" s="11"/>
      <c r="E269" s="11"/>
    </row>
    <row r="270" spans="3:5" ht="15.75" customHeight="1">
      <c r="C270" s="11"/>
      <c r="E270" s="11"/>
    </row>
    <row r="271" spans="3:5" ht="15.75" customHeight="1">
      <c r="C271" s="11"/>
      <c r="E271" s="11"/>
    </row>
    <row r="272" spans="3:5" ht="15.75" customHeight="1">
      <c r="C272" s="11"/>
      <c r="E272" s="11"/>
    </row>
    <row r="273" spans="3:5" ht="15.75" customHeight="1">
      <c r="C273" s="11"/>
      <c r="E273" s="11"/>
    </row>
    <row r="274" spans="3:5" ht="15.75" customHeight="1">
      <c r="C274" s="11"/>
      <c r="E274" s="11"/>
    </row>
    <row r="275" spans="3:5" ht="15.75" customHeight="1">
      <c r="C275" s="11"/>
      <c r="E275" s="11"/>
    </row>
    <row r="276" spans="3:5" ht="15.75" customHeight="1">
      <c r="C276" s="11"/>
      <c r="E276" s="11"/>
    </row>
    <row r="277" spans="3:5" ht="15.75" customHeight="1">
      <c r="C277" s="11"/>
      <c r="E277" s="11"/>
    </row>
    <row r="278" spans="3:5" ht="15.75" customHeight="1">
      <c r="C278" s="11"/>
      <c r="E278" s="11"/>
    </row>
    <row r="279" spans="3:5" ht="15.75" customHeight="1">
      <c r="C279" s="11"/>
      <c r="E279" s="11"/>
    </row>
    <row r="280" spans="3:5" ht="15.75" customHeight="1">
      <c r="C280" s="11"/>
      <c r="E280" s="11"/>
    </row>
    <row r="281" spans="3:5" ht="15.75" customHeight="1">
      <c r="C281" s="11"/>
      <c r="E281" s="11"/>
    </row>
    <row r="282" spans="3:5" ht="15.75" customHeight="1">
      <c r="C282" s="11"/>
      <c r="E282" s="11"/>
    </row>
    <row r="283" spans="3:5" ht="15.75" customHeight="1">
      <c r="C283" s="11"/>
      <c r="E283" s="11"/>
    </row>
    <row r="284" spans="3:5" ht="15.75" customHeight="1">
      <c r="C284" s="11"/>
      <c r="E284" s="11"/>
    </row>
    <row r="285" spans="3:5" ht="15.75" customHeight="1">
      <c r="C285" s="11"/>
      <c r="E285" s="11"/>
    </row>
    <row r="286" spans="3:5" ht="15.75" customHeight="1">
      <c r="C286" s="11"/>
      <c r="E286" s="11"/>
    </row>
    <row r="287" spans="3:5" ht="15.75" customHeight="1">
      <c r="C287" s="11"/>
      <c r="E287" s="11"/>
    </row>
    <row r="288" spans="3:5" ht="15.75" customHeight="1">
      <c r="C288" s="11"/>
      <c r="E288" s="11"/>
    </row>
    <row r="289" spans="3:5" ht="15.75" customHeight="1">
      <c r="C289" s="11"/>
      <c r="E289" s="11"/>
    </row>
    <row r="290" spans="3:5" ht="15.75" customHeight="1">
      <c r="C290" s="11"/>
      <c r="E290" s="11"/>
    </row>
    <row r="291" spans="3:5" ht="15.75" customHeight="1">
      <c r="C291" s="11"/>
      <c r="E291" s="11"/>
    </row>
    <row r="292" spans="3:5" ht="15.75" customHeight="1">
      <c r="C292" s="11"/>
      <c r="E292" s="11"/>
    </row>
    <row r="293" spans="3:5" ht="15.75" customHeight="1">
      <c r="C293" s="11"/>
      <c r="E293" s="11"/>
    </row>
    <row r="294" spans="3:5" ht="15.75" customHeight="1">
      <c r="C294" s="11"/>
      <c r="E294" s="11"/>
    </row>
    <row r="295" spans="3:5" ht="15.75" customHeight="1">
      <c r="C295" s="11"/>
      <c r="E295" s="11"/>
    </row>
    <row r="296" spans="3:5" ht="15.75" customHeight="1">
      <c r="C296" s="11"/>
      <c r="E296" s="11"/>
    </row>
    <row r="297" spans="3:5" ht="15.75" customHeight="1">
      <c r="C297" s="11"/>
      <c r="E297" s="11"/>
    </row>
    <row r="298" spans="3:5" ht="15.75" customHeight="1">
      <c r="C298" s="11"/>
      <c r="E298" s="11"/>
    </row>
    <row r="299" spans="3:5" ht="15.75" customHeight="1">
      <c r="C299" s="11"/>
      <c r="E299" s="11"/>
    </row>
    <row r="300" spans="3:5" ht="15.75" customHeight="1">
      <c r="C300" s="11"/>
      <c r="E300" s="11"/>
    </row>
    <row r="301" spans="3:5" ht="15.75" customHeight="1">
      <c r="C301" s="11"/>
      <c r="E301" s="11"/>
    </row>
    <row r="302" spans="3:5" ht="15.75" customHeight="1">
      <c r="C302" s="11"/>
      <c r="E302" s="11"/>
    </row>
    <row r="303" spans="3:5" ht="15.75" customHeight="1">
      <c r="C303" s="11"/>
      <c r="E303" s="11"/>
    </row>
    <row r="304" spans="3:5" ht="15.75" customHeight="1">
      <c r="C304" s="11"/>
      <c r="E304" s="11"/>
    </row>
    <row r="305" spans="3:5" ht="15.75" customHeight="1">
      <c r="C305" s="11"/>
      <c r="E305" s="11"/>
    </row>
    <row r="306" spans="3:5" ht="15.75" customHeight="1">
      <c r="C306" s="11"/>
      <c r="E306" s="11"/>
    </row>
    <row r="307" spans="3:5" ht="15.75" customHeight="1">
      <c r="C307" s="11"/>
      <c r="E307" s="11"/>
    </row>
    <row r="308" spans="3:5" ht="15.75" customHeight="1">
      <c r="C308" s="11"/>
      <c r="E308" s="11"/>
    </row>
    <row r="309" spans="3:5" ht="15.75" customHeight="1">
      <c r="C309" s="11"/>
      <c r="E309" s="11"/>
    </row>
    <row r="310" spans="3:5" ht="15.75" customHeight="1">
      <c r="C310" s="11"/>
      <c r="E310" s="11"/>
    </row>
    <row r="311" spans="3:5" ht="15.75" customHeight="1">
      <c r="C311" s="11"/>
      <c r="E311" s="11"/>
    </row>
    <row r="312" spans="3:5" ht="15.75" customHeight="1">
      <c r="C312" s="11"/>
      <c r="E312" s="11"/>
    </row>
    <row r="313" spans="3:5" ht="15.75" customHeight="1">
      <c r="C313" s="11"/>
      <c r="E313" s="11"/>
    </row>
    <row r="314" spans="3:5" ht="15.75" customHeight="1">
      <c r="C314" s="11"/>
      <c r="E314" s="11"/>
    </row>
    <row r="315" spans="3:5" ht="15.75" customHeight="1">
      <c r="C315" s="11"/>
      <c r="E315" s="11"/>
    </row>
    <row r="316" spans="3:5" ht="15.75" customHeight="1">
      <c r="C316" s="11"/>
      <c r="E316" s="11"/>
    </row>
    <row r="317" spans="3:5" ht="15.75" customHeight="1">
      <c r="C317" s="11"/>
      <c r="E317" s="11"/>
    </row>
    <row r="318" spans="3:5" ht="15.75" customHeight="1">
      <c r="C318" s="11"/>
      <c r="E318" s="11"/>
    </row>
    <row r="319" spans="3:5" ht="15.75" customHeight="1">
      <c r="C319" s="11"/>
      <c r="E319" s="11"/>
    </row>
    <row r="320" spans="3:5" ht="15.75" customHeight="1">
      <c r="C320" s="11"/>
      <c r="E320" s="11"/>
    </row>
    <row r="321" spans="3:5" ht="15.75" customHeight="1">
      <c r="C321" s="11"/>
      <c r="E321" s="11"/>
    </row>
    <row r="322" spans="3:5" ht="15.75" customHeight="1">
      <c r="C322" s="11"/>
      <c r="E322" s="11"/>
    </row>
    <row r="323" spans="3:5" ht="15.75" customHeight="1">
      <c r="C323" s="11"/>
      <c r="E323" s="11"/>
    </row>
    <row r="324" spans="3:5" ht="15.75" customHeight="1">
      <c r="C324" s="11"/>
      <c r="E324" s="11"/>
    </row>
    <row r="325" spans="3:5" ht="15.75" customHeight="1">
      <c r="C325" s="11"/>
      <c r="E325" s="11"/>
    </row>
    <row r="326" spans="3:5" ht="15.75" customHeight="1">
      <c r="C326" s="11"/>
      <c r="E326" s="11"/>
    </row>
    <row r="327" spans="3:5" ht="15.75" customHeight="1">
      <c r="C327" s="11"/>
      <c r="E327" s="11"/>
    </row>
    <row r="328" spans="3:5" ht="15.75" customHeight="1">
      <c r="C328" s="11"/>
      <c r="E328" s="11"/>
    </row>
    <row r="329" spans="3:5" ht="15.75" customHeight="1">
      <c r="C329" s="11"/>
      <c r="E329" s="11"/>
    </row>
    <row r="330" spans="3:5" ht="15.75" customHeight="1">
      <c r="C330" s="11"/>
      <c r="E330" s="11"/>
    </row>
    <row r="331" spans="3:5" ht="15.75" customHeight="1">
      <c r="C331" s="11"/>
      <c r="E331" s="11"/>
    </row>
    <row r="332" spans="3:5" ht="15.75" customHeight="1">
      <c r="C332" s="11"/>
      <c r="E332" s="11"/>
    </row>
    <row r="333" spans="3:5" ht="15.75" customHeight="1">
      <c r="C333" s="11"/>
      <c r="E333" s="11"/>
    </row>
    <row r="334" spans="3:5" ht="15.75" customHeight="1">
      <c r="C334" s="11"/>
      <c r="E334" s="11"/>
    </row>
    <row r="335" spans="3:5" ht="15.75" customHeight="1">
      <c r="C335" s="11"/>
      <c r="E335" s="11"/>
    </row>
    <row r="336" spans="3:5" ht="15.75" customHeight="1">
      <c r="C336" s="11"/>
      <c r="E336" s="11"/>
    </row>
    <row r="337" spans="3:5" ht="15.75" customHeight="1">
      <c r="C337" s="11"/>
      <c r="E337" s="11"/>
    </row>
    <row r="338" spans="3:5" ht="15.75" customHeight="1">
      <c r="C338" s="11"/>
      <c r="E338" s="11"/>
    </row>
    <row r="339" spans="3:5" ht="15.75" customHeight="1">
      <c r="C339" s="11"/>
      <c r="E339" s="11"/>
    </row>
    <row r="340" spans="3:5" ht="15.75" customHeight="1">
      <c r="C340" s="11"/>
      <c r="E340" s="11"/>
    </row>
    <row r="341" spans="3:5" ht="15.75" customHeight="1">
      <c r="C341" s="11"/>
      <c r="E341" s="11"/>
    </row>
    <row r="342" spans="3:5" ht="15.75" customHeight="1">
      <c r="C342" s="11"/>
      <c r="E342" s="11"/>
    </row>
    <row r="343" spans="3:5" ht="15.75" customHeight="1">
      <c r="C343" s="11"/>
      <c r="E343" s="11"/>
    </row>
    <row r="344" spans="3:5" ht="15.75" customHeight="1">
      <c r="C344" s="11"/>
      <c r="E344" s="11"/>
    </row>
    <row r="345" spans="3:5" ht="15.75" customHeight="1">
      <c r="C345" s="11"/>
      <c r="E345" s="11"/>
    </row>
    <row r="346" spans="3:5" ht="15.75" customHeight="1">
      <c r="C346" s="11"/>
      <c r="E346" s="11"/>
    </row>
    <row r="347" spans="3:5" ht="15.75" customHeight="1">
      <c r="C347" s="11"/>
      <c r="E347" s="11"/>
    </row>
    <row r="348" spans="3:5" ht="15.75" customHeight="1">
      <c r="C348" s="11"/>
      <c r="E348" s="11"/>
    </row>
    <row r="349" spans="3:5" ht="15.75" customHeight="1">
      <c r="C349" s="11"/>
      <c r="E349" s="11"/>
    </row>
    <row r="350" spans="3:5" ht="15.75" customHeight="1">
      <c r="C350" s="11"/>
      <c r="E350" s="11"/>
    </row>
    <row r="351" spans="3:5" ht="15.75" customHeight="1">
      <c r="C351" s="11"/>
      <c r="E351" s="11"/>
    </row>
    <row r="352" spans="3:5" ht="15.75" customHeight="1">
      <c r="C352" s="11"/>
      <c r="E352" s="11"/>
    </row>
    <row r="353" spans="3:5" ht="15.75" customHeight="1">
      <c r="C353" s="11"/>
      <c r="E353" s="11"/>
    </row>
    <row r="354" spans="3:5" ht="15.75" customHeight="1">
      <c r="C354" s="11"/>
      <c r="E354" s="11"/>
    </row>
    <row r="355" spans="3:5" ht="15.75" customHeight="1">
      <c r="C355" s="11"/>
      <c r="E355" s="11"/>
    </row>
    <row r="356" spans="3:5" ht="15.75" customHeight="1">
      <c r="C356" s="11"/>
      <c r="E356" s="11"/>
    </row>
    <row r="357" spans="3:5" ht="15.75" customHeight="1">
      <c r="C357" s="11"/>
      <c r="E357" s="11"/>
    </row>
    <row r="358" spans="3:5" ht="15.75" customHeight="1">
      <c r="C358" s="11"/>
      <c r="E358" s="11"/>
    </row>
    <row r="359" spans="3:5" ht="15.75" customHeight="1">
      <c r="C359" s="11"/>
      <c r="E359" s="11"/>
    </row>
    <row r="360" spans="3:5" ht="15.75" customHeight="1">
      <c r="C360" s="11"/>
      <c r="E360" s="11"/>
    </row>
    <row r="361" spans="3:5" ht="15.75" customHeight="1">
      <c r="C361" s="11"/>
      <c r="E361" s="11"/>
    </row>
    <row r="362" spans="3:5" ht="15.75" customHeight="1">
      <c r="C362" s="11"/>
      <c r="E362" s="11"/>
    </row>
    <row r="363" spans="3:5" ht="15.75" customHeight="1">
      <c r="C363" s="11"/>
      <c r="E363" s="11"/>
    </row>
    <row r="364" spans="3:5" ht="15.75" customHeight="1">
      <c r="C364" s="11"/>
      <c r="E364" s="11"/>
    </row>
    <row r="365" spans="3:5" ht="15.75" customHeight="1">
      <c r="C365" s="11"/>
      <c r="E365" s="11"/>
    </row>
    <row r="366" spans="3:5" ht="15.75" customHeight="1">
      <c r="C366" s="11"/>
      <c r="E366" s="11"/>
    </row>
    <row r="367" spans="3:5" ht="15.75" customHeight="1">
      <c r="C367" s="11"/>
      <c r="E367" s="11"/>
    </row>
    <row r="368" spans="3:5" ht="15.75" customHeight="1">
      <c r="C368" s="11"/>
      <c r="E368" s="11"/>
    </row>
    <row r="369" spans="3:5" ht="15.75" customHeight="1">
      <c r="C369" s="11"/>
      <c r="E369" s="11"/>
    </row>
    <row r="370" spans="3:5" ht="15.75" customHeight="1">
      <c r="C370" s="11"/>
      <c r="E370" s="11"/>
    </row>
    <row r="371" spans="3:5" ht="15.75" customHeight="1">
      <c r="C371" s="11"/>
      <c r="E371" s="11"/>
    </row>
    <row r="372" spans="3:5" ht="15.75" customHeight="1">
      <c r="C372" s="11"/>
      <c r="E372" s="11"/>
    </row>
    <row r="373" spans="3:5" ht="15.75" customHeight="1">
      <c r="C373" s="11"/>
      <c r="E373" s="11"/>
    </row>
    <row r="374" spans="3:5" ht="15.75" customHeight="1">
      <c r="C374" s="11"/>
      <c r="E374" s="11"/>
    </row>
    <row r="375" spans="3:5" ht="15.75" customHeight="1">
      <c r="C375" s="11"/>
      <c r="E375" s="11"/>
    </row>
    <row r="376" spans="3:5" ht="15.75" customHeight="1">
      <c r="C376" s="11"/>
      <c r="E376" s="11"/>
    </row>
    <row r="377" spans="3:5" ht="15.75" customHeight="1">
      <c r="C377" s="11"/>
      <c r="E377" s="11"/>
    </row>
    <row r="378" spans="3:5" ht="15.75" customHeight="1">
      <c r="C378" s="11"/>
      <c r="E378" s="11"/>
    </row>
    <row r="379" spans="3:5" ht="15.75" customHeight="1">
      <c r="C379" s="11"/>
      <c r="E379" s="11"/>
    </row>
    <row r="380" spans="3:5" ht="15.75" customHeight="1">
      <c r="C380" s="11"/>
      <c r="E380" s="11"/>
    </row>
    <row r="381" spans="3:5" ht="15.75" customHeight="1">
      <c r="C381" s="11"/>
      <c r="E381" s="11"/>
    </row>
    <row r="382" spans="3:5" ht="15.75" customHeight="1">
      <c r="C382" s="11"/>
      <c r="E382" s="11"/>
    </row>
    <row r="383" spans="3:5" ht="15.75" customHeight="1">
      <c r="C383" s="11"/>
      <c r="E383" s="11"/>
    </row>
    <row r="384" spans="3:5" ht="15.75" customHeight="1">
      <c r="C384" s="11"/>
      <c r="E384" s="11"/>
    </row>
    <row r="385" spans="3:5" ht="15.75" customHeight="1">
      <c r="C385" s="11"/>
      <c r="E385" s="11"/>
    </row>
    <row r="386" spans="3:5" ht="15.75" customHeight="1">
      <c r="C386" s="11"/>
      <c r="E386" s="11"/>
    </row>
    <row r="387" spans="3:5" ht="15.75" customHeight="1">
      <c r="C387" s="11"/>
      <c r="E387" s="11"/>
    </row>
    <row r="388" spans="3:5" ht="15.75" customHeight="1">
      <c r="C388" s="11"/>
      <c r="E388" s="11"/>
    </row>
    <row r="389" spans="3:5" ht="15.75" customHeight="1">
      <c r="C389" s="11"/>
      <c r="E389" s="11"/>
    </row>
    <row r="390" spans="3:5" ht="15.75" customHeight="1">
      <c r="C390" s="11"/>
      <c r="E390" s="11"/>
    </row>
    <row r="391" spans="3:5" ht="15.75" customHeight="1">
      <c r="C391" s="11"/>
      <c r="E391" s="11"/>
    </row>
    <row r="392" spans="3:5" ht="15.75" customHeight="1">
      <c r="C392" s="11"/>
      <c r="E392" s="11"/>
    </row>
    <row r="393" spans="3:5" ht="15.75" customHeight="1">
      <c r="C393" s="11"/>
      <c r="E393" s="11"/>
    </row>
    <row r="394" spans="3:5" ht="15.75" customHeight="1">
      <c r="C394" s="11"/>
      <c r="E394" s="11"/>
    </row>
    <row r="395" spans="3:5" ht="15.75" customHeight="1">
      <c r="C395" s="11"/>
      <c r="E395" s="11"/>
    </row>
    <row r="396" spans="3:5" ht="15.75" customHeight="1">
      <c r="C396" s="11"/>
      <c r="E396" s="11"/>
    </row>
    <row r="397" spans="3:5" ht="15.75" customHeight="1">
      <c r="C397" s="11"/>
      <c r="E397" s="11"/>
    </row>
    <row r="398" spans="3:5" ht="15.75" customHeight="1">
      <c r="C398" s="11"/>
      <c r="E398" s="11"/>
    </row>
    <row r="399" spans="3:5" ht="15.75" customHeight="1">
      <c r="C399" s="11"/>
      <c r="E399" s="11"/>
    </row>
    <row r="400" spans="3:5" ht="15.75" customHeight="1">
      <c r="C400" s="11"/>
      <c r="E400" s="11"/>
    </row>
    <row r="401" spans="3:5" ht="15.75" customHeight="1">
      <c r="C401" s="11"/>
      <c r="E401" s="11"/>
    </row>
    <row r="402" spans="3:5" ht="15.75" customHeight="1">
      <c r="C402" s="11"/>
      <c r="E402" s="11"/>
    </row>
    <row r="403" spans="3:5" ht="15.75" customHeight="1">
      <c r="C403" s="11"/>
      <c r="E403" s="11"/>
    </row>
    <row r="404" spans="3:5" ht="15.75" customHeight="1">
      <c r="C404" s="11"/>
      <c r="E404" s="11"/>
    </row>
    <row r="405" spans="3:5" ht="15.75" customHeight="1">
      <c r="C405" s="11"/>
      <c r="E405" s="11"/>
    </row>
    <row r="406" spans="3:5" ht="15.75" customHeight="1">
      <c r="C406" s="11"/>
      <c r="E406" s="11"/>
    </row>
    <row r="407" spans="3:5" ht="15.75" customHeight="1">
      <c r="C407" s="11"/>
      <c r="E407" s="11"/>
    </row>
    <row r="408" spans="3:5" ht="15.75" customHeight="1">
      <c r="C408" s="11"/>
      <c r="E408" s="11"/>
    </row>
    <row r="409" spans="3:5" ht="15.75" customHeight="1">
      <c r="C409" s="11"/>
      <c r="E409" s="11"/>
    </row>
    <row r="410" spans="3:5" ht="15.75" customHeight="1">
      <c r="C410" s="11"/>
      <c r="E410" s="11"/>
    </row>
    <row r="411" spans="3:5" ht="15.75" customHeight="1">
      <c r="C411" s="11"/>
      <c r="E411" s="11"/>
    </row>
    <row r="412" spans="3:5" ht="15.75" customHeight="1">
      <c r="C412" s="11"/>
      <c r="E412" s="11"/>
    </row>
    <row r="413" spans="3:5" ht="15.75" customHeight="1">
      <c r="C413" s="11"/>
      <c r="E413" s="11"/>
    </row>
    <row r="414" spans="3:5" ht="15.75" customHeight="1">
      <c r="C414" s="11"/>
      <c r="E414" s="11"/>
    </row>
    <row r="415" spans="3:5" ht="15.75" customHeight="1">
      <c r="C415" s="11"/>
      <c r="E415" s="11"/>
    </row>
    <row r="416" spans="3:5" ht="15.75" customHeight="1">
      <c r="C416" s="11"/>
      <c r="E416" s="11"/>
    </row>
    <row r="417" spans="3:5" ht="15.75" customHeight="1">
      <c r="C417" s="11"/>
      <c r="E417" s="11"/>
    </row>
    <row r="418" spans="3:5" ht="15.75" customHeight="1">
      <c r="C418" s="11"/>
      <c r="E418" s="11"/>
    </row>
    <row r="419" spans="3:5" ht="15.75" customHeight="1">
      <c r="C419" s="11"/>
      <c r="E419" s="11"/>
    </row>
    <row r="420" spans="3:5" ht="15.75" customHeight="1">
      <c r="C420" s="11"/>
      <c r="E420" s="11"/>
    </row>
    <row r="421" spans="3:5" ht="15.75" customHeight="1">
      <c r="C421" s="11"/>
      <c r="E421" s="11"/>
    </row>
    <row r="422" spans="3:5" ht="15.75" customHeight="1">
      <c r="C422" s="11"/>
      <c r="E422" s="11"/>
    </row>
    <row r="423" spans="3:5" ht="15.75" customHeight="1">
      <c r="C423" s="11"/>
      <c r="E423" s="11"/>
    </row>
    <row r="424" spans="3:5" ht="15.75" customHeight="1">
      <c r="C424" s="11"/>
      <c r="E424" s="11"/>
    </row>
    <row r="425" spans="3:5" ht="15.75" customHeight="1">
      <c r="C425" s="11"/>
      <c r="E425" s="11"/>
    </row>
    <row r="426" spans="3:5" ht="15.75" customHeight="1">
      <c r="C426" s="11"/>
      <c r="E426" s="11"/>
    </row>
    <row r="427" spans="3:5" ht="15.75" customHeight="1">
      <c r="C427" s="11"/>
      <c r="E427" s="11"/>
    </row>
    <row r="428" spans="3:5" ht="15.75" customHeight="1">
      <c r="C428" s="11"/>
      <c r="E428" s="11"/>
    </row>
    <row r="429" spans="3:5" ht="15.75" customHeight="1">
      <c r="C429" s="11"/>
      <c r="E429" s="11"/>
    </row>
    <row r="430" spans="3:5" ht="15.75" customHeight="1">
      <c r="C430" s="11"/>
      <c r="E430" s="11"/>
    </row>
    <row r="431" spans="3:5" ht="15.75" customHeight="1">
      <c r="C431" s="11"/>
      <c r="E431" s="11"/>
    </row>
    <row r="432" spans="3:5" ht="15.75" customHeight="1">
      <c r="C432" s="11"/>
      <c r="E432" s="11"/>
    </row>
    <row r="433" spans="3:5" ht="15.75" customHeight="1">
      <c r="C433" s="11"/>
      <c r="E433" s="11"/>
    </row>
    <row r="434" spans="3:5" ht="15.75" customHeight="1">
      <c r="C434" s="11"/>
      <c r="E434" s="11"/>
    </row>
    <row r="435" spans="3:5" ht="15.75" customHeight="1">
      <c r="C435" s="11"/>
      <c r="E435" s="11"/>
    </row>
    <row r="436" spans="3:5" ht="15.75" customHeight="1">
      <c r="C436" s="11"/>
      <c r="E436" s="11"/>
    </row>
    <row r="437" spans="3:5" ht="15.75" customHeight="1">
      <c r="C437" s="11"/>
      <c r="E437" s="11"/>
    </row>
    <row r="438" spans="3:5" ht="15.75" customHeight="1">
      <c r="C438" s="11"/>
      <c r="E438" s="11"/>
    </row>
    <row r="439" spans="3:5" ht="15.75" customHeight="1">
      <c r="C439" s="11"/>
      <c r="E439" s="11"/>
    </row>
    <row r="440" spans="3:5" ht="15.75" customHeight="1">
      <c r="C440" s="11"/>
      <c r="E440" s="11"/>
    </row>
    <row r="441" spans="3:5" ht="15.75" customHeight="1">
      <c r="C441" s="11"/>
      <c r="E441" s="11"/>
    </row>
    <row r="442" spans="3:5" ht="15.75" customHeight="1">
      <c r="C442" s="11"/>
      <c r="E442" s="11"/>
    </row>
    <row r="443" spans="3:5" ht="15.75" customHeight="1">
      <c r="C443" s="11"/>
      <c r="E443" s="11"/>
    </row>
    <row r="444" spans="3:5" ht="15.75" customHeight="1">
      <c r="C444" s="11"/>
      <c r="E444" s="11"/>
    </row>
    <row r="445" spans="3:5" ht="15.75" customHeight="1">
      <c r="C445" s="11"/>
      <c r="E445" s="11"/>
    </row>
    <row r="446" spans="3:5" ht="15.75" customHeight="1">
      <c r="C446" s="11"/>
      <c r="E446" s="11"/>
    </row>
    <row r="447" spans="3:5" ht="15.75" customHeight="1">
      <c r="C447" s="11"/>
      <c r="E447" s="11"/>
    </row>
    <row r="448" spans="3:5" ht="15.75" customHeight="1">
      <c r="C448" s="11"/>
      <c r="E448" s="11"/>
    </row>
    <row r="449" spans="3:5" ht="15.75" customHeight="1">
      <c r="C449" s="11"/>
      <c r="E449" s="11"/>
    </row>
    <row r="450" spans="3:5" ht="15.75" customHeight="1">
      <c r="C450" s="11"/>
      <c r="E450" s="11"/>
    </row>
    <row r="451" spans="3:5" ht="15.75" customHeight="1">
      <c r="C451" s="11"/>
      <c r="E451" s="11"/>
    </row>
    <row r="452" spans="3:5" ht="15.75" customHeight="1">
      <c r="C452" s="11"/>
      <c r="E452" s="11"/>
    </row>
    <row r="453" spans="3:5" ht="15.75" customHeight="1">
      <c r="C453" s="11"/>
      <c r="E453" s="11"/>
    </row>
    <row r="454" spans="3:5" ht="15.75" customHeight="1">
      <c r="C454" s="11"/>
      <c r="E454" s="11"/>
    </row>
    <row r="455" spans="3:5" ht="15.75" customHeight="1">
      <c r="C455" s="11"/>
      <c r="E455" s="11"/>
    </row>
    <row r="456" spans="3:5" ht="15.75" customHeight="1">
      <c r="C456" s="11"/>
      <c r="E456" s="11"/>
    </row>
    <row r="457" spans="3:5" ht="15.75" customHeight="1">
      <c r="C457" s="11"/>
      <c r="E457" s="11"/>
    </row>
    <row r="458" spans="3:5" ht="15.75" customHeight="1">
      <c r="C458" s="11"/>
      <c r="E458" s="11"/>
    </row>
    <row r="459" spans="3:5" ht="15.75" customHeight="1">
      <c r="C459" s="11"/>
      <c r="E459" s="11"/>
    </row>
    <row r="460" spans="3:5" ht="15.75" customHeight="1">
      <c r="C460" s="11"/>
      <c r="E460" s="11"/>
    </row>
    <row r="461" spans="3:5" ht="15.75" customHeight="1">
      <c r="C461" s="11"/>
      <c r="E461" s="11"/>
    </row>
    <row r="462" spans="3:5" ht="15.75" customHeight="1">
      <c r="C462" s="11"/>
      <c r="E462" s="11"/>
    </row>
    <row r="463" spans="3:5" ht="15.75" customHeight="1">
      <c r="C463" s="11"/>
      <c r="E463" s="11"/>
    </row>
    <row r="464" spans="3:5" ht="15.75" customHeight="1">
      <c r="C464" s="11"/>
      <c r="E464" s="11"/>
    </row>
    <row r="465" spans="3:5" ht="15.75" customHeight="1">
      <c r="C465" s="11"/>
      <c r="E465" s="11"/>
    </row>
    <row r="466" spans="3:5" ht="15.75" customHeight="1">
      <c r="C466" s="11"/>
      <c r="E466" s="11"/>
    </row>
    <row r="467" spans="3:5" ht="15.75" customHeight="1">
      <c r="C467" s="11"/>
      <c r="E467" s="11"/>
    </row>
    <row r="468" spans="3:5" ht="15.75" customHeight="1">
      <c r="C468" s="11"/>
      <c r="E468" s="11"/>
    </row>
    <row r="469" spans="3:5" ht="15.75" customHeight="1">
      <c r="C469" s="11"/>
      <c r="E469" s="11"/>
    </row>
    <row r="470" spans="3:5" ht="15.75" customHeight="1">
      <c r="C470" s="11"/>
      <c r="E470" s="11"/>
    </row>
    <row r="471" spans="3:5" ht="15.75" customHeight="1">
      <c r="C471" s="11"/>
      <c r="E471" s="11"/>
    </row>
    <row r="472" spans="3:5" ht="15.75" customHeight="1">
      <c r="C472" s="11"/>
      <c r="E472" s="11"/>
    </row>
    <row r="473" spans="3:5" ht="15.75" customHeight="1">
      <c r="C473" s="11"/>
      <c r="E473" s="11"/>
    </row>
    <row r="474" spans="3:5" ht="15.75" customHeight="1">
      <c r="C474" s="11"/>
      <c r="E474" s="11"/>
    </row>
    <row r="475" spans="3:5" ht="15.75" customHeight="1">
      <c r="C475" s="11"/>
      <c r="E475" s="11"/>
    </row>
    <row r="476" spans="3:5" ht="15.75" customHeight="1">
      <c r="C476" s="11"/>
      <c r="E476" s="11"/>
    </row>
    <row r="477" spans="3:5" ht="15.75" customHeight="1">
      <c r="C477" s="11"/>
      <c r="E477" s="11"/>
    </row>
    <row r="478" spans="3:5" ht="15.75" customHeight="1">
      <c r="C478" s="11"/>
      <c r="E478" s="11"/>
    </row>
    <row r="479" spans="3:5" ht="15.75" customHeight="1">
      <c r="C479" s="11"/>
      <c r="E479" s="11"/>
    </row>
    <row r="480" spans="3:5" ht="15.75" customHeight="1">
      <c r="C480" s="11"/>
      <c r="E480" s="11"/>
    </row>
    <row r="481" spans="3:5" ht="15.75" customHeight="1">
      <c r="C481" s="11"/>
      <c r="E481" s="11"/>
    </row>
    <row r="482" spans="3:5" ht="15.75" customHeight="1">
      <c r="C482" s="11"/>
      <c r="E482" s="11"/>
    </row>
    <row r="483" spans="3:5" ht="15.75" customHeight="1">
      <c r="C483" s="11"/>
      <c r="E483" s="11"/>
    </row>
    <row r="484" spans="3:5" ht="15.75" customHeight="1">
      <c r="C484" s="11"/>
      <c r="E484" s="11"/>
    </row>
    <row r="485" spans="3:5" ht="15.75" customHeight="1">
      <c r="C485" s="11"/>
      <c r="E485" s="11"/>
    </row>
    <row r="486" spans="3:5" ht="15.75" customHeight="1">
      <c r="C486" s="11"/>
      <c r="E486" s="11"/>
    </row>
    <row r="487" spans="3:5" ht="15.75" customHeight="1">
      <c r="C487" s="11"/>
      <c r="E487" s="11"/>
    </row>
    <row r="488" spans="3:5" ht="15.75" customHeight="1">
      <c r="C488" s="11"/>
      <c r="E488" s="11"/>
    </row>
    <row r="489" spans="3:5" ht="15.75" customHeight="1">
      <c r="C489" s="11"/>
      <c r="E489" s="11"/>
    </row>
    <row r="490" spans="3:5" ht="15.75" customHeight="1">
      <c r="C490" s="11"/>
      <c r="E490" s="11"/>
    </row>
    <row r="491" spans="3:5" ht="15.75" customHeight="1">
      <c r="C491" s="11"/>
      <c r="E491" s="11"/>
    </row>
    <row r="492" spans="3:5" ht="15.75" customHeight="1">
      <c r="C492" s="11"/>
      <c r="E492" s="11"/>
    </row>
    <row r="493" spans="3:5" ht="15.75" customHeight="1">
      <c r="C493" s="11"/>
      <c r="E493" s="11"/>
    </row>
    <row r="494" spans="3:5" ht="15.75" customHeight="1">
      <c r="C494" s="11"/>
      <c r="E494" s="11"/>
    </row>
    <row r="495" spans="3:5" ht="15.75" customHeight="1">
      <c r="C495" s="11"/>
      <c r="E495" s="11"/>
    </row>
    <row r="496" spans="3:5" ht="15.75" customHeight="1">
      <c r="C496" s="11"/>
      <c r="E496" s="11"/>
    </row>
    <row r="497" spans="3:5" ht="15.75" customHeight="1">
      <c r="C497" s="11"/>
      <c r="E497" s="11"/>
    </row>
    <row r="498" spans="3:5" ht="15.75" customHeight="1">
      <c r="C498" s="11"/>
      <c r="E498" s="11"/>
    </row>
    <row r="499" spans="3:5" ht="15.75" customHeight="1">
      <c r="C499" s="11"/>
      <c r="E499" s="11"/>
    </row>
    <row r="500" spans="3:5" ht="15.75" customHeight="1">
      <c r="C500" s="11"/>
      <c r="E500" s="11"/>
    </row>
    <row r="501" spans="3:5" ht="15.75" customHeight="1">
      <c r="C501" s="11"/>
      <c r="E501" s="11"/>
    </row>
    <row r="502" spans="3:5" ht="15.75" customHeight="1">
      <c r="C502" s="11"/>
      <c r="E502" s="11"/>
    </row>
    <row r="503" spans="3:5" ht="15.75" customHeight="1">
      <c r="C503" s="11"/>
      <c r="E503" s="11"/>
    </row>
    <row r="504" spans="3:5" ht="15.75" customHeight="1">
      <c r="C504" s="11"/>
      <c r="E504" s="11"/>
    </row>
    <row r="505" spans="3:5" ht="15.75" customHeight="1">
      <c r="C505" s="11"/>
      <c r="E505" s="11"/>
    </row>
    <row r="506" spans="3:5" ht="15.75" customHeight="1">
      <c r="C506" s="11"/>
      <c r="E506" s="11"/>
    </row>
    <row r="507" spans="3:5" ht="15.75" customHeight="1">
      <c r="C507" s="11"/>
      <c r="E507" s="11"/>
    </row>
    <row r="508" spans="3:5" ht="15.75" customHeight="1">
      <c r="C508" s="11"/>
      <c r="E508" s="11"/>
    </row>
    <row r="509" spans="3:5" ht="15.75" customHeight="1">
      <c r="C509" s="11"/>
      <c r="E509" s="11"/>
    </row>
    <row r="510" spans="3:5" ht="15.75" customHeight="1">
      <c r="C510" s="11"/>
      <c r="E510" s="11"/>
    </row>
    <row r="511" spans="3:5" ht="15.75" customHeight="1">
      <c r="C511" s="11"/>
      <c r="E511" s="11"/>
    </row>
    <row r="512" spans="3:5" ht="15.75" customHeight="1">
      <c r="C512" s="11"/>
      <c r="E512" s="11"/>
    </row>
    <row r="513" spans="3:5" ht="15.75" customHeight="1">
      <c r="C513" s="11"/>
      <c r="E513" s="11"/>
    </row>
    <row r="514" spans="3:5" ht="15.75" customHeight="1">
      <c r="C514" s="11"/>
      <c r="E514" s="11"/>
    </row>
    <row r="515" spans="3:5" ht="15.75" customHeight="1">
      <c r="C515" s="11"/>
      <c r="E515" s="11"/>
    </row>
    <row r="516" spans="3:5" ht="15.75" customHeight="1">
      <c r="C516" s="11"/>
      <c r="E516" s="11"/>
    </row>
    <row r="517" spans="3:5" ht="15.75" customHeight="1">
      <c r="C517" s="11"/>
      <c r="E517" s="11"/>
    </row>
    <row r="518" spans="3:5" ht="15.75" customHeight="1">
      <c r="C518" s="11"/>
      <c r="E518" s="11"/>
    </row>
    <row r="519" spans="3:5" ht="15.75" customHeight="1">
      <c r="C519" s="11"/>
      <c r="E519" s="11"/>
    </row>
    <row r="520" spans="3:5" ht="15.75" customHeight="1">
      <c r="C520" s="11"/>
      <c r="E520" s="11"/>
    </row>
    <row r="521" spans="3:5" ht="15.75" customHeight="1">
      <c r="C521" s="11"/>
      <c r="E521" s="11"/>
    </row>
    <row r="522" spans="3:5" ht="15.75" customHeight="1">
      <c r="C522" s="11"/>
      <c r="E522" s="11"/>
    </row>
    <row r="523" spans="3:5" ht="15.75" customHeight="1">
      <c r="C523" s="11"/>
      <c r="E523" s="11"/>
    </row>
    <row r="524" spans="3:5" ht="15.75" customHeight="1">
      <c r="C524" s="11"/>
      <c r="E524" s="11"/>
    </row>
    <row r="525" spans="3:5" ht="15.75" customHeight="1">
      <c r="C525" s="11"/>
      <c r="E525" s="11"/>
    </row>
    <row r="526" spans="3:5" ht="15.75" customHeight="1">
      <c r="C526" s="11"/>
      <c r="E526" s="11"/>
    </row>
    <row r="527" spans="3:5" ht="15.75" customHeight="1">
      <c r="C527" s="11"/>
      <c r="E527" s="11"/>
    </row>
    <row r="528" spans="3:5" ht="15.75" customHeight="1">
      <c r="C528" s="11"/>
      <c r="E528" s="11"/>
    </row>
    <row r="529" spans="3:5" ht="15.75" customHeight="1">
      <c r="C529" s="11"/>
      <c r="E529" s="11"/>
    </row>
    <row r="530" spans="3:5" ht="15.75" customHeight="1">
      <c r="C530" s="11"/>
      <c r="E530" s="11"/>
    </row>
    <row r="531" spans="3:5" ht="15.75" customHeight="1">
      <c r="C531" s="11"/>
      <c r="E531" s="11"/>
    </row>
    <row r="532" spans="3:5" ht="15.75" customHeight="1">
      <c r="C532" s="11"/>
      <c r="E532" s="11"/>
    </row>
    <row r="533" spans="3:5" ht="15.75" customHeight="1">
      <c r="C533" s="11"/>
      <c r="E533" s="11"/>
    </row>
    <row r="534" spans="3:5" ht="15.75" customHeight="1">
      <c r="C534" s="11"/>
      <c r="E534" s="11"/>
    </row>
    <row r="535" spans="3:5" ht="15.75" customHeight="1">
      <c r="C535" s="11"/>
      <c r="E535" s="11"/>
    </row>
    <row r="536" spans="3:5" ht="15.75" customHeight="1">
      <c r="C536" s="11"/>
      <c r="E536" s="11"/>
    </row>
    <row r="537" spans="3:5" ht="15.75" customHeight="1">
      <c r="C537" s="11"/>
      <c r="E537" s="11"/>
    </row>
    <row r="538" spans="3:5" ht="15.75" customHeight="1">
      <c r="C538" s="11"/>
      <c r="E538" s="11"/>
    </row>
    <row r="539" spans="3:5" ht="15.75" customHeight="1">
      <c r="C539" s="11"/>
      <c r="E539" s="11"/>
    </row>
    <row r="540" spans="3:5" ht="15.75" customHeight="1">
      <c r="C540" s="11"/>
      <c r="E540" s="11"/>
    </row>
    <row r="541" spans="3:5" ht="15.75" customHeight="1">
      <c r="C541" s="11"/>
      <c r="E541" s="11"/>
    </row>
    <row r="542" spans="3:5" ht="15.75" customHeight="1">
      <c r="C542" s="11"/>
      <c r="E542" s="11"/>
    </row>
    <row r="543" spans="3:5" ht="15.75" customHeight="1">
      <c r="C543" s="11"/>
      <c r="E543" s="11"/>
    </row>
    <row r="544" spans="3:5" ht="15.75" customHeight="1">
      <c r="C544" s="11"/>
      <c r="E544" s="11"/>
    </row>
    <row r="545" spans="3:5" ht="15.75" customHeight="1">
      <c r="C545" s="11"/>
      <c r="E545" s="11"/>
    </row>
    <row r="546" spans="3:5" ht="15.75" customHeight="1">
      <c r="C546" s="11"/>
      <c r="E546" s="11"/>
    </row>
    <row r="547" spans="3:5" ht="15.75" customHeight="1">
      <c r="C547" s="11"/>
      <c r="E547" s="11"/>
    </row>
    <row r="548" spans="3:5" ht="15.75" customHeight="1">
      <c r="C548" s="11"/>
      <c r="E548" s="11"/>
    </row>
    <row r="549" spans="3:5" ht="15.75" customHeight="1">
      <c r="C549" s="11"/>
      <c r="E549" s="11"/>
    </row>
    <row r="550" spans="3:5" ht="15.75" customHeight="1">
      <c r="C550" s="11"/>
      <c r="E550" s="11"/>
    </row>
    <row r="551" spans="3:5" ht="15.75" customHeight="1">
      <c r="C551" s="11"/>
      <c r="E551" s="11"/>
    </row>
    <row r="552" spans="3:5" ht="15.75" customHeight="1">
      <c r="C552" s="11"/>
      <c r="E552" s="11"/>
    </row>
    <row r="553" spans="3:5" ht="15.75" customHeight="1">
      <c r="C553" s="11"/>
      <c r="E553" s="11"/>
    </row>
    <row r="554" spans="3:5" ht="15.75" customHeight="1">
      <c r="C554" s="11"/>
      <c r="E554" s="11"/>
    </row>
    <row r="555" spans="3:5" ht="15.75" customHeight="1">
      <c r="C555" s="11"/>
      <c r="E555" s="11"/>
    </row>
    <row r="556" spans="3:5" ht="15.75" customHeight="1">
      <c r="C556" s="11"/>
      <c r="E556" s="11"/>
    </row>
    <row r="557" spans="3:5" ht="15.75" customHeight="1">
      <c r="C557" s="11"/>
      <c r="E557" s="11"/>
    </row>
    <row r="558" spans="3:5" ht="15.75" customHeight="1">
      <c r="C558" s="11"/>
      <c r="E558" s="11"/>
    </row>
    <row r="559" spans="3:5" ht="15.75" customHeight="1">
      <c r="C559" s="11"/>
      <c r="E559" s="11"/>
    </row>
    <row r="560" spans="3:5" ht="15.75" customHeight="1">
      <c r="C560" s="11"/>
      <c r="E560" s="11"/>
    </row>
    <row r="561" spans="3:5" ht="15.75" customHeight="1">
      <c r="C561" s="11"/>
      <c r="E561" s="11"/>
    </row>
    <row r="562" spans="3:5" ht="15.75" customHeight="1">
      <c r="C562" s="11"/>
      <c r="E562" s="11"/>
    </row>
    <row r="563" spans="3:5" ht="15.75" customHeight="1">
      <c r="C563" s="11"/>
      <c r="E563" s="11"/>
    </row>
    <row r="564" spans="3:5" ht="15.75" customHeight="1">
      <c r="C564" s="11"/>
      <c r="E564" s="11"/>
    </row>
    <row r="565" spans="3:5" ht="15.75" customHeight="1">
      <c r="C565" s="11"/>
      <c r="E565" s="11"/>
    </row>
    <row r="566" spans="3:5" ht="15.75" customHeight="1">
      <c r="C566" s="11"/>
      <c r="E566" s="11"/>
    </row>
    <row r="567" spans="3:5" ht="15.75" customHeight="1">
      <c r="C567" s="11"/>
      <c r="E567" s="11"/>
    </row>
    <row r="568" spans="3:5" ht="15.75" customHeight="1">
      <c r="C568" s="11"/>
      <c r="E568" s="11"/>
    </row>
    <row r="569" spans="3:5" ht="15.75" customHeight="1">
      <c r="C569" s="11"/>
      <c r="E569" s="11"/>
    </row>
    <row r="570" spans="3:5" ht="15.75" customHeight="1">
      <c r="C570" s="11"/>
      <c r="E570" s="11"/>
    </row>
    <row r="571" spans="3:5" ht="15.75" customHeight="1">
      <c r="C571" s="11"/>
      <c r="E571" s="11"/>
    </row>
    <row r="572" spans="3:5" ht="15.75" customHeight="1">
      <c r="C572" s="11"/>
      <c r="E572" s="11"/>
    </row>
    <row r="573" spans="3:5" ht="15.75" customHeight="1">
      <c r="C573" s="11"/>
      <c r="E573" s="11"/>
    </row>
    <row r="574" spans="3:5" ht="15.75" customHeight="1">
      <c r="C574" s="11"/>
      <c r="E574" s="11"/>
    </row>
    <row r="575" spans="3:5" ht="15.75" customHeight="1">
      <c r="C575" s="11"/>
      <c r="E575" s="11"/>
    </row>
    <row r="576" spans="3:5" ht="15.75" customHeight="1">
      <c r="C576" s="11"/>
      <c r="E576" s="11"/>
    </row>
    <row r="577" spans="3:5" ht="15.75" customHeight="1">
      <c r="C577" s="11"/>
      <c r="E577" s="11"/>
    </row>
    <row r="578" spans="3:5" ht="15.75" customHeight="1">
      <c r="C578" s="11"/>
      <c r="E578" s="11"/>
    </row>
    <row r="579" spans="3:5" ht="15.75" customHeight="1">
      <c r="C579" s="11"/>
      <c r="E579" s="11"/>
    </row>
    <row r="580" spans="3:5" ht="15.75" customHeight="1">
      <c r="C580" s="11"/>
      <c r="E580" s="11"/>
    </row>
    <row r="581" spans="3:5" ht="15.75" customHeight="1">
      <c r="C581" s="11"/>
      <c r="E581" s="11"/>
    </row>
    <row r="582" spans="3:5" ht="15.75" customHeight="1">
      <c r="C582" s="11"/>
      <c r="E582" s="11"/>
    </row>
    <row r="583" spans="3:5" ht="15.75" customHeight="1">
      <c r="C583" s="11"/>
      <c r="E583" s="11"/>
    </row>
    <row r="584" spans="3:5" ht="15.75" customHeight="1">
      <c r="C584" s="11"/>
      <c r="E584" s="11"/>
    </row>
    <row r="585" spans="3:5" ht="15.75" customHeight="1">
      <c r="C585" s="11"/>
      <c r="E585" s="11"/>
    </row>
    <row r="586" spans="3:5" ht="15.75" customHeight="1">
      <c r="C586" s="11"/>
      <c r="E586" s="11"/>
    </row>
    <row r="587" spans="3:5" ht="15.75" customHeight="1">
      <c r="C587" s="11"/>
      <c r="E587" s="11"/>
    </row>
    <row r="588" spans="3:5" ht="15.75" customHeight="1">
      <c r="C588" s="11"/>
      <c r="E588" s="11"/>
    </row>
    <row r="589" spans="3:5" ht="15.75" customHeight="1">
      <c r="C589" s="11"/>
      <c r="E589" s="11"/>
    </row>
    <row r="590" spans="3:5" ht="15.75" customHeight="1">
      <c r="C590" s="11"/>
      <c r="E590" s="11"/>
    </row>
    <row r="591" spans="3:5" ht="15.75" customHeight="1">
      <c r="C591" s="11"/>
      <c r="E591" s="11"/>
    </row>
    <row r="592" spans="3:5" ht="15.75" customHeight="1">
      <c r="C592" s="11"/>
      <c r="E592" s="11"/>
    </row>
    <row r="593" spans="3:5" ht="15.75" customHeight="1">
      <c r="C593" s="11"/>
      <c r="E593" s="11"/>
    </row>
    <row r="594" spans="3:5" ht="15.75" customHeight="1">
      <c r="C594" s="11"/>
      <c r="E594" s="11"/>
    </row>
    <row r="595" spans="3:5" ht="15.75" customHeight="1">
      <c r="C595" s="11"/>
      <c r="E595" s="11"/>
    </row>
    <row r="596" spans="3:5" ht="15.75" customHeight="1">
      <c r="C596" s="11"/>
      <c r="E596" s="11"/>
    </row>
    <row r="597" spans="3:5" ht="15.75" customHeight="1">
      <c r="C597" s="11"/>
      <c r="E597" s="11"/>
    </row>
    <row r="598" spans="3:5" ht="15.75" customHeight="1">
      <c r="C598" s="11"/>
      <c r="E598" s="11"/>
    </row>
    <row r="599" spans="3:5" ht="15.75" customHeight="1">
      <c r="C599" s="11"/>
      <c r="E599" s="11"/>
    </row>
    <row r="600" spans="3:5" ht="15.75" customHeight="1">
      <c r="C600" s="11"/>
      <c r="E600" s="11"/>
    </row>
    <row r="601" spans="3:5" ht="15.75" customHeight="1">
      <c r="C601" s="11"/>
      <c r="E601" s="11"/>
    </row>
    <row r="602" spans="3:5" ht="15.75" customHeight="1">
      <c r="C602" s="11"/>
      <c r="E602" s="11"/>
    </row>
    <row r="603" spans="3:5" ht="15.75" customHeight="1">
      <c r="C603" s="11"/>
      <c r="E603" s="11"/>
    </row>
    <row r="604" spans="3:5" ht="15.75" customHeight="1">
      <c r="C604" s="11"/>
      <c r="E604" s="11"/>
    </row>
    <row r="605" spans="3:5" ht="15.75" customHeight="1">
      <c r="C605" s="11"/>
      <c r="E605" s="11"/>
    </row>
    <row r="606" spans="3:5" ht="15.75" customHeight="1">
      <c r="C606" s="11"/>
      <c r="E606" s="11"/>
    </row>
    <row r="607" spans="3:5" ht="15.75" customHeight="1">
      <c r="C607" s="11"/>
      <c r="E607" s="11"/>
    </row>
    <row r="608" spans="3:5" ht="15.75" customHeight="1">
      <c r="C608" s="11"/>
      <c r="E608" s="11"/>
    </row>
    <row r="609" spans="3:5" ht="15.75" customHeight="1">
      <c r="C609" s="11"/>
      <c r="E609" s="11"/>
    </row>
    <row r="610" spans="3:5" ht="15.75" customHeight="1">
      <c r="C610" s="11"/>
      <c r="E610" s="11"/>
    </row>
    <row r="611" spans="3:5" ht="15.75" customHeight="1">
      <c r="C611" s="11"/>
      <c r="E611" s="11"/>
    </row>
    <row r="612" spans="3:5" ht="15.75" customHeight="1">
      <c r="C612" s="11"/>
      <c r="E612" s="11"/>
    </row>
    <row r="613" spans="3:5" ht="15.75" customHeight="1">
      <c r="C613" s="11"/>
      <c r="E613" s="11"/>
    </row>
    <row r="614" spans="3:5" ht="15.75" customHeight="1">
      <c r="C614" s="11"/>
      <c r="E614" s="11"/>
    </row>
    <row r="615" spans="3:5" ht="15.75" customHeight="1">
      <c r="C615" s="11"/>
      <c r="E615" s="11"/>
    </row>
    <row r="616" spans="3:5" ht="15.75" customHeight="1">
      <c r="C616" s="11"/>
      <c r="E616" s="11"/>
    </row>
    <row r="617" spans="3:5" ht="15.75" customHeight="1">
      <c r="C617" s="11"/>
      <c r="E617" s="11"/>
    </row>
    <row r="618" spans="3:5" ht="15.75" customHeight="1">
      <c r="C618" s="11"/>
      <c r="E618" s="11"/>
    </row>
    <row r="619" spans="3:5" ht="15.75" customHeight="1">
      <c r="C619" s="11"/>
      <c r="E619" s="11"/>
    </row>
    <row r="620" spans="3:5" ht="15.75" customHeight="1">
      <c r="C620" s="11"/>
      <c r="E620" s="11"/>
    </row>
    <row r="621" spans="3:5" ht="15.75" customHeight="1">
      <c r="C621" s="11"/>
      <c r="E621" s="11"/>
    </row>
    <row r="622" spans="3:5" ht="15.75" customHeight="1">
      <c r="C622" s="11"/>
      <c r="E622" s="11"/>
    </row>
    <row r="623" spans="3:5" ht="15.75" customHeight="1">
      <c r="C623" s="11"/>
      <c r="E623" s="11"/>
    </row>
    <row r="624" spans="3:5" ht="15.75" customHeight="1">
      <c r="C624" s="11"/>
      <c r="E624" s="11"/>
    </row>
    <row r="625" spans="3:5" ht="15.75" customHeight="1">
      <c r="C625" s="11"/>
      <c r="E625" s="11"/>
    </row>
    <row r="626" spans="3:5" ht="15.75" customHeight="1">
      <c r="C626" s="11"/>
      <c r="E626" s="11"/>
    </row>
    <row r="627" spans="3:5" ht="15.75" customHeight="1">
      <c r="C627" s="11"/>
      <c r="E627" s="11"/>
    </row>
    <row r="628" spans="3:5" ht="15.75" customHeight="1">
      <c r="C628" s="11"/>
      <c r="E628" s="11"/>
    </row>
    <row r="629" spans="3:5" ht="15.75" customHeight="1">
      <c r="C629" s="11"/>
      <c r="E629" s="11"/>
    </row>
    <row r="630" spans="3:5" ht="15.75" customHeight="1">
      <c r="C630" s="11"/>
      <c r="E630" s="11"/>
    </row>
    <row r="631" spans="3:5" ht="15.75" customHeight="1">
      <c r="C631" s="11"/>
      <c r="E631" s="11"/>
    </row>
    <row r="632" spans="3:5" ht="15.75" customHeight="1">
      <c r="C632" s="11"/>
      <c r="E632" s="11"/>
    </row>
    <row r="633" spans="3:5" ht="15.75" customHeight="1">
      <c r="C633" s="11"/>
      <c r="E633" s="11"/>
    </row>
    <row r="634" spans="3:5" ht="15.75" customHeight="1">
      <c r="C634" s="11"/>
      <c r="E634" s="11"/>
    </row>
    <row r="635" spans="3:5" ht="15.75" customHeight="1">
      <c r="C635" s="11"/>
      <c r="E635" s="11"/>
    </row>
    <row r="636" spans="3:5" ht="15.75" customHeight="1">
      <c r="C636" s="11"/>
      <c r="E636" s="11"/>
    </row>
    <row r="637" spans="3:5" ht="15.75" customHeight="1">
      <c r="C637" s="11"/>
      <c r="E637" s="11"/>
    </row>
    <row r="638" spans="3:5" ht="15.75" customHeight="1">
      <c r="C638" s="11"/>
      <c r="E638" s="11"/>
    </row>
    <row r="639" spans="3:5" ht="15.75" customHeight="1">
      <c r="C639" s="11"/>
      <c r="E639" s="11"/>
    </row>
    <row r="640" spans="3:5" ht="15.75" customHeight="1">
      <c r="C640" s="11"/>
      <c r="E640" s="11"/>
    </row>
    <row r="641" spans="3:5" ht="15.75" customHeight="1">
      <c r="C641" s="11"/>
      <c r="E641" s="11"/>
    </row>
    <row r="642" spans="3:5" ht="15.75" customHeight="1">
      <c r="C642" s="11"/>
      <c r="E642" s="11"/>
    </row>
    <row r="643" spans="3:5" ht="15.75" customHeight="1">
      <c r="C643" s="11"/>
      <c r="E643" s="11"/>
    </row>
    <row r="644" spans="3:5" ht="15.75" customHeight="1">
      <c r="C644" s="11"/>
      <c r="E644" s="11"/>
    </row>
    <row r="645" spans="3:5" ht="15.75" customHeight="1">
      <c r="C645" s="11"/>
      <c r="E645" s="11"/>
    </row>
    <row r="646" spans="3:5" ht="15.75" customHeight="1">
      <c r="C646" s="11"/>
      <c r="E646" s="11"/>
    </row>
    <row r="647" spans="3:5" ht="15.75" customHeight="1">
      <c r="C647" s="11"/>
      <c r="E647" s="11"/>
    </row>
    <row r="648" spans="3:5" ht="15.75" customHeight="1">
      <c r="C648" s="11"/>
      <c r="E648" s="11"/>
    </row>
    <row r="649" spans="3:5" ht="15.75" customHeight="1">
      <c r="C649" s="11"/>
      <c r="E649" s="11"/>
    </row>
    <row r="650" spans="3:5" ht="15.75" customHeight="1">
      <c r="C650" s="11"/>
      <c r="E650" s="11"/>
    </row>
    <row r="651" spans="3:5" ht="15.75" customHeight="1">
      <c r="C651" s="11"/>
      <c r="E651" s="11"/>
    </row>
    <row r="652" spans="3:5" ht="15.75" customHeight="1">
      <c r="C652" s="11"/>
      <c r="E652" s="11"/>
    </row>
    <row r="653" spans="3:5" ht="15.75" customHeight="1">
      <c r="C653" s="11"/>
      <c r="E653" s="11"/>
    </row>
    <row r="654" spans="3:5" ht="15.75" customHeight="1">
      <c r="C654" s="11"/>
      <c r="E654" s="11"/>
    </row>
    <row r="655" spans="3:5" ht="15.75" customHeight="1">
      <c r="C655" s="11"/>
      <c r="E655" s="11"/>
    </row>
    <row r="656" spans="3:5" ht="15.75" customHeight="1">
      <c r="C656" s="11"/>
      <c r="E656" s="11"/>
    </row>
    <row r="657" spans="3:5" ht="15.75" customHeight="1">
      <c r="C657" s="11"/>
      <c r="E657" s="11"/>
    </row>
    <row r="658" spans="3:5" ht="15.75" customHeight="1">
      <c r="C658" s="11"/>
      <c r="E658" s="11"/>
    </row>
    <row r="659" spans="3:5" ht="15.75" customHeight="1">
      <c r="C659" s="11"/>
      <c r="E659" s="11"/>
    </row>
    <row r="660" spans="3:5" ht="15.75" customHeight="1">
      <c r="C660" s="11"/>
      <c r="E660" s="11"/>
    </row>
    <row r="661" spans="3:5" ht="15.75" customHeight="1">
      <c r="C661" s="11"/>
      <c r="E661" s="11"/>
    </row>
    <row r="662" spans="3:5" ht="15.75" customHeight="1">
      <c r="C662" s="11"/>
      <c r="E662" s="11"/>
    </row>
    <row r="663" spans="3:5" ht="15.75" customHeight="1">
      <c r="C663" s="11"/>
      <c r="E663" s="11"/>
    </row>
    <row r="664" spans="3:5" ht="15.75" customHeight="1">
      <c r="C664" s="11"/>
      <c r="E664" s="11"/>
    </row>
    <row r="665" spans="3:5" ht="15.75" customHeight="1">
      <c r="C665" s="11"/>
      <c r="E665" s="11"/>
    </row>
    <row r="666" spans="3:5" ht="15.75" customHeight="1">
      <c r="C666" s="11"/>
      <c r="E666" s="11"/>
    </row>
    <row r="667" spans="3:5" ht="15.75" customHeight="1">
      <c r="C667" s="11"/>
      <c r="E667" s="11"/>
    </row>
    <row r="668" spans="3:5" ht="15.75" customHeight="1">
      <c r="C668" s="11"/>
      <c r="E668" s="11"/>
    </row>
    <row r="669" spans="3:5" ht="15.75" customHeight="1">
      <c r="C669" s="11"/>
      <c r="E669" s="11"/>
    </row>
    <row r="670" spans="3:5" ht="15.75" customHeight="1">
      <c r="C670" s="11"/>
      <c r="E670" s="11"/>
    </row>
    <row r="671" spans="3:5" ht="15.75" customHeight="1">
      <c r="C671" s="11"/>
      <c r="E671" s="11"/>
    </row>
    <row r="672" spans="3:5" ht="15.75" customHeight="1">
      <c r="C672" s="11"/>
      <c r="E672" s="11"/>
    </row>
    <row r="673" spans="3:5" ht="15.75" customHeight="1">
      <c r="C673" s="11"/>
      <c r="E673" s="11"/>
    </row>
    <row r="674" spans="3:5" ht="15.75" customHeight="1">
      <c r="C674" s="11"/>
      <c r="E674" s="11"/>
    </row>
    <row r="675" spans="3:5" ht="15.75" customHeight="1">
      <c r="C675" s="11"/>
      <c r="E675" s="11"/>
    </row>
    <row r="676" spans="3:5" ht="15.75" customHeight="1">
      <c r="C676" s="11"/>
      <c r="E676" s="11"/>
    </row>
    <row r="677" spans="3:5" ht="15.75" customHeight="1">
      <c r="C677" s="11"/>
      <c r="E677" s="11"/>
    </row>
    <row r="678" spans="3:5" ht="15.75" customHeight="1">
      <c r="C678" s="11"/>
      <c r="E678" s="11"/>
    </row>
    <row r="679" spans="3:5" ht="15.75" customHeight="1">
      <c r="C679" s="11"/>
      <c r="E679" s="11"/>
    </row>
    <row r="680" spans="3:5" ht="15.75" customHeight="1">
      <c r="C680" s="11"/>
      <c r="E680" s="11"/>
    </row>
    <row r="681" spans="3:5" ht="15.75" customHeight="1">
      <c r="C681" s="11"/>
      <c r="E681" s="11"/>
    </row>
    <row r="682" spans="3:5" ht="15.75" customHeight="1">
      <c r="C682" s="11"/>
      <c r="E682" s="11"/>
    </row>
    <row r="683" spans="3:5" ht="15.75" customHeight="1">
      <c r="C683" s="11"/>
      <c r="E683" s="11"/>
    </row>
    <row r="684" spans="3:5" ht="15.75" customHeight="1">
      <c r="C684" s="11"/>
      <c r="E684" s="11"/>
    </row>
    <row r="685" spans="3:5" ht="15.75" customHeight="1">
      <c r="C685" s="11"/>
      <c r="E685" s="11"/>
    </row>
    <row r="686" spans="3:5" ht="15.75" customHeight="1">
      <c r="C686" s="11"/>
      <c r="E686" s="11"/>
    </row>
    <row r="687" spans="3:5" ht="15.75" customHeight="1">
      <c r="C687" s="11"/>
      <c r="E687" s="11"/>
    </row>
    <row r="688" spans="3:5" ht="15.75" customHeight="1">
      <c r="C688" s="11"/>
      <c r="E688" s="11"/>
    </row>
    <row r="689" spans="3:5" ht="15.75" customHeight="1">
      <c r="C689" s="11"/>
      <c r="E689" s="11"/>
    </row>
    <row r="690" spans="3:5" ht="15.75" customHeight="1">
      <c r="C690" s="11"/>
      <c r="E690" s="11"/>
    </row>
    <row r="691" spans="3:5" ht="15.75" customHeight="1">
      <c r="C691" s="11"/>
      <c r="E691" s="11"/>
    </row>
    <row r="692" spans="3:5" ht="15.75" customHeight="1">
      <c r="C692" s="11"/>
      <c r="E692" s="11"/>
    </row>
    <row r="693" spans="3:5" ht="15.75" customHeight="1">
      <c r="C693" s="11"/>
      <c r="E693" s="11"/>
    </row>
    <row r="694" spans="3:5" ht="15.75" customHeight="1">
      <c r="C694" s="11"/>
      <c r="E694" s="11"/>
    </row>
    <row r="695" spans="3:5" ht="15.75" customHeight="1">
      <c r="C695" s="11"/>
      <c r="E695" s="11"/>
    </row>
    <row r="696" spans="3:5" ht="15.75" customHeight="1">
      <c r="C696" s="11"/>
      <c r="E696" s="11"/>
    </row>
    <row r="697" spans="3:5" ht="15.75" customHeight="1">
      <c r="C697" s="11"/>
      <c r="E697" s="11"/>
    </row>
    <row r="698" spans="3:5" ht="15.75" customHeight="1">
      <c r="C698" s="11"/>
      <c r="E698" s="11"/>
    </row>
    <row r="699" spans="3:5" ht="15.75" customHeight="1">
      <c r="C699" s="11"/>
      <c r="E699" s="11"/>
    </row>
    <row r="700" spans="3:5" ht="15.75" customHeight="1">
      <c r="C700" s="11"/>
      <c r="E700" s="11"/>
    </row>
    <row r="701" spans="3:5" ht="15.75" customHeight="1">
      <c r="C701" s="11"/>
      <c r="E701" s="11"/>
    </row>
    <row r="702" spans="3:5" ht="15.75" customHeight="1">
      <c r="C702" s="11"/>
      <c r="E702" s="11"/>
    </row>
    <row r="703" spans="3:5" ht="15.75" customHeight="1">
      <c r="C703" s="11"/>
      <c r="E703" s="11"/>
    </row>
    <row r="704" spans="3:5" ht="15.75" customHeight="1">
      <c r="C704" s="11"/>
      <c r="E704" s="11"/>
    </row>
    <row r="705" spans="3:5" ht="15.75" customHeight="1">
      <c r="C705" s="11"/>
      <c r="E705" s="11"/>
    </row>
    <row r="706" spans="3:5" ht="15.75" customHeight="1">
      <c r="C706" s="11"/>
      <c r="E706" s="11"/>
    </row>
    <row r="707" spans="3:5" ht="15.75" customHeight="1">
      <c r="C707" s="11"/>
      <c r="E707" s="11"/>
    </row>
    <row r="708" spans="3:5" ht="15.75" customHeight="1">
      <c r="C708" s="11"/>
      <c r="E708" s="11"/>
    </row>
    <row r="709" spans="3:5" ht="15.75" customHeight="1">
      <c r="C709" s="11"/>
      <c r="E709" s="11"/>
    </row>
    <row r="710" spans="3:5" ht="15.75" customHeight="1">
      <c r="C710" s="11"/>
      <c r="E710" s="11"/>
    </row>
    <row r="711" spans="3:5" ht="15.75" customHeight="1">
      <c r="C711" s="11"/>
      <c r="E711" s="11"/>
    </row>
    <row r="712" spans="3:5" ht="15.75" customHeight="1">
      <c r="C712" s="11"/>
      <c r="E712" s="11"/>
    </row>
    <row r="713" spans="3:5" ht="15.75" customHeight="1">
      <c r="C713" s="11"/>
      <c r="E713" s="11"/>
    </row>
    <row r="714" spans="3:5" ht="15.75" customHeight="1">
      <c r="C714" s="11"/>
      <c r="E714" s="11"/>
    </row>
    <row r="715" spans="3:5" ht="15.75" customHeight="1">
      <c r="C715" s="11"/>
      <c r="E715" s="11"/>
    </row>
    <row r="716" spans="3:5" ht="15.75" customHeight="1">
      <c r="C716" s="11"/>
      <c r="E716" s="11"/>
    </row>
    <row r="717" spans="3:5" ht="15.75" customHeight="1">
      <c r="C717" s="11"/>
      <c r="E717" s="11"/>
    </row>
    <row r="718" spans="3:5" ht="15.75" customHeight="1">
      <c r="C718" s="11"/>
      <c r="E718" s="11"/>
    </row>
    <row r="719" spans="3:5" ht="15.75" customHeight="1">
      <c r="C719" s="11"/>
      <c r="E719" s="11"/>
    </row>
    <row r="720" spans="3:5" ht="15.75" customHeight="1">
      <c r="C720" s="11"/>
      <c r="E720" s="11"/>
    </row>
    <row r="721" spans="3:5" ht="15.75" customHeight="1">
      <c r="C721" s="11"/>
      <c r="E721" s="11"/>
    </row>
    <row r="722" spans="3:5" ht="15.75" customHeight="1">
      <c r="C722" s="11"/>
      <c r="E722" s="11"/>
    </row>
    <row r="723" spans="3:5" ht="15.75" customHeight="1">
      <c r="C723" s="11"/>
      <c r="E723" s="11"/>
    </row>
    <row r="724" spans="3:5" ht="15.75" customHeight="1">
      <c r="C724" s="11"/>
      <c r="E724" s="11"/>
    </row>
    <row r="725" spans="3:5" ht="15.75" customHeight="1">
      <c r="C725" s="11"/>
      <c r="E725" s="11"/>
    </row>
    <row r="726" spans="3:5" ht="15.75" customHeight="1">
      <c r="C726" s="11"/>
      <c r="E726" s="11"/>
    </row>
    <row r="727" spans="3:5" ht="15.75" customHeight="1">
      <c r="C727" s="11"/>
      <c r="E727" s="11"/>
    </row>
    <row r="728" spans="3:5" ht="15.75" customHeight="1">
      <c r="C728" s="11"/>
      <c r="E728" s="11"/>
    </row>
    <row r="729" spans="3:5" ht="15.75" customHeight="1">
      <c r="C729" s="11"/>
      <c r="E729" s="11"/>
    </row>
    <row r="730" spans="3:5" ht="15.75" customHeight="1">
      <c r="C730" s="11"/>
      <c r="E730" s="11"/>
    </row>
    <row r="731" spans="3:5" ht="15.75" customHeight="1">
      <c r="C731" s="11"/>
      <c r="E731" s="11"/>
    </row>
    <row r="732" spans="3:5" ht="15.75" customHeight="1">
      <c r="C732" s="11"/>
      <c r="E732" s="11"/>
    </row>
    <row r="733" spans="3:5" ht="15.75" customHeight="1">
      <c r="C733" s="11"/>
      <c r="E733" s="11"/>
    </row>
    <row r="734" spans="3:5" ht="15.75" customHeight="1">
      <c r="C734" s="11"/>
      <c r="E734" s="11"/>
    </row>
    <row r="735" spans="3:5" ht="15.75" customHeight="1">
      <c r="C735" s="11"/>
      <c r="E735" s="11"/>
    </row>
    <row r="736" spans="3:5" ht="15.75" customHeight="1">
      <c r="C736" s="11"/>
      <c r="E736" s="11"/>
    </row>
    <row r="737" spans="3:5" ht="15.75" customHeight="1">
      <c r="C737" s="11"/>
      <c r="E737" s="11"/>
    </row>
    <row r="738" spans="3:5" ht="15.75" customHeight="1">
      <c r="C738" s="11"/>
      <c r="E738" s="11"/>
    </row>
    <row r="739" spans="3:5" ht="15.75" customHeight="1">
      <c r="C739" s="11"/>
      <c r="E739" s="11"/>
    </row>
    <row r="740" spans="3:5" ht="15.75" customHeight="1">
      <c r="C740" s="11"/>
      <c r="E740" s="11"/>
    </row>
    <row r="741" spans="3:5" ht="15.75" customHeight="1">
      <c r="C741" s="11"/>
      <c r="E741" s="11"/>
    </row>
    <row r="742" spans="3:5" ht="15.75" customHeight="1">
      <c r="C742" s="11"/>
      <c r="E742" s="11"/>
    </row>
    <row r="743" spans="3:5" ht="15.75" customHeight="1">
      <c r="C743" s="11"/>
      <c r="E743" s="11"/>
    </row>
    <row r="744" spans="3:5" ht="15.75" customHeight="1">
      <c r="C744" s="11"/>
      <c r="E744" s="11"/>
    </row>
    <row r="745" spans="3:5" ht="15.75" customHeight="1">
      <c r="C745" s="11"/>
      <c r="E745" s="11"/>
    </row>
    <row r="746" spans="3:5" ht="15.75" customHeight="1">
      <c r="C746" s="11"/>
      <c r="E746" s="11"/>
    </row>
    <row r="747" spans="3:5" ht="15.75" customHeight="1">
      <c r="C747" s="11"/>
      <c r="E747" s="11"/>
    </row>
    <row r="748" spans="3:5" ht="15.75" customHeight="1">
      <c r="C748" s="11"/>
      <c r="E748" s="11"/>
    </row>
    <row r="749" spans="3:5" ht="15.75" customHeight="1">
      <c r="C749" s="11"/>
      <c r="E749" s="11"/>
    </row>
    <row r="750" spans="3:5" ht="15.75" customHeight="1">
      <c r="C750" s="11"/>
      <c r="E750" s="11"/>
    </row>
    <row r="751" spans="3:5" ht="15.75" customHeight="1">
      <c r="C751" s="11"/>
      <c r="E751" s="11"/>
    </row>
    <row r="752" spans="3:5" ht="15.75" customHeight="1">
      <c r="C752" s="11"/>
      <c r="E752" s="11"/>
    </row>
    <row r="753" spans="3:5" ht="15.75" customHeight="1">
      <c r="C753" s="11"/>
      <c r="E753" s="11"/>
    </row>
    <row r="754" spans="3:5" ht="15.75" customHeight="1">
      <c r="C754" s="11"/>
      <c r="E754" s="11"/>
    </row>
    <row r="755" spans="3:5" ht="15.75" customHeight="1">
      <c r="C755" s="11"/>
      <c r="E755" s="11"/>
    </row>
    <row r="756" spans="3:5" ht="15.75" customHeight="1">
      <c r="C756" s="11"/>
      <c r="E756" s="11"/>
    </row>
    <row r="757" spans="3:5" ht="15.75" customHeight="1">
      <c r="C757" s="11"/>
      <c r="E757" s="11"/>
    </row>
    <row r="758" spans="3:5" ht="15.75" customHeight="1">
      <c r="C758" s="11"/>
      <c r="E758" s="11"/>
    </row>
    <row r="759" spans="3:5" ht="15.75" customHeight="1">
      <c r="C759" s="11"/>
      <c r="E759" s="11"/>
    </row>
    <row r="760" spans="3:5" ht="15.75" customHeight="1">
      <c r="C760" s="11"/>
      <c r="E760" s="11"/>
    </row>
    <row r="761" spans="3:5" ht="15.75" customHeight="1">
      <c r="C761" s="11"/>
      <c r="E761" s="11"/>
    </row>
    <row r="762" spans="3:5" ht="15.75" customHeight="1">
      <c r="C762" s="11"/>
      <c r="E762" s="11"/>
    </row>
    <row r="763" spans="3:5" ht="15.75" customHeight="1">
      <c r="C763" s="11"/>
      <c r="E763" s="11"/>
    </row>
    <row r="764" spans="3:5" ht="15.75" customHeight="1">
      <c r="C764" s="11"/>
      <c r="E764" s="11"/>
    </row>
    <row r="765" spans="3:5" ht="15.75" customHeight="1">
      <c r="C765" s="11"/>
      <c r="E765" s="11"/>
    </row>
    <row r="766" spans="3:5" ht="15.75" customHeight="1">
      <c r="C766" s="11"/>
      <c r="E766" s="11"/>
    </row>
    <row r="767" spans="3:5" ht="15.75" customHeight="1">
      <c r="C767" s="11"/>
      <c r="E767" s="11"/>
    </row>
    <row r="768" spans="3:5" ht="15.75" customHeight="1">
      <c r="C768" s="11"/>
      <c r="E768" s="11"/>
    </row>
    <row r="769" spans="3:5" ht="15.75" customHeight="1">
      <c r="C769" s="11"/>
      <c r="E769" s="11"/>
    </row>
    <row r="770" spans="3:5" ht="15.75" customHeight="1">
      <c r="C770" s="11"/>
      <c r="E770" s="11"/>
    </row>
    <row r="771" spans="3:5" ht="15.75" customHeight="1">
      <c r="C771" s="11"/>
      <c r="E771" s="11"/>
    </row>
    <row r="772" spans="3:5" ht="15.75" customHeight="1">
      <c r="C772" s="11"/>
      <c r="E772" s="11"/>
    </row>
    <row r="773" spans="3:5" ht="15.75" customHeight="1">
      <c r="C773" s="11"/>
      <c r="E773" s="11"/>
    </row>
    <row r="774" spans="3:5" ht="15.75" customHeight="1">
      <c r="C774" s="11"/>
      <c r="E774" s="11"/>
    </row>
    <row r="775" spans="3:5" ht="15.75" customHeight="1">
      <c r="C775" s="11"/>
      <c r="E775" s="11"/>
    </row>
    <row r="776" spans="3:5" ht="15.75" customHeight="1">
      <c r="C776" s="11"/>
      <c r="E776" s="11"/>
    </row>
    <row r="777" spans="3:5" ht="15.75" customHeight="1">
      <c r="C777" s="11"/>
      <c r="E777" s="11"/>
    </row>
    <row r="778" spans="3:5" ht="15.75" customHeight="1">
      <c r="C778" s="11"/>
      <c r="E778" s="11"/>
    </row>
    <row r="779" spans="3:5" ht="15.75" customHeight="1">
      <c r="C779" s="11"/>
      <c r="E779" s="11"/>
    </row>
    <row r="780" spans="3:5" ht="15.75" customHeight="1">
      <c r="C780" s="11"/>
      <c r="E780" s="11"/>
    </row>
    <row r="781" spans="3:5" ht="15.75" customHeight="1">
      <c r="C781" s="11"/>
      <c r="E781" s="11"/>
    </row>
    <row r="782" spans="3:5" ht="15.75" customHeight="1">
      <c r="C782" s="11"/>
      <c r="E782" s="11"/>
    </row>
    <row r="783" spans="3:5" ht="15.75" customHeight="1">
      <c r="C783" s="11"/>
      <c r="E783" s="11"/>
    </row>
    <row r="784" spans="3:5" ht="15.75" customHeight="1">
      <c r="C784" s="11"/>
      <c r="E784" s="11"/>
    </row>
    <row r="785" spans="3:5" ht="15.75" customHeight="1">
      <c r="C785" s="11"/>
      <c r="E785" s="11"/>
    </row>
    <row r="786" spans="3:5" ht="15.75" customHeight="1">
      <c r="C786" s="11"/>
      <c r="E786" s="11"/>
    </row>
    <row r="787" spans="3:5" ht="15.75" customHeight="1">
      <c r="C787" s="11"/>
      <c r="E787" s="11"/>
    </row>
    <row r="788" spans="3:5" ht="15.75" customHeight="1">
      <c r="C788" s="11"/>
      <c r="E788" s="11"/>
    </row>
    <row r="789" spans="3:5" ht="15.75" customHeight="1">
      <c r="C789" s="11"/>
      <c r="E789" s="11"/>
    </row>
    <row r="790" spans="3:5" ht="15.75" customHeight="1">
      <c r="C790" s="11"/>
      <c r="E790" s="11"/>
    </row>
    <row r="791" spans="3:5" ht="15.75" customHeight="1">
      <c r="C791" s="11"/>
      <c r="E791" s="11"/>
    </row>
    <row r="792" spans="3:5" ht="15.75" customHeight="1">
      <c r="C792" s="11"/>
      <c r="E792" s="11"/>
    </row>
    <row r="793" spans="3:5" ht="15.75" customHeight="1">
      <c r="C793" s="11"/>
      <c r="E793" s="11"/>
    </row>
    <row r="794" spans="3:5" ht="15.75" customHeight="1">
      <c r="C794" s="11"/>
      <c r="E794" s="11"/>
    </row>
    <row r="795" spans="3:5" ht="15.75" customHeight="1">
      <c r="C795" s="11"/>
      <c r="E795" s="11"/>
    </row>
    <row r="796" spans="3:5" ht="15.75" customHeight="1">
      <c r="C796" s="11"/>
      <c r="E796" s="11"/>
    </row>
    <row r="797" spans="3:5" ht="15.75" customHeight="1">
      <c r="C797" s="11"/>
      <c r="E797" s="11"/>
    </row>
    <row r="798" spans="3:5" ht="15.75" customHeight="1">
      <c r="C798" s="11"/>
      <c r="E798" s="11"/>
    </row>
    <row r="799" spans="3:5" ht="15.75" customHeight="1">
      <c r="C799" s="11"/>
      <c r="E799" s="11"/>
    </row>
    <row r="800" spans="3:5" ht="15.75" customHeight="1">
      <c r="C800" s="11"/>
      <c r="E800" s="11"/>
    </row>
    <row r="801" spans="3:5" ht="15.75" customHeight="1">
      <c r="C801" s="11"/>
      <c r="E801" s="11"/>
    </row>
    <row r="802" spans="3:5" ht="15.75" customHeight="1">
      <c r="C802" s="11"/>
      <c r="E802" s="11"/>
    </row>
    <row r="803" spans="3:5" ht="15.75" customHeight="1">
      <c r="C803" s="11"/>
      <c r="E803" s="11"/>
    </row>
    <row r="804" spans="3:5" ht="15.75" customHeight="1">
      <c r="C804" s="11"/>
      <c r="E804" s="11"/>
    </row>
    <row r="805" spans="3:5" ht="15.75" customHeight="1">
      <c r="C805" s="11"/>
      <c r="E805" s="11"/>
    </row>
    <row r="806" spans="3:5" ht="15.75" customHeight="1">
      <c r="C806" s="11"/>
      <c r="E806" s="11"/>
    </row>
    <row r="807" spans="3:5" ht="15.75" customHeight="1">
      <c r="C807" s="11"/>
      <c r="E807" s="11"/>
    </row>
    <row r="808" spans="3:5" ht="15.75" customHeight="1">
      <c r="C808" s="11"/>
      <c r="E808" s="11"/>
    </row>
    <row r="809" spans="3:5" ht="15.75" customHeight="1">
      <c r="C809" s="11"/>
      <c r="E809" s="11"/>
    </row>
    <row r="810" spans="3:5" ht="15.75" customHeight="1">
      <c r="C810" s="11"/>
      <c r="E810" s="11"/>
    </row>
    <row r="811" spans="3:5" ht="15.75" customHeight="1">
      <c r="C811" s="11"/>
      <c r="E811" s="11"/>
    </row>
    <row r="812" spans="3:5" ht="15.75" customHeight="1">
      <c r="C812" s="11"/>
      <c r="E812" s="11"/>
    </row>
    <row r="813" spans="3:5" ht="15.75" customHeight="1">
      <c r="C813" s="11"/>
      <c r="E813" s="11"/>
    </row>
    <row r="814" spans="3:5" ht="15.75" customHeight="1">
      <c r="C814" s="11"/>
      <c r="E814" s="11"/>
    </row>
    <row r="815" spans="3:5" ht="15.75" customHeight="1">
      <c r="C815" s="11"/>
      <c r="E815" s="11"/>
    </row>
    <row r="816" spans="3:5" ht="15.75" customHeight="1">
      <c r="C816" s="11"/>
      <c r="E816" s="11"/>
    </row>
    <row r="817" spans="3:5" ht="15.75" customHeight="1">
      <c r="C817" s="11"/>
      <c r="E817" s="11"/>
    </row>
    <row r="818" spans="3:5" ht="15.75" customHeight="1">
      <c r="C818" s="11"/>
      <c r="E818" s="11"/>
    </row>
    <row r="819" spans="3:5" ht="15.75" customHeight="1">
      <c r="C819" s="11"/>
      <c r="E819" s="11"/>
    </row>
    <row r="820" spans="3:5" ht="15.75" customHeight="1">
      <c r="C820" s="11"/>
      <c r="E820" s="11"/>
    </row>
    <row r="821" spans="3:5" ht="15.75" customHeight="1">
      <c r="C821" s="11"/>
      <c r="E821" s="11"/>
    </row>
    <row r="822" spans="3:5" ht="15.75" customHeight="1">
      <c r="C822" s="11"/>
      <c r="E822" s="11"/>
    </row>
    <row r="823" spans="3:5" ht="15.75" customHeight="1">
      <c r="C823" s="11"/>
      <c r="E823" s="11"/>
    </row>
    <row r="824" spans="3:5" ht="15.75" customHeight="1">
      <c r="C824" s="11"/>
      <c r="E824" s="11"/>
    </row>
    <row r="825" spans="3:5" ht="15.75" customHeight="1">
      <c r="C825" s="11"/>
      <c r="E825" s="11"/>
    </row>
    <row r="826" spans="3:5" ht="15.75" customHeight="1">
      <c r="C826" s="11"/>
      <c r="E826" s="11"/>
    </row>
    <row r="827" spans="3:5" ht="15.75" customHeight="1">
      <c r="C827" s="11"/>
      <c r="E827" s="11"/>
    </row>
    <row r="828" spans="3:5" ht="15.75" customHeight="1">
      <c r="C828" s="11"/>
      <c r="E828" s="11"/>
    </row>
    <row r="829" spans="3:5" ht="15.75" customHeight="1">
      <c r="C829" s="11"/>
      <c r="E829" s="11"/>
    </row>
    <row r="830" spans="3:5" ht="15.75" customHeight="1">
      <c r="C830" s="11"/>
      <c r="E830" s="11"/>
    </row>
    <row r="831" spans="3:5" ht="15.75" customHeight="1">
      <c r="C831" s="11"/>
      <c r="E831" s="11"/>
    </row>
    <row r="832" spans="3:5" ht="15.75" customHeight="1">
      <c r="C832" s="11"/>
      <c r="E832" s="11"/>
    </row>
    <row r="833" spans="3:5" ht="15.75" customHeight="1">
      <c r="C833" s="11"/>
      <c r="E833" s="11"/>
    </row>
    <row r="834" spans="3:5" ht="15.75" customHeight="1">
      <c r="C834" s="11"/>
      <c r="E834" s="11"/>
    </row>
    <row r="835" spans="3:5" ht="15.75" customHeight="1">
      <c r="C835" s="11"/>
      <c r="E835" s="11"/>
    </row>
    <row r="836" spans="3:5" ht="15.75" customHeight="1">
      <c r="C836" s="11"/>
      <c r="E836" s="11"/>
    </row>
    <row r="837" spans="3:5" ht="15.75" customHeight="1">
      <c r="C837" s="11"/>
      <c r="E837" s="11"/>
    </row>
    <row r="838" spans="3:5" ht="15.75" customHeight="1">
      <c r="C838" s="11"/>
      <c r="E838" s="11"/>
    </row>
    <row r="839" spans="3:5" ht="15.75" customHeight="1">
      <c r="C839" s="11"/>
      <c r="E839" s="11"/>
    </row>
    <row r="840" spans="3:5" ht="15.75" customHeight="1">
      <c r="C840" s="11"/>
      <c r="E840" s="11"/>
    </row>
    <row r="841" spans="3:5" ht="15.75" customHeight="1">
      <c r="C841" s="11"/>
      <c r="E841" s="11"/>
    </row>
    <row r="842" spans="3:5" ht="15.75" customHeight="1">
      <c r="C842" s="11"/>
      <c r="E842" s="11"/>
    </row>
    <row r="843" spans="3:5" ht="15.75" customHeight="1">
      <c r="C843" s="11"/>
      <c r="E843" s="11"/>
    </row>
    <row r="844" spans="3:5" ht="15.75" customHeight="1">
      <c r="C844" s="11"/>
      <c r="E844" s="11"/>
    </row>
    <row r="845" spans="3:5" ht="15.75" customHeight="1">
      <c r="C845" s="11"/>
      <c r="E845" s="11"/>
    </row>
    <row r="846" spans="3:5" ht="15.75" customHeight="1">
      <c r="C846" s="11"/>
      <c r="E846" s="11"/>
    </row>
    <row r="847" spans="3:5" ht="15.75" customHeight="1">
      <c r="C847" s="11"/>
      <c r="E847" s="11"/>
    </row>
    <row r="848" spans="3:5" ht="15.75" customHeight="1">
      <c r="C848" s="11"/>
      <c r="E848" s="11"/>
    </row>
    <row r="849" spans="3:5" ht="15.75" customHeight="1">
      <c r="C849" s="11"/>
      <c r="E849" s="11"/>
    </row>
    <row r="850" spans="3:5" ht="15.75" customHeight="1">
      <c r="C850" s="11"/>
      <c r="E850" s="11"/>
    </row>
    <row r="851" spans="3:5" ht="15.75" customHeight="1">
      <c r="C851" s="11"/>
      <c r="E851" s="11"/>
    </row>
    <row r="852" spans="3:5" ht="15.75" customHeight="1">
      <c r="C852" s="11"/>
      <c r="E852" s="11"/>
    </row>
    <row r="853" spans="3:5" ht="15.75" customHeight="1">
      <c r="C853" s="11"/>
      <c r="E853" s="11"/>
    </row>
    <row r="854" spans="3:5" ht="15.75" customHeight="1">
      <c r="C854" s="11"/>
      <c r="E854" s="11"/>
    </row>
    <row r="855" spans="3:5" ht="15.75" customHeight="1">
      <c r="C855" s="11"/>
      <c r="E855" s="11"/>
    </row>
    <row r="856" spans="3:5" ht="15.75" customHeight="1">
      <c r="C856" s="11"/>
      <c r="E856" s="11"/>
    </row>
    <row r="857" spans="3:5" ht="15.75" customHeight="1">
      <c r="C857" s="11"/>
      <c r="E857" s="11"/>
    </row>
    <row r="858" spans="3:5" ht="15.75" customHeight="1">
      <c r="C858" s="11"/>
      <c r="E858" s="11"/>
    </row>
    <row r="859" spans="3:5" ht="15.75" customHeight="1">
      <c r="C859" s="11"/>
      <c r="E859" s="11"/>
    </row>
    <row r="860" spans="3:5" ht="15.75" customHeight="1">
      <c r="C860" s="11"/>
      <c r="E860" s="11"/>
    </row>
    <row r="861" spans="3:5" ht="15.75" customHeight="1">
      <c r="C861" s="11"/>
      <c r="E861" s="11"/>
    </row>
    <row r="862" spans="3:5" ht="15.75" customHeight="1">
      <c r="C862" s="11"/>
      <c r="E862" s="11"/>
    </row>
    <row r="863" spans="3:5" ht="15.75" customHeight="1">
      <c r="C863" s="11"/>
      <c r="E863" s="11"/>
    </row>
    <row r="864" spans="3:5" ht="15.75" customHeight="1">
      <c r="C864" s="11"/>
      <c r="E864" s="11"/>
    </row>
    <row r="865" spans="3:5" ht="15.75" customHeight="1">
      <c r="C865" s="11"/>
      <c r="E865" s="11"/>
    </row>
    <row r="866" spans="3:5" ht="15.75" customHeight="1">
      <c r="C866" s="11"/>
      <c r="E866" s="11"/>
    </row>
    <row r="867" spans="3:5" ht="15.75" customHeight="1">
      <c r="C867" s="11"/>
      <c r="E867" s="11"/>
    </row>
    <row r="868" spans="3:5" ht="15.75" customHeight="1">
      <c r="C868" s="11"/>
      <c r="E868" s="11"/>
    </row>
    <row r="869" spans="3:5" ht="15.75" customHeight="1">
      <c r="C869" s="11"/>
      <c r="E869" s="11"/>
    </row>
    <row r="870" spans="3:5" ht="15.75" customHeight="1">
      <c r="C870" s="11"/>
      <c r="E870" s="11"/>
    </row>
    <row r="871" spans="3:5" ht="15.75" customHeight="1">
      <c r="C871" s="11"/>
      <c r="E871" s="11"/>
    </row>
    <row r="872" spans="3:5" ht="15.75" customHeight="1">
      <c r="C872" s="11"/>
      <c r="E872" s="11"/>
    </row>
    <row r="873" spans="3:5" ht="15.75" customHeight="1">
      <c r="C873" s="11"/>
      <c r="E873" s="11"/>
    </row>
    <row r="874" spans="3:5" ht="15.75" customHeight="1">
      <c r="C874" s="11"/>
      <c r="E874" s="11"/>
    </row>
    <row r="875" spans="3:5" ht="15.75" customHeight="1">
      <c r="C875" s="11"/>
      <c r="E875" s="11"/>
    </row>
    <row r="876" spans="3:5" ht="15.75" customHeight="1">
      <c r="C876" s="11"/>
      <c r="E876" s="11"/>
    </row>
    <row r="877" spans="3:5" ht="15.75" customHeight="1">
      <c r="C877" s="11"/>
      <c r="E877" s="11"/>
    </row>
    <row r="878" spans="3:5" ht="15.75" customHeight="1">
      <c r="C878" s="11"/>
      <c r="E878" s="11"/>
    </row>
    <row r="879" spans="3:5" ht="15.75" customHeight="1">
      <c r="C879" s="11"/>
      <c r="E879" s="11"/>
    </row>
    <row r="880" spans="3:5" ht="15.75" customHeight="1">
      <c r="C880" s="11"/>
      <c r="E880" s="11"/>
    </row>
    <row r="881" spans="3:5" ht="15.75" customHeight="1">
      <c r="C881" s="11"/>
      <c r="E881" s="11"/>
    </row>
    <row r="882" spans="3:5" ht="15.75" customHeight="1">
      <c r="C882" s="11"/>
      <c r="E882" s="11"/>
    </row>
    <row r="883" spans="3:5" ht="15.75" customHeight="1">
      <c r="C883" s="11"/>
      <c r="E883" s="11"/>
    </row>
    <row r="884" spans="3:5" ht="15.75" customHeight="1">
      <c r="C884" s="11"/>
      <c r="E884" s="11"/>
    </row>
    <row r="885" spans="3:5" ht="15.75" customHeight="1">
      <c r="C885" s="11"/>
      <c r="E885" s="11"/>
    </row>
    <row r="886" spans="3:5" ht="15.75" customHeight="1">
      <c r="C886" s="11"/>
      <c r="E886" s="11"/>
    </row>
    <row r="887" spans="3:5" ht="15.75" customHeight="1">
      <c r="C887" s="11"/>
      <c r="E887" s="11"/>
    </row>
    <row r="888" spans="3:5" ht="15.75" customHeight="1">
      <c r="C888" s="11"/>
      <c r="E888" s="11"/>
    </row>
    <row r="889" spans="3:5" ht="15.75" customHeight="1">
      <c r="C889" s="11"/>
      <c r="E889" s="11"/>
    </row>
    <row r="890" spans="3:5" ht="15.75" customHeight="1">
      <c r="C890" s="11"/>
      <c r="E890" s="11"/>
    </row>
    <row r="891" spans="3:5" ht="15.75" customHeight="1">
      <c r="C891" s="11"/>
      <c r="E891" s="11"/>
    </row>
    <row r="892" spans="3:5" ht="15.75" customHeight="1">
      <c r="C892" s="11"/>
      <c r="E892" s="11"/>
    </row>
    <row r="893" spans="3:5" ht="15.75" customHeight="1">
      <c r="C893" s="11"/>
      <c r="E893" s="11"/>
    </row>
    <row r="894" spans="3:5" ht="15.75" customHeight="1">
      <c r="C894" s="11"/>
      <c r="E894" s="11"/>
    </row>
    <row r="895" spans="3:5" ht="15.75" customHeight="1">
      <c r="C895" s="11"/>
      <c r="E895" s="11"/>
    </row>
    <row r="896" spans="3:5" ht="15.75" customHeight="1">
      <c r="C896" s="11"/>
      <c r="E896" s="11"/>
    </row>
    <row r="897" spans="3:5" ht="15.75" customHeight="1">
      <c r="C897" s="11"/>
      <c r="E897" s="11"/>
    </row>
    <row r="898" spans="3:5" ht="15.75" customHeight="1">
      <c r="C898" s="11"/>
      <c r="E898" s="11"/>
    </row>
    <row r="899" spans="3:5" ht="15.75" customHeight="1">
      <c r="C899" s="11"/>
      <c r="E899" s="11"/>
    </row>
    <row r="900" spans="3:5" ht="15.75" customHeight="1">
      <c r="C900" s="11"/>
      <c r="E900" s="11"/>
    </row>
    <row r="901" spans="3:5" ht="15.75" customHeight="1">
      <c r="C901" s="11"/>
      <c r="E901" s="11"/>
    </row>
    <row r="902" spans="3:5" ht="15.75" customHeight="1">
      <c r="C902" s="11"/>
      <c r="E902" s="11"/>
    </row>
    <row r="903" spans="3:5" ht="15.75" customHeight="1">
      <c r="C903" s="11"/>
      <c r="E903" s="11"/>
    </row>
    <row r="904" spans="3:5" ht="15.75" customHeight="1">
      <c r="C904" s="11"/>
      <c r="E904" s="11"/>
    </row>
    <row r="905" spans="3:5" ht="15.75" customHeight="1">
      <c r="C905" s="11"/>
      <c r="E905" s="11"/>
    </row>
    <row r="906" spans="3:5" ht="15.75" customHeight="1">
      <c r="C906" s="11"/>
      <c r="E906" s="11"/>
    </row>
    <row r="907" spans="3:5" ht="15.75" customHeight="1">
      <c r="C907" s="11"/>
      <c r="E907" s="11"/>
    </row>
    <row r="908" spans="3:5" ht="15.75" customHeight="1">
      <c r="C908" s="11"/>
      <c r="E908" s="11"/>
    </row>
    <row r="909" spans="3:5" ht="15.75" customHeight="1">
      <c r="C909" s="11"/>
      <c r="E909" s="11"/>
    </row>
    <row r="910" spans="3:5" ht="15.75" customHeight="1">
      <c r="C910" s="11"/>
      <c r="E910" s="11"/>
    </row>
    <row r="911" spans="3:5" ht="15.75" customHeight="1">
      <c r="C911" s="11"/>
      <c r="E911" s="11"/>
    </row>
    <row r="912" spans="3:5" ht="15.75" customHeight="1">
      <c r="C912" s="11"/>
      <c r="E912" s="11"/>
    </row>
    <row r="913" spans="3:5" ht="15.75" customHeight="1">
      <c r="C913" s="11"/>
      <c r="E913" s="11"/>
    </row>
    <row r="914" spans="3:5" ht="15.75" customHeight="1">
      <c r="C914" s="11"/>
      <c r="E914" s="11"/>
    </row>
    <row r="915" spans="3:5" ht="15.75" customHeight="1">
      <c r="C915" s="11"/>
      <c r="E915" s="11"/>
    </row>
    <row r="916" spans="3:5" ht="15.75" customHeight="1">
      <c r="C916" s="11"/>
      <c r="E916" s="11"/>
    </row>
    <row r="917" spans="3:5" ht="15.75" customHeight="1">
      <c r="C917" s="11"/>
      <c r="E917" s="11"/>
    </row>
    <row r="918" spans="3:5" ht="15.75" customHeight="1">
      <c r="C918" s="11"/>
      <c r="E918" s="11"/>
    </row>
    <row r="919" spans="3:5" ht="15.75" customHeight="1">
      <c r="C919" s="11"/>
      <c r="E919" s="11"/>
    </row>
    <row r="920" spans="3:5" ht="15.75" customHeight="1">
      <c r="C920" s="11"/>
      <c r="E920" s="11"/>
    </row>
    <row r="921" spans="3:5" ht="15.75" customHeight="1">
      <c r="C921" s="11"/>
      <c r="E921" s="11"/>
    </row>
    <row r="922" spans="3:5" ht="15.75" customHeight="1">
      <c r="C922" s="11"/>
      <c r="E922" s="11"/>
    </row>
    <row r="923" spans="3:5" ht="15.75" customHeight="1">
      <c r="C923" s="11"/>
      <c r="E923" s="11"/>
    </row>
    <row r="924" spans="3:5" ht="15.75" customHeight="1">
      <c r="C924" s="11"/>
      <c r="E924" s="11"/>
    </row>
    <row r="925" spans="3:5" ht="15.75" customHeight="1">
      <c r="C925" s="11"/>
      <c r="E925" s="11"/>
    </row>
    <row r="926" spans="3:5" ht="15.75" customHeight="1">
      <c r="C926" s="11"/>
      <c r="E926" s="11"/>
    </row>
    <row r="927" spans="3:5" ht="15.75" customHeight="1">
      <c r="C927" s="11"/>
      <c r="E927" s="11"/>
    </row>
    <row r="928" spans="3:5" ht="15.75" customHeight="1">
      <c r="C928" s="11"/>
      <c r="E928" s="11"/>
    </row>
    <row r="929" spans="3:5" ht="15.75" customHeight="1">
      <c r="C929" s="11"/>
      <c r="E929" s="11"/>
    </row>
    <row r="930" spans="3:5" ht="15.75" customHeight="1">
      <c r="C930" s="11"/>
      <c r="E930" s="11"/>
    </row>
    <row r="931" spans="3:5" ht="15.75" customHeight="1">
      <c r="C931" s="11"/>
      <c r="E931" s="11"/>
    </row>
    <row r="932" spans="3:5" ht="15.75" customHeight="1">
      <c r="C932" s="11"/>
      <c r="E932" s="11"/>
    </row>
    <row r="933" spans="3:5" ht="15.75" customHeight="1">
      <c r="C933" s="11"/>
      <c r="E933" s="11"/>
    </row>
    <row r="934" spans="3:5" ht="15.75" customHeight="1">
      <c r="C934" s="11"/>
      <c r="E934" s="11"/>
    </row>
    <row r="935" spans="3:5" ht="15.75" customHeight="1">
      <c r="C935" s="11"/>
      <c r="E935" s="11"/>
    </row>
    <row r="936" spans="3:5" ht="15.75" customHeight="1">
      <c r="C936" s="11"/>
      <c r="E936" s="11"/>
    </row>
    <row r="937" spans="3:5" ht="15.75" customHeight="1">
      <c r="C937" s="11"/>
      <c r="E937" s="11"/>
    </row>
    <row r="938" spans="3:5" ht="15.75" customHeight="1">
      <c r="C938" s="11"/>
      <c r="E938" s="11"/>
    </row>
    <row r="939" spans="3:5" ht="15.75" customHeight="1">
      <c r="C939" s="11"/>
      <c r="E939" s="11"/>
    </row>
    <row r="940" spans="3:5" ht="15.75" customHeight="1">
      <c r="C940" s="11"/>
      <c r="E940" s="11"/>
    </row>
    <row r="941" spans="3:5" ht="15.75" customHeight="1">
      <c r="C941" s="11"/>
      <c r="E941" s="11"/>
    </row>
    <row r="942" spans="3:5" ht="15.75" customHeight="1">
      <c r="C942" s="11"/>
      <c r="E942" s="11"/>
    </row>
    <row r="943" spans="3:5" ht="15.75" customHeight="1">
      <c r="C943" s="11"/>
      <c r="E943" s="11"/>
    </row>
    <row r="944" spans="3:5" ht="15.75" customHeight="1">
      <c r="C944" s="11"/>
      <c r="E944" s="11"/>
    </row>
    <row r="945" spans="3:5" ht="15.75" customHeight="1">
      <c r="C945" s="11"/>
      <c r="E945" s="11"/>
    </row>
    <row r="946" spans="3:5" ht="15.75" customHeight="1">
      <c r="C946" s="11"/>
      <c r="E946" s="11"/>
    </row>
    <row r="947" spans="3:5" ht="15.75" customHeight="1">
      <c r="C947" s="11"/>
      <c r="E947" s="11"/>
    </row>
    <row r="948" spans="3:5" ht="15.75" customHeight="1">
      <c r="C948" s="11"/>
      <c r="E948" s="11"/>
    </row>
    <row r="949" spans="3:5" ht="15.75" customHeight="1">
      <c r="C949" s="11"/>
      <c r="E949" s="11"/>
    </row>
    <row r="950" spans="3:5" ht="15.75" customHeight="1">
      <c r="C950" s="11"/>
      <c r="E950" s="11"/>
    </row>
    <row r="951" spans="3:5" ht="15.75" customHeight="1">
      <c r="C951" s="11"/>
      <c r="E951" s="11"/>
    </row>
    <row r="952" spans="3:5" ht="15.75" customHeight="1">
      <c r="C952" s="11"/>
      <c r="E952" s="11"/>
    </row>
    <row r="953" spans="3:5" ht="15.75" customHeight="1">
      <c r="C953" s="11"/>
      <c r="E953" s="11"/>
    </row>
    <row r="954" spans="3:5" ht="15.75" customHeight="1">
      <c r="C954" s="11"/>
      <c r="E954" s="11"/>
    </row>
    <row r="955" spans="3:5" ht="15.75" customHeight="1">
      <c r="C955" s="11"/>
      <c r="E955" s="11"/>
    </row>
    <row r="956" spans="3:5" ht="15.75" customHeight="1">
      <c r="C956" s="11"/>
      <c r="E956" s="11"/>
    </row>
    <row r="957" spans="3:5" ht="15.75" customHeight="1">
      <c r="C957" s="11"/>
      <c r="E957" s="11"/>
    </row>
    <row r="958" spans="3:5" ht="15.75" customHeight="1">
      <c r="C958" s="11"/>
      <c r="E958" s="11"/>
    </row>
    <row r="959" spans="3:5" ht="15.75" customHeight="1">
      <c r="C959" s="11"/>
      <c r="E959" s="11"/>
    </row>
    <row r="960" spans="3:5" ht="15.75" customHeight="1">
      <c r="C960" s="11"/>
      <c r="E960" s="11"/>
    </row>
    <row r="961" spans="3:5" ht="15.75" customHeight="1">
      <c r="C961" s="11"/>
      <c r="E961" s="11"/>
    </row>
    <row r="962" spans="3:5" ht="15.75" customHeight="1">
      <c r="C962" s="11"/>
      <c r="E962" s="11"/>
    </row>
    <row r="963" spans="3:5" ht="15.75" customHeight="1">
      <c r="C963" s="11"/>
      <c r="E963" s="11"/>
    </row>
    <row r="964" spans="3:5" ht="15.75" customHeight="1">
      <c r="C964" s="11"/>
      <c r="E964" s="11"/>
    </row>
    <row r="965" spans="3:5" ht="15.75" customHeight="1">
      <c r="C965" s="11"/>
      <c r="E965" s="11"/>
    </row>
    <row r="966" spans="3:5" ht="15.75" customHeight="1">
      <c r="C966" s="11"/>
      <c r="E966" s="11"/>
    </row>
    <row r="967" spans="3:5" ht="15.75" customHeight="1">
      <c r="C967" s="11"/>
      <c r="E967" s="11"/>
    </row>
    <row r="968" spans="3:5" ht="15.75" customHeight="1">
      <c r="C968" s="11"/>
      <c r="E968" s="11"/>
    </row>
    <row r="969" spans="3:5" ht="15.75" customHeight="1">
      <c r="C969" s="11"/>
      <c r="E969" s="11"/>
    </row>
    <row r="970" spans="3:5" ht="15.75" customHeight="1">
      <c r="C970" s="11"/>
      <c r="E970" s="11"/>
    </row>
    <row r="971" spans="3:5" ht="15.75" customHeight="1">
      <c r="C971" s="11"/>
      <c r="E971" s="11"/>
    </row>
    <row r="972" spans="3:5" ht="15.75" customHeight="1">
      <c r="C972" s="11"/>
      <c r="E972" s="11"/>
    </row>
    <row r="973" spans="3:5" ht="15.75" customHeight="1">
      <c r="C973" s="11"/>
      <c r="E973" s="11"/>
    </row>
    <row r="974" spans="3:5" ht="15.75" customHeight="1">
      <c r="C974" s="11"/>
      <c r="E974" s="11"/>
    </row>
    <row r="975" spans="3:5" ht="15.75" customHeight="1">
      <c r="C975" s="11"/>
      <c r="E975" s="11"/>
    </row>
    <row r="976" spans="3:5" ht="15.75" customHeight="1">
      <c r="C976" s="11"/>
      <c r="E976" s="11"/>
    </row>
    <row r="977" spans="3:5" ht="15.75" customHeight="1">
      <c r="C977" s="11"/>
      <c r="E977" s="11"/>
    </row>
    <row r="978" spans="3:5" ht="15.75" customHeight="1">
      <c r="C978" s="11"/>
      <c r="E978" s="11"/>
    </row>
    <row r="979" spans="3:5" ht="15.75" customHeight="1">
      <c r="C979" s="11"/>
      <c r="E979" s="11"/>
    </row>
    <row r="980" spans="3:5" ht="15.75" customHeight="1">
      <c r="C980" s="11"/>
      <c r="E980" s="11"/>
    </row>
    <row r="981" spans="3:5" ht="15.75" customHeight="1">
      <c r="C981" s="11"/>
      <c r="E981" s="11"/>
    </row>
    <row r="982" spans="3:5" ht="15.75" customHeight="1">
      <c r="C982" s="11"/>
      <c r="E982" s="11"/>
    </row>
    <row r="983" spans="3:5" ht="15.75" customHeight="1">
      <c r="C983" s="11"/>
      <c r="E983" s="11"/>
    </row>
    <row r="984" spans="3:5" ht="15.75" customHeight="1">
      <c r="C984" s="11"/>
      <c r="E984" s="11"/>
    </row>
    <row r="985" spans="3:5" ht="15.75" customHeight="1">
      <c r="C985" s="11"/>
      <c r="E985" s="11"/>
    </row>
    <row r="986" spans="3:5" ht="15.75" customHeight="1">
      <c r="C986" s="11"/>
      <c r="E986" s="11"/>
    </row>
    <row r="987" spans="3:5" ht="15.75" customHeight="1">
      <c r="C987" s="11"/>
      <c r="E987" s="11"/>
    </row>
    <row r="988" spans="3:5" ht="15.75" customHeight="1">
      <c r="C988" s="11"/>
      <c r="E988" s="11"/>
    </row>
    <row r="989" spans="3:5" ht="15.75" customHeight="1">
      <c r="C989" s="11"/>
      <c r="E989" s="11"/>
    </row>
    <row r="990" spans="3:5" ht="15.75" customHeight="1">
      <c r="C990" s="11"/>
      <c r="E990" s="11"/>
    </row>
    <row r="991" spans="3:5" ht="15.75" customHeight="1">
      <c r="C991" s="11"/>
      <c r="E991" s="11"/>
    </row>
    <row r="992" spans="3:5" ht="15.75" customHeight="1">
      <c r="C992" s="11"/>
      <c r="E992" s="11"/>
    </row>
    <row r="993" spans="3:5" ht="15.75" customHeight="1">
      <c r="C993" s="11"/>
      <c r="E993" s="11"/>
    </row>
    <row r="994" spans="3:5" ht="15.75" customHeight="1">
      <c r="C994" s="11"/>
      <c r="E994" s="11"/>
    </row>
    <row r="995" spans="3:5" ht="15.75" customHeight="1">
      <c r="C995" s="11"/>
      <c r="E995" s="11"/>
    </row>
    <row r="996" spans="3:5" ht="15.75" customHeight="1">
      <c r="C996" s="11"/>
      <c r="E996" s="11"/>
    </row>
    <row r="997" spans="3:5" ht="15.75" customHeight="1">
      <c r="C997" s="11"/>
      <c r="E997" s="11"/>
    </row>
    <row r="998" spans="3:5" ht="15.75" customHeight="1">
      <c r="C998" s="11"/>
      <c r="E998" s="11"/>
    </row>
    <row r="999" spans="3:5" ht="15.75" customHeight="1">
      <c r="C999" s="11"/>
      <c r="E999" s="11"/>
    </row>
    <row r="1000" spans="3:5" ht="15.75" customHeight="1">
      <c r="C1000" s="11"/>
      <c r="E1000" s="11"/>
    </row>
    <row r="1001" spans="3:5" ht="15.75" customHeight="1">
      <c r="C1001" s="11"/>
      <c r="E1001" s="11"/>
    </row>
  </sheetData>
  <mergeCells count="2">
    <mergeCell ref="A1:G1"/>
    <mergeCell ref="B154:E154"/>
  </mergeCells>
  <pageMargins left="0.25" right="0.25" top="0.75" bottom="0.75" header="0.3" footer="0.3"/>
  <pageSetup paperSize="8"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20"/>
  <sheetViews>
    <sheetView view="pageBreakPreview" zoomScale="60" zoomScaleNormal="100" workbookViewId="0">
      <selection activeCell="F26" sqref="F26"/>
    </sheetView>
  </sheetViews>
  <sheetFormatPr baseColWidth="10" defaultColWidth="14.5" defaultRowHeight="15" customHeight="1"/>
  <cols>
    <col min="1" max="1" width="66.1640625" bestFit="1" customWidth="1"/>
    <col min="2" max="2" width="15.83203125" customWidth="1"/>
    <col min="3" max="3" width="18.1640625" customWidth="1"/>
    <col min="4" max="4" width="9.83203125" customWidth="1"/>
    <col min="5" max="5" width="16.5" customWidth="1"/>
    <col min="6" max="6" width="19.1640625" customWidth="1"/>
    <col min="7" max="7" width="10.6640625" customWidth="1"/>
    <col min="8" max="8" width="11.33203125" customWidth="1"/>
  </cols>
  <sheetData>
    <row r="1" spans="1:8" s="183" customFormat="1" ht="22" customHeight="1">
      <c r="A1" s="228" t="s">
        <v>573</v>
      </c>
      <c r="B1" s="221"/>
      <c r="C1" s="221"/>
      <c r="D1" s="221"/>
      <c r="E1" s="221"/>
      <c r="F1" s="221"/>
      <c r="G1" s="221"/>
      <c r="H1" s="221"/>
    </row>
    <row r="2" spans="1:8">
      <c r="A2" s="198"/>
      <c r="B2" s="199" t="s">
        <v>566</v>
      </c>
      <c r="C2" s="199"/>
      <c r="D2" s="199"/>
      <c r="E2" s="199"/>
      <c r="F2" s="199"/>
      <c r="G2" s="199"/>
      <c r="H2" s="199"/>
    </row>
    <row r="3" spans="1:8" ht="38" customHeight="1">
      <c r="A3" s="193" t="s">
        <v>3</v>
      </c>
      <c r="B3" s="4" t="s">
        <v>482</v>
      </c>
      <c r="C3" s="4" t="s">
        <v>483</v>
      </c>
      <c r="D3" s="7" t="s">
        <v>9</v>
      </c>
      <c r="E3" s="4" t="s">
        <v>484</v>
      </c>
      <c r="F3" s="4" t="s">
        <v>485</v>
      </c>
      <c r="G3" s="7" t="s">
        <v>9</v>
      </c>
      <c r="H3" s="9" t="s">
        <v>12</v>
      </c>
    </row>
    <row r="4" spans="1:8">
      <c r="A4" s="188" t="s">
        <v>15</v>
      </c>
      <c r="B4" s="189">
        <v>1368</v>
      </c>
      <c r="C4" s="189">
        <v>967</v>
      </c>
      <c r="D4" s="203">
        <v>70.687134502923982</v>
      </c>
      <c r="E4" s="189">
        <v>1094</v>
      </c>
      <c r="F4" s="189">
        <v>1052</v>
      </c>
      <c r="G4" s="203">
        <v>96.160877513711156</v>
      </c>
      <c r="H4" s="203">
        <v>25.473743010787175</v>
      </c>
    </row>
    <row r="5" spans="1:8">
      <c r="A5" s="188" t="s">
        <v>58</v>
      </c>
      <c r="B5" s="189">
        <v>5496</v>
      </c>
      <c r="C5" s="189">
        <v>1931</v>
      </c>
      <c r="D5" s="203">
        <v>35.13464337700146</v>
      </c>
      <c r="E5" s="189">
        <v>4215</v>
      </c>
      <c r="F5" s="189">
        <v>2633</v>
      </c>
      <c r="G5" s="203">
        <v>62.467378410438911</v>
      </c>
      <c r="H5" s="203">
        <v>27.332735033437451</v>
      </c>
    </row>
    <row r="6" spans="1:8">
      <c r="A6" s="188" t="s">
        <v>100</v>
      </c>
      <c r="B6" s="189">
        <v>3283</v>
      </c>
      <c r="C6" s="189">
        <v>2198</v>
      </c>
      <c r="D6" s="203">
        <v>66.950959488272915</v>
      </c>
      <c r="E6" s="189">
        <v>3638</v>
      </c>
      <c r="F6" s="189">
        <v>3383</v>
      </c>
      <c r="G6" s="203">
        <v>92.990654205607484</v>
      </c>
      <c r="H6" s="203">
        <v>26.039694717334569</v>
      </c>
    </row>
    <row r="7" spans="1:8">
      <c r="A7" s="188" t="s">
        <v>148</v>
      </c>
      <c r="B7" s="189">
        <v>43</v>
      </c>
      <c r="C7" s="189">
        <v>15</v>
      </c>
      <c r="D7" s="203">
        <v>34.883720930232556</v>
      </c>
      <c r="E7" s="189">
        <v>62</v>
      </c>
      <c r="F7" s="189">
        <v>51</v>
      </c>
      <c r="G7" s="203">
        <v>82.258064516129039</v>
      </c>
      <c r="H7" s="203">
        <v>47.374343585896483</v>
      </c>
    </row>
    <row r="8" spans="1:8">
      <c r="A8" s="188" t="s">
        <v>155</v>
      </c>
      <c r="B8" s="189">
        <v>328</v>
      </c>
      <c r="C8" s="189">
        <v>187</v>
      </c>
      <c r="D8" s="203">
        <v>57.012195121951216</v>
      </c>
      <c r="E8" s="189">
        <v>229</v>
      </c>
      <c r="F8" s="189">
        <v>214</v>
      </c>
      <c r="G8" s="203">
        <v>93.449781659388648</v>
      </c>
      <c r="H8" s="203">
        <v>36.437586537437433</v>
      </c>
    </row>
    <row r="9" spans="1:8">
      <c r="A9" s="188" t="s">
        <v>175</v>
      </c>
      <c r="B9" s="189">
        <v>6673</v>
      </c>
      <c r="C9" s="189">
        <v>4138</v>
      </c>
      <c r="D9" s="203">
        <v>62.01108946500824</v>
      </c>
      <c r="E9" s="189">
        <v>4721</v>
      </c>
      <c r="F9" s="189">
        <v>4481</v>
      </c>
      <c r="G9" s="203">
        <v>94.916331285744548</v>
      </c>
      <c r="H9" s="203">
        <v>32.905241820736308</v>
      </c>
    </row>
    <row r="10" spans="1:8">
      <c r="A10" s="188" t="s">
        <v>193</v>
      </c>
      <c r="B10" s="189">
        <v>5502</v>
      </c>
      <c r="C10" s="189">
        <v>2974</v>
      </c>
      <c r="D10" s="203">
        <v>54.053071610323521</v>
      </c>
      <c r="E10" s="189">
        <v>5182</v>
      </c>
      <c r="F10" s="189">
        <v>4974</v>
      </c>
      <c r="G10" s="203">
        <v>95.986105750675407</v>
      </c>
      <c r="H10" s="203">
        <v>41.933034140351886</v>
      </c>
    </row>
    <row r="11" spans="1:8">
      <c r="A11" s="188" t="s">
        <v>196</v>
      </c>
      <c r="B11" s="189">
        <v>607</v>
      </c>
      <c r="C11" s="189">
        <v>247</v>
      </c>
      <c r="D11" s="203">
        <v>40.691927512355846</v>
      </c>
      <c r="E11" s="189">
        <v>431</v>
      </c>
      <c r="F11" s="189">
        <v>397</v>
      </c>
      <c r="G11" s="203">
        <v>92.111368909512763</v>
      </c>
      <c r="H11" s="203">
        <v>51.419441397156916</v>
      </c>
    </row>
    <row r="12" spans="1:8">
      <c r="A12" s="188" t="s">
        <v>197</v>
      </c>
      <c r="B12" s="189">
        <v>231</v>
      </c>
      <c r="C12" s="189">
        <v>52</v>
      </c>
      <c r="D12" s="203">
        <v>22.510822510822511</v>
      </c>
      <c r="E12" s="189">
        <v>252</v>
      </c>
      <c r="F12" s="189">
        <v>191</v>
      </c>
      <c r="G12" s="203">
        <v>75.793650793650784</v>
      </c>
      <c r="H12" s="203">
        <v>53.282828282828277</v>
      </c>
    </row>
    <row r="13" spans="1:8">
      <c r="A13" s="188" t="s">
        <v>198</v>
      </c>
      <c r="B13" s="189">
        <v>1286</v>
      </c>
      <c r="C13" s="189">
        <v>819</v>
      </c>
      <c r="D13" s="203">
        <v>63.685847589424569</v>
      </c>
      <c r="E13" s="189">
        <v>1451</v>
      </c>
      <c r="F13" s="189">
        <v>1355</v>
      </c>
      <c r="G13" s="203">
        <v>93.383873190902818</v>
      </c>
      <c r="H13" s="203">
        <v>29.69802560147825</v>
      </c>
    </row>
    <row r="14" spans="1:8">
      <c r="A14" s="188" t="s">
        <v>201</v>
      </c>
      <c r="B14" s="189">
        <v>675</v>
      </c>
      <c r="C14" s="189">
        <v>368</v>
      </c>
      <c r="D14" s="203">
        <v>54.518518518518519</v>
      </c>
      <c r="E14" s="189">
        <v>359</v>
      </c>
      <c r="F14" s="189">
        <v>314</v>
      </c>
      <c r="G14" s="203">
        <v>87.465181058495816</v>
      </c>
      <c r="H14" s="203">
        <v>32.946662539977297</v>
      </c>
    </row>
    <row r="15" spans="1:8">
      <c r="A15" s="188" t="s">
        <v>204</v>
      </c>
      <c r="B15" s="189">
        <v>2709</v>
      </c>
      <c r="C15" s="189">
        <v>1494</v>
      </c>
      <c r="D15" s="203">
        <v>55.149501661129563</v>
      </c>
      <c r="E15" s="189">
        <v>2314</v>
      </c>
      <c r="F15" s="189">
        <v>2116</v>
      </c>
      <c r="G15" s="203">
        <v>91.44338807260155</v>
      </c>
      <c r="H15" s="203">
        <v>36.293886411471988</v>
      </c>
    </row>
    <row r="16" spans="1:8">
      <c r="A16" s="188" t="s">
        <v>205</v>
      </c>
      <c r="B16" s="189">
        <v>5057</v>
      </c>
      <c r="C16" s="189">
        <v>3084</v>
      </c>
      <c r="D16" s="203">
        <v>60.984773581174615</v>
      </c>
      <c r="E16" s="189">
        <v>5192</v>
      </c>
      <c r="F16" s="189">
        <v>4912</v>
      </c>
      <c r="G16" s="203">
        <v>94.60708782742681</v>
      </c>
      <c r="H16" s="203">
        <v>33.622314246252195</v>
      </c>
    </row>
    <row r="17" spans="1:8">
      <c r="A17" s="188" t="s">
        <v>206</v>
      </c>
      <c r="B17" s="189">
        <v>2341</v>
      </c>
      <c r="C17" s="189">
        <v>1174</v>
      </c>
      <c r="D17" s="203">
        <v>50.149508756941472</v>
      </c>
      <c r="E17" s="189">
        <v>1688</v>
      </c>
      <c r="F17" s="189">
        <v>1666</v>
      </c>
      <c r="G17" s="203">
        <v>98.69668246445498</v>
      </c>
      <c r="H17" s="203">
        <v>48.547173707513508</v>
      </c>
    </row>
    <row r="18" spans="1:8">
      <c r="A18" s="188" t="s">
        <v>207</v>
      </c>
      <c r="B18" s="189">
        <v>9864</v>
      </c>
      <c r="C18" s="189">
        <v>6147</v>
      </c>
      <c r="D18" s="203">
        <v>62.317518248175183</v>
      </c>
      <c r="E18" s="189">
        <v>9500</v>
      </c>
      <c r="F18" s="189">
        <v>8962</v>
      </c>
      <c r="G18" s="203">
        <v>94.336842105263159</v>
      </c>
      <c r="H18" s="203">
        <v>32.019323857087976</v>
      </c>
    </row>
    <row r="19" spans="1:8">
      <c r="A19" s="188" t="s">
        <v>210</v>
      </c>
      <c r="B19" s="189">
        <v>3069</v>
      </c>
      <c r="C19" s="189">
        <v>1949</v>
      </c>
      <c r="D19" s="203">
        <v>63.506028022157054</v>
      </c>
      <c r="E19" s="189">
        <v>3263</v>
      </c>
      <c r="F19" s="189">
        <v>3168</v>
      </c>
      <c r="G19" s="203">
        <v>97.088568801716207</v>
      </c>
      <c r="H19" s="203">
        <v>33.582540779559153</v>
      </c>
    </row>
    <row r="20" spans="1:8">
      <c r="A20" s="191" t="s">
        <v>567</v>
      </c>
      <c r="B20" s="192">
        <v>48532</v>
      </c>
      <c r="C20" s="192">
        <v>27744</v>
      </c>
      <c r="D20" s="205"/>
      <c r="E20" s="192">
        <v>43591</v>
      </c>
      <c r="F20" s="192">
        <v>39869</v>
      </c>
      <c r="G20" s="203"/>
      <c r="H20" s="189"/>
    </row>
  </sheetData>
  <mergeCells count="1">
    <mergeCell ref="A1:H1"/>
  </mergeCells>
  <pageMargins left="0.7" right="0.7" top="0.75" bottom="0.75" header="0.3" footer="0.3"/>
  <pageSetup paperSize="8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1"/>
  <sheetViews>
    <sheetView zoomScaleNormal="100" workbookViewId="0">
      <pane xSplit="4" topLeftCell="Q1" activePane="topRight" state="frozen"/>
      <selection pane="topRight" activeCell="Q21" sqref="Q21"/>
    </sheetView>
  </sheetViews>
  <sheetFormatPr baseColWidth="10" defaultColWidth="14.5" defaultRowHeight="15" customHeight="1"/>
  <cols>
    <col min="1" max="1" width="66.1640625" customWidth="1"/>
    <col min="2" max="2" width="7.33203125" customWidth="1"/>
    <col min="3" max="3" width="65.33203125" customWidth="1"/>
    <col min="4" max="4" width="8" customWidth="1"/>
    <col min="5" max="5" width="16" customWidth="1"/>
    <col min="6" max="6" width="19" customWidth="1"/>
    <col min="7" max="7" width="15.6640625" customWidth="1"/>
    <col min="8" max="8" width="18.33203125" customWidth="1"/>
    <col min="9" max="9" width="8.1640625" customWidth="1"/>
    <col min="10" max="10" width="7.5" customWidth="1"/>
    <col min="11" max="12" width="15" customWidth="1"/>
    <col min="13" max="23" width="8.6640625" customWidth="1"/>
  </cols>
  <sheetData>
    <row r="1" spans="1:26" ht="28.5" customHeight="1">
      <c r="A1" s="221" t="s">
        <v>511</v>
      </c>
      <c r="B1" s="222"/>
      <c r="C1" s="222"/>
      <c r="D1" s="222"/>
      <c r="E1" s="222"/>
      <c r="F1" s="222"/>
      <c r="G1" s="22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8.5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482</v>
      </c>
      <c r="F2" s="4" t="s">
        <v>483</v>
      </c>
      <c r="G2" s="7" t="s">
        <v>9</v>
      </c>
      <c r="H2" s="4" t="s">
        <v>484</v>
      </c>
      <c r="I2" s="4" t="s">
        <v>485</v>
      </c>
      <c r="J2" s="7" t="s">
        <v>9</v>
      </c>
      <c r="K2" s="9" t="s">
        <v>12</v>
      </c>
      <c r="L2" s="4" t="s">
        <v>13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>
      <c r="A3" s="54" t="s">
        <v>15</v>
      </c>
      <c r="B3" s="14" t="s">
        <v>16</v>
      </c>
      <c r="C3" s="54" t="s">
        <v>17</v>
      </c>
      <c r="D3" s="14" t="s">
        <v>18</v>
      </c>
      <c r="E3" s="13">
        <v>8</v>
      </c>
      <c r="F3" s="13">
        <v>5</v>
      </c>
      <c r="G3" s="17">
        <f t="shared" ref="G3:G6" si="0">IF(E3=0,"",F3/E3)</f>
        <v>0.625</v>
      </c>
      <c r="H3" s="13">
        <v>15</v>
      </c>
      <c r="I3" s="13">
        <v>7</v>
      </c>
      <c r="J3" s="17">
        <f t="shared" ref="J3:J153" si="1">IF(H3=0,"-",I3/H3)</f>
        <v>0.46666666666666667</v>
      </c>
      <c r="K3" s="17">
        <f t="shared" ref="K3:K153" si="2">IF(OR(G3="-",J3="-"),"-",(J3-G3))</f>
        <v>-0.15833333333333333</v>
      </c>
      <c r="L3" s="40" t="s">
        <v>20</v>
      </c>
    </row>
    <row r="4" spans="1:26">
      <c r="A4" s="54" t="s">
        <v>15</v>
      </c>
      <c r="B4" s="14" t="s">
        <v>16</v>
      </c>
      <c r="C4" s="54" t="s">
        <v>22</v>
      </c>
      <c r="D4" s="14" t="s">
        <v>23</v>
      </c>
      <c r="E4" s="13">
        <v>32</v>
      </c>
      <c r="F4" s="13">
        <v>24</v>
      </c>
      <c r="G4" s="17">
        <f t="shared" si="0"/>
        <v>0.75</v>
      </c>
      <c r="H4" s="13">
        <v>33</v>
      </c>
      <c r="I4" s="13">
        <v>18</v>
      </c>
      <c r="J4" s="17">
        <f t="shared" si="1"/>
        <v>0.54545454545454541</v>
      </c>
      <c r="K4" s="17">
        <f t="shared" si="2"/>
        <v>-0.20454545454545459</v>
      </c>
      <c r="L4" s="40"/>
    </row>
    <row r="5" spans="1:26">
      <c r="A5" s="54" t="s">
        <v>15</v>
      </c>
      <c r="B5" s="14" t="s">
        <v>16</v>
      </c>
      <c r="C5" s="54" t="s">
        <v>486</v>
      </c>
      <c r="D5" s="14" t="s">
        <v>27</v>
      </c>
      <c r="E5" s="13">
        <v>14</v>
      </c>
      <c r="F5" s="13">
        <v>11</v>
      </c>
      <c r="G5" s="17">
        <f t="shared" si="0"/>
        <v>0.7857142857142857</v>
      </c>
      <c r="H5" s="13">
        <v>7</v>
      </c>
      <c r="I5" s="13">
        <v>6</v>
      </c>
      <c r="J5" s="17">
        <f t="shared" si="1"/>
        <v>0.8571428571428571</v>
      </c>
      <c r="K5" s="17">
        <f t="shared" si="2"/>
        <v>7.1428571428571397E-2</v>
      </c>
      <c r="L5" s="40" t="s">
        <v>29</v>
      </c>
    </row>
    <row r="6" spans="1:26">
      <c r="A6" s="54" t="s">
        <v>15</v>
      </c>
      <c r="B6" s="14" t="s">
        <v>16</v>
      </c>
      <c r="C6" s="54" t="s">
        <v>31</v>
      </c>
      <c r="D6" s="14" t="s">
        <v>27</v>
      </c>
      <c r="E6" s="13">
        <v>7</v>
      </c>
      <c r="F6" s="13">
        <v>6</v>
      </c>
      <c r="G6" s="17">
        <f t="shared" si="0"/>
        <v>0.8571428571428571</v>
      </c>
      <c r="H6" s="13">
        <v>14</v>
      </c>
      <c r="I6" s="13">
        <v>7</v>
      </c>
      <c r="J6" s="17">
        <f t="shared" si="1"/>
        <v>0.5</v>
      </c>
      <c r="K6" s="17">
        <f t="shared" si="2"/>
        <v>-0.3571428571428571</v>
      </c>
      <c r="L6" s="40"/>
    </row>
    <row r="7" spans="1:26">
      <c r="A7" s="54" t="s">
        <v>15</v>
      </c>
      <c r="B7" s="14" t="s">
        <v>33</v>
      </c>
      <c r="C7" s="54" t="s">
        <v>34</v>
      </c>
      <c r="D7" s="14" t="s">
        <v>35</v>
      </c>
      <c r="E7" s="13">
        <v>0</v>
      </c>
      <c r="F7" s="13">
        <v>0</v>
      </c>
      <c r="G7" s="17" t="s">
        <v>36</v>
      </c>
      <c r="H7" s="13">
        <v>8</v>
      </c>
      <c r="I7" s="13">
        <v>4</v>
      </c>
      <c r="J7" s="17">
        <f t="shared" si="1"/>
        <v>0.5</v>
      </c>
      <c r="K7" s="17" t="str">
        <f t="shared" si="2"/>
        <v>-</v>
      </c>
      <c r="L7" s="40" t="s">
        <v>39</v>
      </c>
    </row>
    <row r="8" spans="1:26">
      <c r="A8" s="54" t="s">
        <v>15</v>
      </c>
      <c r="B8" s="14" t="s">
        <v>33</v>
      </c>
      <c r="C8" s="54" t="s">
        <v>487</v>
      </c>
      <c r="D8" s="14" t="s">
        <v>42</v>
      </c>
      <c r="E8" s="13">
        <v>13</v>
      </c>
      <c r="F8" s="13">
        <v>13</v>
      </c>
      <c r="G8" s="17">
        <f t="shared" ref="G8:G27" si="3">IF(E8=0,"",F8/E8)</f>
        <v>1</v>
      </c>
      <c r="H8" s="13">
        <v>13</v>
      </c>
      <c r="I8" s="13">
        <v>10</v>
      </c>
      <c r="J8" s="17">
        <f t="shared" si="1"/>
        <v>0.76923076923076927</v>
      </c>
      <c r="K8" s="17">
        <f t="shared" si="2"/>
        <v>-0.23076923076923073</v>
      </c>
      <c r="L8" s="40"/>
    </row>
    <row r="9" spans="1:26">
      <c r="A9" s="54" t="s">
        <v>15</v>
      </c>
      <c r="B9" s="14" t="s">
        <v>44</v>
      </c>
      <c r="C9" s="54" t="s">
        <v>15</v>
      </c>
      <c r="D9" s="14" t="s">
        <v>47</v>
      </c>
      <c r="E9" s="13">
        <v>59</v>
      </c>
      <c r="F9" s="13">
        <v>39</v>
      </c>
      <c r="G9" s="17">
        <f t="shared" si="3"/>
        <v>0.66101694915254239</v>
      </c>
      <c r="H9" s="13">
        <v>60</v>
      </c>
      <c r="I9" s="13">
        <v>23</v>
      </c>
      <c r="J9" s="17">
        <f t="shared" si="1"/>
        <v>0.38333333333333336</v>
      </c>
      <c r="K9" s="17">
        <f t="shared" si="2"/>
        <v>-0.27768361581920903</v>
      </c>
      <c r="L9" s="40"/>
    </row>
    <row r="10" spans="1:26">
      <c r="A10" s="54" t="s">
        <v>15</v>
      </c>
      <c r="B10" s="14" t="s">
        <v>44</v>
      </c>
      <c r="C10" s="54" t="s">
        <v>49</v>
      </c>
      <c r="D10" s="14" t="s">
        <v>47</v>
      </c>
      <c r="E10" s="13">
        <v>20</v>
      </c>
      <c r="F10" s="13">
        <v>10</v>
      </c>
      <c r="G10" s="17">
        <f t="shared" si="3"/>
        <v>0.5</v>
      </c>
      <c r="H10" s="13">
        <v>9</v>
      </c>
      <c r="I10" s="13">
        <v>1</v>
      </c>
      <c r="J10" s="17">
        <f t="shared" si="1"/>
        <v>0.1111111111111111</v>
      </c>
      <c r="K10" s="17">
        <f t="shared" si="2"/>
        <v>-0.3888888888888889</v>
      </c>
      <c r="L10" s="40" t="s">
        <v>52</v>
      </c>
    </row>
    <row r="11" spans="1:26">
      <c r="A11" s="54" t="s">
        <v>15</v>
      </c>
      <c r="B11" s="14" t="s">
        <v>44</v>
      </c>
      <c r="C11" s="54" t="s">
        <v>54</v>
      </c>
      <c r="D11" s="14" t="s">
        <v>47</v>
      </c>
      <c r="E11" s="13">
        <v>29</v>
      </c>
      <c r="F11" s="13">
        <v>22</v>
      </c>
      <c r="G11" s="17">
        <f t="shared" si="3"/>
        <v>0.75862068965517238</v>
      </c>
      <c r="H11" s="13">
        <v>30</v>
      </c>
      <c r="I11" s="13">
        <v>19</v>
      </c>
      <c r="J11" s="17">
        <f t="shared" si="1"/>
        <v>0.6333333333333333</v>
      </c>
      <c r="K11" s="17">
        <f t="shared" si="2"/>
        <v>-0.12528735632183907</v>
      </c>
      <c r="L11" s="40"/>
    </row>
    <row r="12" spans="1:26">
      <c r="A12" s="54" t="s">
        <v>58</v>
      </c>
      <c r="B12" s="14" t="s">
        <v>16</v>
      </c>
      <c r="C12" s="54" t="s">
        <v>59</v>
      </c>
      <c r="D12" s="14" t="s">
        <v>60</v>
      </c>
      <c r="E12" s="13">
        <v>28</v>
      </c>
      <c r="F12" s="13">
        <v>20</v>
      </c>
      <c r="G12" s="17">
        <f t="shared" si="3"/>
        <v>0.7142857142857143</v>
      </c>
      <c r="H12" s="13">
        <v>28</v>
      </c>
      <c r="I12" s="13">
        <v>16</v>
      </c>
      <c r="J12" s="17">
        <f t="shared" si="1"/>
        <v>0.5714285714285714</v>
      </c>
      <c r="K12" s="17">
        <f t="shared" si="2"/>
        <v>-0.1428571428571429</v>
      </c>
      <c r="L12" s="40"/>
    </row>
    <row r="13" spans="1:26">
      <c r="A13" s="54" t="s">
        <v>58</v>
      </c>
      <c r="B13" s="14" t="s">
        <v>16</v>
      </c>
      <c r="C13" s="54" t="s">
        <v>64</v>
      </c>
      <c r="D13" s="14" t="s">
        <v>60</v>
      </c>
      <c r="E13" s="13">
        <v>28</v>
      </c>
      <c r="F13" s="13">
        <v>20</v>
      </c>
      <c r="G13" s="17">
        <f t="shared" si="3"/>
        <v>0.7142857142857143</v>
      </c>
      <c r="H13" s="13">
        <v>27</v>
      </c>
      <c r="I13" s="13">
        <v>17</v>
      </c>
      <c r="J13" s="17">
        <f t="shared" si="1"/>
        <v>0.62962962962962965</v>
      </c>
      <c r="K13" s="17">
        <f t="shared" si="2"/>
        <v>-8.4656084656084651E-2</v>
      </c>
      <c r="L13" s="40"/>
    </row>
    <row r="14" spans="1:26">
      <c r="A14" s="54" t="s">
        <v>58</v>
      </c>
      <c r="B14" s="14" t="s">
        <v>16</v>
      </c>
      <c r="C14" s="54" t="s">
        <v>68</v>
      </c>
      <c r="D14" s="14" t="s">
        <v>60</v>
      </c>
      <c r="E14" s="13">
        <v>29</v>
      </c>
      <c r="F14" s="13">
        <v>14</v>
      </c>
      <c r="G14" s="17">
        <f t="shared" si="3"/>
        <v>0.48275862068965519</v>
      </c>
      <c r="H14" s="13">
        <v>29</v>
      </c>
      <c r="I14" s="13">
        <v>9</v>
      </c>
      <c r="J14" s="17">
        <f t="shared" si="1"/>
        <v>0.31034482758620691</v>
      </c>
      <c r="K14" s="17">
        <f t="shared" si="2"/>
        <v>-0.17241379310344829</v>
      </c>
      <c r="L14" s="40"/>
    </row>
    <row r="15" spans="1:26">
      <c r="A15" s="54" t="s">
        <v>58</v>
      </c>
      <c r="B15" s="14" t="s">
        <v>16</v>
      </c>
      <c r="C15" s="54" t="s">
        <v>488</v>
      </c>
      <c r="D15" s="14" t="s">
        <v>60</v>
      </c>
      <c r="E15" s="13">
        <v>28</v>
      </c>
      <c r="F15" s="13">
        <v>15</v>
      </c>
      <c r="G15" s="17">
        <f t="shared" si="3"/>
        <v>0.5357142857142857</v>
      </c>
      <c r="H15" s="13">
        <v>28</v>
      </c>
      <c r="I15" s="13">
        <v>14</v>
      </c>
      <c r="J15" s="17">
        <f t="shared" si="1"/>
        <v>0.5</v>
      </c>
      <c r="K15" s="17">
        <f t="shared" si="2"/>
        <v>-3.5714285714285698E-2</v>
      </c>
      <c r="L15" s="40"/>
    </row>
    <row r="16" spans="1:26">
      <c r="A16" s="54" t="s">
        <v>58</v>
      </c>
      <c r="B16" s="14" t="s">
        <v>16</v>
      </c>
      <c r="C16" s="54" t="s">
        <v>82</v>
      </c>
      <c r="D16" s="14" t="s">
        <v>75</v>
      </c>
      <c r="E16" s="13">
        <v>28</v>
      </c>
      <c r="F16" s="13">
        <v>21</v>
      </c>
      <c r="G16" s="17">
        <f t="shared" si="3"/>
        <v>0.75</v>
      </c>
      <c r="H16" s="13">
        <v>27</v>
      </c>
      <c r="I16" s="13">
        <v>15</v>
      </c>
      <c r="J16" s="17">
        <f t="shared" si="1"/>
        <v>0.55555555555555558</v>
      </c>
      <c r="K16" s="17">
        <f t="shared" si="2"/>
        <v>-0.19444444444444442</v>
      </c>
      <c r="L16" s="40"/>
    </row>
    <row r="17" spans="1:12">
      <c r="A17" s="54" t="s">
        <v>58</v>
      </c>
      <c r="B17" s="14" t="s">
        <v>16</v>
      </c>
      <c r="C17" s="54" t="s">
        <v>489</v>
      </c>
      <c r="D17" s="14" t="s">
        <v>75</v>
      </c>
      <c r="E17" s="13">
        <v>31</v>
      </c>
      <c r="F17" s="13">
        <v>24</v>
      </c>
      <c r="G17" s="17">
        <f t="shared" si="3"/>
        <v>0.77419354838709675</v>
      </c>
      <c r="H17" s="13">
        <v>31</v>
      </c>
      <c r="I17" s="13">
        <v>23</v>
      </c>
      <c r="J17" s="17">
        <f t="shared" si="1"/>
        <v>0.74193548387096775</v>
      </c>
      <c r="K17" s="17">
        <f t="shared" si="2"/>
        <v>-3.2258064516129004E-2</v>
      </c>
      <c r="L17" s="40"/>
    </row>
    <row r="18" spans="1:12">
      <c r="A18" s="54" t="s">
        <v>58</v>
      </c>
      <c r="B18" s="14" t="s">
        <v>33</v>
      </c>
      <c r="C18" s="54" t="s">
        <v>490</v>
      </c>
      <c r="D18" s="14" t="s">
        <v>88</v>
      </c>
      <c r="E18" s="13">
        <v>21</v>
      </c>
      <c r="F18" s="13">
        <v>18</v>
      </c>
      <c r="G18" s="17">
        <f t="shared" si="3"/>
        <v>0.8571428571428571</v>
      </c>
      <c r="H18" s="13">
        <v>16</v>
      </c>
      <c r="I18" s="13">
        <v>12</v>
      </c>
      <c r="J18" s="17">
        <f t="shared" si="1"/>
        <v>0.75</v>
      </c>
      <c r="K18" s="17">
        <f t="shared" si="2"/>
        <v>-0.1071428571428571</v>
      </c>
      <c r="L18" s="40"/>
    </row>
    <row r="19" spans="1:12">
      <c r="A19" s="54" t="s">
        <v>58</v>
      </c>
      <c r="B19" s="14" t="s">
        <v>33</v>
      </c>
      <c r="C19" s="54" t="s">
        <v>90</v>
      </c>
      <c r="D19" s="14" t="s">
        <v>91</v>
      </c>
      <c r="E19" s="13">
        <v>21</v>
      </c>
      <c r="F19" s="13">
        <v>14</v>
      </c>
      <c r="G19" s="17">
        <f t="shared" si="3"/>
        <v>0.66666666666666663</v>
      </c>
      <c r="H19" s="13">
        <v>21</v>
      </c>
      <c r="I19" s="13">
        <v>9</v>
      </c>
      <c r="J19" s="17">
        <f t="shared" si="1"/>
        <v>0.42857142857142855</v>
      </c>
      <c r="K19" s="17">
        <f t="shared" si="2"/>
        <v>-0.23809523809523808</v>
      </c>
      <c r="L19" s="40"/>
    </row>
    <row r="20" spans="1:12">
      <c r="A20" s="54" t="s">
        <v>58</v>
      </c>
      <c r="B20" s="14" t="s">
        <v>44</v>
      </c>
      <c r="C20" s="54" t="s">
        <v>94</v>
      </c>
      <c r="D20" s="14" t="s">
        <v>95</v>
      </c>
      <c r="E20" s="13">
        <v>225</v>
      </c>
      <c r="F20" s="13">
        <v>129</v>
      </c>
      <c r="G20" s="17">
        <f t="shared" si="3"/>
        <v>0.57333333333333336</v>
      </c>
      <c r="H20" s="13">
        <v>224</v>
      </c>
      <c r="I20" s="13">
        <v>94</v>
      </c>
      <c r="J20" s="17">
        <f t="shared" si="1"/>
        <v>0.41964285714285715</v>
      </c>
      <c r="K20" s="17">
        <f t="shared" si="2"/>
        <v>-0.15369047619047621</v>
      </c>
      <c r="L20" s="40"/>
    </row>
    <row r="21" spans="1:12">
      <c r="A21" s="54" t="s">
        <v>58</v>
      </c>
      <c r="B21" s="14" t="s">
        <v>44</v>
      </c>
      <c r="C21" s="54" t="s">
        <v>97</v>
      </c>
      <c r="D21" s="14" t="s">
        <v>95</v>
      </c>
      <c r="E21" s="13">
        <v>44</v>
      </c>
      <c r="F21" s="13">
        <v>24</v>
      </c>
      <c r="G21" s="17">
        <f t="shared" si="3"/>
        <v>0.54545454545454541</v>
      </c>
      <c r="H21" s="13">
        <v>26</v>
      </c>
      <c r="I21" s="13">
        <v>11</v>
      </c>
      <c r="J21" s="17">
        <f t="shared" si="1"/>
        <v>0.42307692307692307</v>
      </c>
      <c r="K21" s="17">
        <f t="shared" si="2"/>
        <v>-0.12237762237762234</v>
      </c>
      <c r="L21" s="40" t="s">
        <v>98</v>
      </c>
    </row>
    <row r="22" spans="1:12" ht="15.75" customHeight="1">
      <c r="A22" s="54" t="s">
        <v>100</v>
      </c>
      <c r="B22" s="14" t="s">
        <v>16</v>
      </c>
      <c r="C22" s="54" t="s">
        <v>101</v>
      </c>
      <c r="D22" s="14" t="s">
        <v>102</v>
      </c>
      <c r="E22" s="13">
        <v>36</v>
      </c>
      <c r="F22" s="13">
        <v>30</v>
      </c>
      <c r="G22" s="17">
        <f t="shared" si="3"/>
        <v>0.83333333333333337</v>
      </c>
      <c r="H22" s="13">
        <v>51</v>
      </c>
      <c r="I22" s="13">
        <v>31</v>
      </c>
      <c r="J22" s="17">
        <f t="shared" si="1"/>
        <v>0.60784313725490191</v>
      </c>
      <c r="K22" s="17">
        <f t="shared" si="2"/>
        <v>-0.22549019607843146</v>
      </c>
      <c r="L22" s="40"/>
    </row>
    <row r="23" spans="1:12" ht="15.75" customHeight="1">
      <c r="A23" s="54" t="s">
        <v>100</v>
      </c>
      <c r="B23" s="14" t="s">
        <v>16</v>
      </c>
      <c r="C23" s="54" t="s">
        <v>491</v>
      </c>
      <c r="D23" s="14" t="s">
        <v>105</v>
      </c>
      <c r="E23" s="13">
        <v>28</v>
      </c>
      <c r="F23" s="13">
        <v>20</v>
      </c>
      <c r="G23" s="17">
        <f t="shared" si="3"/>
        <v>0.7142857142857143</v>
      </c>
      <c r="H23" s="13">
        <v>30</v>
      </c>
      <c r="I23" s="13">
        <v>17</v>
      </c>
      <c r="J23" s="17">
        <f t="shared" si="1"/>
        <v>0.56666666666666665</v>
      </c>
      <c r="K23" s="17">
        <f t="shared" si="2"/>
        <v>-0.14761904761904765</v>
      </c>
      <c r="L23" s="40"/>
    </row>
    <row r="24" spans="1:12" ht="15.75" customHeight="1">
      <c r="A24" s="54" t="s">
        <v>100</v>
      </c>
      <c r="B24" s="14" t="s">
        <v>16</v>
      </c>
      <c r="C24" s="54" t="s">
        <v>492</v>
      </c>
      <c r="D24" s="14" t="s">
        <v>105</v>
      </c>
      <c r="E24" s="13">
        <v>30</v>
      </c>
      <c r="F24" s="13">
        <v>19</v>
      </c>
      <c r="G24" s="17">
        <f t="shared" si="3"/>
        <v>0.6333333333333333</v>
      </c>
      <c r="H24" s="13">
        <v>30</v>
      </c>
      <c r="I24" s="13">
        <v>14</v>
      </c>
      <c r="J24" s="17">
        <f t="shared" si="1"/>
        <v>0.46666666666666667</v>
      </c>
      <c r="K24" s="17">
        <f t="shared" si="2"/>
        <v>-0.16666666666666663</v>
      </c>
      <c r="L24" s="40"/>
    </row>
    <row r="25" spans="1:12" ht="15.75" customHeight="1">
      <c r="A25" s="54" t="s">
        <v>100</v>
      </c>
      <c r="B25" s="14" t="s">
        <v>16</v>
      </c>
      <c r="C25" s="54" t="s">
        <v>109</v>
      </c>
      <c r="D25" s="14" t="s">
        <v>110</v>
      </c>
      <c r="E25" s="13">
        <v>29</v>
      </c>
      <c r="F25" s="13">
        <v>18</v>
      </c>
      <c r="G25" s="17">
        <f t="shared" si="3"/>
        <v>0.62068965517241381</v>
      </c>
      <c r="H25" s="13">
        <v>26</v>
      </c>
      <c r="I25" s="13">
        <v>10</v>
      </c>
      <c r="J25" s="17">
        <f t="shared" si="1"/>
        <v>0.38461538461538464</v>
      </c>
      <c r="K25" s="17">
        <f t="shared" si="2"/>
        <v>-0.23607427055702918</v>
      </c>
      <c r="L25" s="40"/>
    </row>
    <row r="26" spans="1:12" ht="15.75" customHeight="1">
      <c r="A26" s="54" t="s">
        <v>100</v>
      </c>
      <c r="B26" s="14" t="s">
        <v>16</v>
      </c>
      <c r="C26" s="54" t="s">
        <v>112</v>
      </c>
      <c r="D26" s="14" t="s">
        <v>110</v>
      </c>
      <c r="E26" s="13">
        <v>20</v>
      </c>
      <c r="F26" s="13">
        <v>13</v>
      </c>
      <c r="G26" s="17">
        <f t="shared" si="3"/>
        <v>0.65</v>
      </c>
      <c r="H26" s="13">
        <v>21</v>
      </c>
      <c r="I26" s="13">
        <v>12</v>
      </c>
      <c r="J26" s="17">
        <f t="shared" si="1"/>
        <v>0.5714285714285714</v>
      </c>
      <c r="K26" s="17">
        <f t="shared" si="2"/>
        <v>-7.8571428571428625E-2</v>
      </c>
      <c r="L26" s="40"/>
    </row>
    <row r="27" spans="1:12" ht="15.75" customHeight="1">
      <c r="A27" s="54" t="s">
        <v>100</v>
      </c>
      <c r="B27" s="14" t="s">
        <v>33</v>
      </c>
      <c r="C27" s="54" t="s">
        <v>114</v>
      </c>
      <c r="D27" s="14" t="s">
        <v>115</v>
      </c>
      <c r="E27" s="13">
        <v>20</v>
      </c>
      <c r="F27" s="13">
        <v>14</v>
      </c>
      <c r="G27" s="17">
        <f t="shared" si="3"/>
        <v>0.7</v>
      </c>
      <c r="H27" s="13">
        <v>4</v>
      </c>
      <c r="I27" s="13">
        <v>4</v>
      </c>
      <c r="J27" s="17">
        <f t="shared" si="1"/>
        <v>1</v>
      </c>
      <c r="K27" s="17">
        <f t="shared" si="2"/>
        <v>0.30000000000000004</v>
      </c>
      <c r="L27" s="40" t="s">
        <v>116</v>
      </c>
    </row>
    <row r="28" spans="1:12" ht="15.75" customHeight="1">
      <c r="A28" s="54" t="s">
        <v>100</v>
      </c>
      <c r="B28" s="14" t="s">
        <v>33</v>
      </c>
      <c r="C28" s="54" t="s">
        <v>118</v>
      </c>
      <c r="D28" s="14" t="s">
        <v>115</v>
      </c>
      <c r="E28" s="13">
        <v>0</v>
      </c>
      <c r="F28" s="13">
        <v>0</v>
      </c>
      <c r="G28" s="17" t="s">
        <v>36</v>
      </c>
      <c r="H28" s="13">
        <v>12</v>
      </c>
      <c r="I28" s="13">
        <v>11</v>
      </c>
      <c r="J28" s="17">
        <f t="shared" si="1"/>
        <v>0.91666666666666663</v>
      </c>
      <c r="K28" s="17" t="str">
        <f t="shared" si="2"/>
        <v>-</v>
      </c>
      <c r="L28" s="40" t="s">
        <v>39</v>
      </c>
    </row>
    <row r="29" spans="1:12" ht="15.75" customHeight="1">
      <c r="A29" s="54" t="s">
        <v>100</v>
      </c>
      <c r="B29" s="14" t="s">
        <v>33</v>
      </c>
      <c r="C29" s="54" t="s">
        <v>120</v>
      </c>
      <c r="D29" s="14" t="s">
        <v>121</v>
      </c>
      <c r="E29" s="13">
        <v>0</v>
      </c>
      <c r="F29" s="13">
        <v>0</v>
      </c>
      <c r="G29" s="17" t="s">
        <v>36</v>
      </c>
      <c r="H29" s="13">
        <v>6</v>
      </c>
      <c r="I29" s="13">
        <v>2</v>
      </c>
      <c r="J29" s="17">
        <f t="shared" si="1"/>
        <v>0.33333333333333331</v>
      </c>
      <c r="K29" s="17" t="str">
        <f t="shared" si="2"/>
        <v>-</v>
      </c>
      <c r="L29" s="40" t="s">
        <v>39</v>
      </c>
    </row>
    <row r="30" spans="1:12" ht="15.75" customHeight="1">
      <c r="A30" s="54" t="s">
        <v>100</v>
      </c>
      <c r="B30" s="14" t="s">
        <v>33</v>
      </c>
      <c r="C30" s="54" t="s">
        <v>123</v>
      </c>
      <c r="D30" s="14" t="s">
        <v>124</v>
      </c>
      <c r="E30" s="13">
        <v>23</v>
      </c>
      <c r="F30" s="13">
        <v>12</v>
      </c>
      <c r="G30" s="17">
        <f t="shared" ref="G30:G43" si="4">IF(E30=0,"",F30/E30)</f>
        <v>0.52173913043478259</v>
      </c>
      <c r="H30" s="13">
        <v>20</v>
      </c>
      <c r="I30" s="13">
        <v>13</v>
      </c>
      <c r="J30" s="17">
        <f t="shared" si="1"/>
        <v>0.65</v>
      </c>
      <c r="K30" s="17">
        <f t="shared" si="2"/>
        <v>0.12826086956521743</v>
      </c>
      <c r="L30" s="40"/>
    </row>
    <row r="31" spans="1:12" ht="15.75" customHeight="1">
      <c r="A31" s="54" t="s">
        <v>100</v>
      </c>
      <c r="B31" s="14" t="s">
        <v>33</v>
      </c>
      <c r="C31" s="54" t="s">
        <v>493</v>
      </c>
      <c r="D31" s="14" t="s">
        <v>128</v>
      </c>
      <c r="E31" s="13">
        <v>13</v>
      </c>
      <c r="F31" s="13">
        <v>10</v>
      </c>
      <c r="G31" s="17">
        <f t="shared" si="4"/>
        <v>0.76923076923076927</v>
      </c>
      <c r="H31" s="13">
        <v>13</v>
      </c>
      <c r="I31" s="13">
        <v>10</v>
      </c>
      <c r="J31" s="17">
        <f t="shared" si="1"/>
        <v>0.76923076923076927</v>
      </c>
      <c r="K31" s="17">
        <f t="shared" si="2"/>
        <v>0</v>
      </c>
      <c r="L31" s="40"/>
    </row>
    <row r="32" spans="1:12" ht="15.75" customHeight="1">
      <c r="A32" s="54" t="s">
        <v>100</v>
      </c>
      <c r="B32" s="14" t="s">
        <v>33</v>
      </c>
      <c r="C32" s="54" t="s">
        <v>130</v>
      </c>
      <c r="D32" s="14" t="s">
        <v>131</v>
      </c>
      <c r="E32" s="13">
        <v>37</v>
      </c>
      <c r="F32" s="13">
        <v>28</v>
      </c>
      <c r="G32" s="17">
        <f t="shared" si="4"/>
        <v>0.7567567567567568</v>
      </c>
      <c r="H32" s="13">
        <v>27</v>
      </c>
      <c r="I32" s="13">
        <v>22</v>
      </c>
      <c r="J32" s="17">
        <f t="shared" si="1"/>
        <v>0.81481481481481477</v>
      </c>
      <c r="K32" s="17">
        <f t="shared" si="2"/>
        <v>5.8058058058057971E-2</v>
      </c>
      <c r="L32" s="40"/>
    </row>
    <row r="33" spans="1:12" ht="15.75" customHeight="1">
      <c r="A33" s="54" t="s">
        <v>100</v>
      </c>
      <c r="B33" s="14" t="s">
        <v>33</v>
      </c>
      <c r="C33" s="54" t="s">
        <v>134</v>
      </c>
      <c r="D33" s="14" t="s">
        <v>135</v>
      </c>
      <c r="E33" s="13">
        <v>14</v>
      </c>
      <c r="F33" s="13">
        <v>9</v>
      </c>
      <c r="G33" s="17">
        <f t="shared" si="4"/>
        <v>0.6428571428571429</v>
      </c>
      <c r="H33" s="13">
        <v>12</v>
      </c>
      <c r="I33" s="13">
        <v>8</v>
      </c>
      <c r="J33" s="17">
        <f t="shared" si="1"/>
        <v>0.66666666666666663</v>
      </c>
      <c r="K33" s="17">
        <f t="shared" si="2"/>
        <v>2.3809523809523725E-2</v>
      </c>
      <c r="L33" s="40"/>
    </row>
    <row r="34" spans="1:12" ht="15.75" customHeight="1">
      <c r="A34" s="54" t="s">
        <v>100</v>
      </c>
      <c r="B34" s="14" t="s">
        <v>33</v>
      </c>
      <c r="C34" s="54" t="s">
        <v>137</v>
      </c>
      <c r="D34" s="14" t="s">
        <v>138</v>
      </c>
      <c r="E34" s="13">
        <v>13</v>
      </c>
      <c r="F34" s="13">
        <v>11</v>
      </c>
      <c r="G34" s="17">
        <f t="shared" si="4"/>
        <v>0.84615384615384615</v>
      </c>
      <c r="H34" s="13">
        <v>12</v>
      </c>
      <c r="I34" s="13">
        <v>8</v>
      </c>
      <c r="J34" s="17">
        <f t="shared" si="1"/>
        <v>0.66666666666666663</v>
      </c>
      <c r="K34" s="17">
        <f t="shared" si="2"/>
        <v>-0.17948717948717952</v>
      </c>
      <c r="L34" s="40"/>
    </row>
    <row r="35" spans="1:12" ht="15.75" customHeight="1">
      <c r="A35" s="54" t="s">
        <v>100</v>
      </c>
      <c r="B35" s="14" t="s">
        <v>33</v>
      </c>
      <c r="C35" s="54" t="s">
        <v>141</v>
      </c>
      <c r="D35" s="14" t="s">
        <v>142</v>
      </c>
      <c r="E35" s="13">
        <v>30</v>
      </c>
      <c r="F35" s="13">
        <v>14</v>
      </c>
      <c r="G35" s="17">
        <f t="shared" si="4"/>
        <v>0.46666666666666667</v>
      </c>
      <c r="H35" s="13">
        <v>29</v>
      </c>
      <c r="I35" s="13">
        <v>14</v>
      </c>
      <c r="J35" s="17">
        <f t="shared" si="1"/>
        <v>0.48275862068965519</v>
      </c>
      <c r="K35" s="17">
        <f t="shared" si="2"/>
        <v>1.6091954022988519E-2</v>
      </c>
      <c r="L35" s="40"/>
    </row>
    <row r="36" spans="1:12" ht="15.75" customHeight="1">
      <c r="A36" s="54" t="s">
        <v>100</v>
      </c>
      <c r="B36" s="14" t="s">
        <v>33</v>
      </c>
      <c r="C36" s="54" t="s">
        <v>146</v>
      </c>
      <c r="D36" s="14" t="s">
        <v>121</v>
      </c>
      <c r="E36" s="13">
        <v>24</v>
      </c>
      <c r="F36" s="13">
        <v>11</v>
      </c>
      <c r="G36" s="17">
        <f t="shared" si="4"/>
        <v>0.45833333333333331</v>
      </c>
      <c r="H36" s="13">
        <v>17</v>
      </c>
      <c r="I36" s="13">
        <v>8</v>
      </c>
      <c r="J36" s="17">
        <f t="shared" si="1"/>
        <v>0.47058823529411764</v>
      </c>
      <c r="K36" s="17">
        <f t="shared" si="2"/>
        <v>1.2254901960784326E-2</v>
      </c>
      <c r="L36" s="40" t="s">
        <v>116</v>
      </c>
    </row>
    <row r="37" spans="1:12" ht="15.75" customHeight="1">
      <c r="A37" s="54" t="s">
        <v>148</v>
      </c>
      <c r="B37" s="14" t="s">
        <v>16</v>
      </c>
      <c r="C37" s="54" t="s">
        <v>149</v>
      </c>
      <c r="D37" s="14" t="s">
        <v>75</v>
      </c>
      <c r="E37" s="13">
        <v>12</v>
      </c>
      <c r="F37" s="13">
        <v>8</v>
      </c>
      <c r="G37" s="17">
        <f t="shared" si="4"/>
        <v>0.66666666666666663</v>
      </c>
      <c r="H37" s="13">
        <v>24</v>
      </c>
      <c r="I37" s="13">
        <v>11</v>
      </c>
      <c r="J37" s="17">
        <f t="shared" si="1"/>
        <v>0.45833333333333331</v>
      </c>
      <c r="K37" s="17">
        <f t="shared" si="2"/>
        <v>-0.20833333333333331</v>
      </c>
      <c r="L37" s="40" t="s">
        <v>20</v>
      </c>
    </row>
    <row r="38" spans="1:12" ht="15.75" customHeight="1">
      <c r="A38" s="54" t="s">
        <v>148</v>
      </c>
      <c r="B38" s="14" t="s">
        <v>44</v>
      </c>
      <c r="C38" s="54" t="s">
        <v>151</v>
      </c>
      <c r="D38" s="14" t="s">
        <v>152</v>
      </c>
      <c r="E38" s="13">
        <v>72</v>
      </c>
      <c r="F38" s="13">
        <v>44</v>
      </c>
      <c r="G38" s="17">
        <f t="shared" si="4"/>
        <v>0.61111111111111116</v>
      </c>
      <c r="H38" s="13">
        <v>80</v>
      </c>
      <c r="I38" s="13">
        <v>34</v>
      </c>
      <c r="J38" s="17">
        <f t="shared" si="1"/>
        <v>0.42499999999999999</v>
      </c>
      <c r="K38" s="17">
        <f t="shared" si="2"/>
        <v>-0.18611111111111117</v>
      </c>
      <c r="L38" s="40"/>
    </row>
    <row r="39" spans="1:12" ht="15.75" customHeight="1">
      <c r="A39" s="54" t="s">
        <v>155</v>
      </c>
      <c r="B39" s="14" t="s">
        <v>16</v>
      </c>
      <c r="C39" s="54" t="s">
        <v>156</v>
      </c>
      <c r="D39" s="14" t="s">
        <v>157</v>
      </c>
      <c r="E39" s="13">
        <v>28</v>
      </c>
      <c r="F39" s="13">
        <v>22</v>
      </c>
      <c r="G39" s="17">
        <f t="shared" si="4"/>
        <v>0.7857142857142857</v>
      </c>
      <c r="H39" s="13">
        <v>27</v>
      </c>
      <c r="I39" s="13">
        <v>19</v>
      </c>
      <c r="J39" s="17">
        <f t="shared" si="1"/>
        <v>0.70370370370370372</v>
      </c>
      <c r="K39" s="17">
        <f t="shared" si="2"/>
        <v>-8.2010582010581978E-2</v>
      </c>
      <c r="L39" s="40"/>
    </row>
    <row r="40" spans="1:12" ht="15.75" customHeight="1">
      <c r="A40" s="54" t="s">
        <v>155</v>
      </c>
      <c r="B40" s="14" t="s">
        <v>33</v>
      </c>
      <c r="C40" s="54" t="s">
        <v>159</v>
      </c>
      <c r="D40" s="14" t="s">
        <v>160</v>
      </c>
      <c r="E40" s="13">
        <v>30</v>
      </c>
      <c r="F40" s="13">
        <v>25</v>
      </c>
      <c r="G40" s="17">
        <f t="shared" si="4"/>
        <v>0.83333333333333337</v>
      </c>
      <c r="H40" s="13">
        <v>28</v>
      </c>
      <c r="I40" s="13">
        <v>20</v>
      </c>
      <c r="J40" s="17">
        <f t="shared" si="1"/>
        <v>0.7142857142857143</v>
      </c>
      <c r="K40" s="17">
        <f t="shared" si="2"/>
        <v>-0.11904761904761907</v>
      </c>
      <c r="L40" s="40"/>
    </row>
    <row r="41" spans="1:12" ht="15.75" customHeight="1">
      <c r="A41" s="54" t="s">
        <v>155</v>
      </c>
      <c r="B41" s="14" t="s">
        <v>33</v>
      </c>
      <c r="C41" s="54" t="s">
        <v>163</v>
      </c>
      <c r="D41" s="14" t="s">
        <v>164</v>
      </c>
      <c r="E41" s="13">
        <v>34</v>
      </c>
      <c r="F41" s="13">
        <v>29</v>
      </c>
      <c r="G41" s="17">
        <f t="shared" si="4"/>
        <v>0.8529411764705882</v>
      </c>
      <c r="H41" s="13">
        <v>27</v>
      </c>
      <c r="I41" s="13">
        <v>17</v>
      </c>
      <c r="J41" s="17">
        <f t="shared" si="1"/>
        <v>0.62962962962962965</v>
      </c>
      <c r="K41" s="17">
        <f t="shared" si="2"/>
        <v>-0.22331154684095855</v>
      </c>
      <c r="L41" s="40"/>
    </row>
    <row r="42" spans="1:12" ht="15.75" customHeight="1">
      <c r="A42" s="54" t="s">
        <v>155</v>
      </c>
      <c r="B42" s="14" t="s">
        <v>44</v>
      </c>
      <c r="C42" s="54" t="s">
        <v>166</v>
      </c>
      <c r="D42" s="14" t="s">
        <v>167</v>
      </c>
      <c r="E42" s="13">
        <v>42</v>
      </c>
      <c r="F42" s="13">
        <v>26</v>
      </c>
      <c r="G42" s="17">
        <f t="shared" si="4"/>
        <v>0.61904761904761907</v>
      </c>
      <c r="H42" s="13">
        <v>42</v>
      </c>
      <c r="I42" s="13">
        <v>32</v>
      </c>
      <c r="J42" s="17">
        <f t="shared" si="1"/>
        <v>0.76190476190476186</v>
      </c>
      <c r="K42" s="17">
        <f t="shared" si="2"/>
        <v>0.14285714285714279</v>
      </c>
      <c r="L42" s="40" t="s">
        <v>168</v>
      </c>
    </row>
    <row r="43" spans="1:12" ht="15.75" customHeight="1">
      <c r="A43" s="54" t="s">
        <v>155</v>
      </c>
      <c r="B43" s="14" t="s">
        <v>44</v>
      </c>
      <c r="C43" s="54" t="s">
        <v>166</v>
      </c>
      <c r="D43" s="14" t="s">
        <v>167</v>
      </c>
      <c r="E43" s="13">
        <v>46</v>
      </c>
      <c r="F43" s="13">
        <v>43</v>
      </c>
      <c r="G43" s="17">
        <f t="shared" si="4"/>
        <v>0.93478260869565222</v>
      </c>
      <c r="H43" s="13">
        <v>23</v>
      </c>
      <c r="I43" s="13">
        <v>8</v>
      </c>
      <c r="J43" s="17">
        <f t="shared" si="1"/>
        <v>0.34782608695652173</v>
      </c>
      <c r="K43" s="17">
        <f t="shared" si="2"/>
        <v>-0.58695652173913049</v>
      </c>
      <c r="L43" s="40" t="s">
        <v>52</v>
      </c>
    </row>
    <row r="44" spans="1:12" ht="15.75" customHeight="1">
      <c r="A44" s="54" t="s">
        <v>155</v>
      </c>
      <c r="B44" s="14" t="s">
        <v>44</v>
      </c>
      <c r="C44" s="54" t="s">
        <v>166</v>
      </c>
      <c r="D44" s="14" t="s">
        <v>167</v>
      </c>
      <c r="E44" s="13">
        <v>0</v>
      </c>
      <c r="F44" s="13">
        <v>0</v>
      </c>
      <c r="G44" s="17" t="s">
        <v>36</v>
      </c>
      <c r="H44" s="13">
        <v>28</v>
      </c>
      <c r="I44" s="13">
        <v>8</v>
      </c>
      <c r="J44" s="17">
        <f t="shared" si="1"/>
        <v>0.2857142857142857</v>
      </c>
      <c r="K44" s="17" t="str">
        <f t="shared" si="2"/>
        <v>-</v>
      </c>
      <c r="L44" s="40" t="s">
        <v>39</v>
      </c>
    </row>
    <row r="45" spans="1:12" ht="15.75" customHeight="1">
      <c r="A45" s="54" t="s">
        <v>175</v>
      </c>
      <c r="B45" s="14" t="s">
        <v>16</v>
      </c>
      <c r="C45" s="54" t="s">
        <v>176</v>
      </c>
      <c r="D45" s="14" t="s">
        <v>177</v>
      </c>
      <c r="E45" s="13">
        <v>18</v>
      </c>
      <c r="F45" s="13">
        <v>9</v>
      </c>
      <c r="G45" s="17">
        <f t="shared" ref="G45:G51" si="5">IF(E45=0,"",F45/E45)</f>
        <v>0.5</v>
      </c>
      <c r="H45" s="13">
        <v>26</v>
      </c>
      <c r="I45" s="13">
        <v>14</v>
      </c>
      <c r="J45" s="17">
        <f t="shared" si="1"/>
        <v>0.53846153846153844</v>
      </c>
      <c r="K45" s="17">
        <f t="shared" si="2"/>
        <v>3.8461538461538436E-2</v>
      </c>
      <c r="L45" s="40"/>
    </row>
    <row r="46" spans="1:12" ht="15.75" customHeight="1">
      <c r="A46" s="54" t="s">
        <v>175</v>
      </c>
      <c r="B46" s="14" t="s">
        <v>44</v>
      </c>
      <c r="C46" s="54" t="s">
        <v>175</v>
      </c>
      <c r="D46" s="14" t="s">
        <v>181</v>
      </c>
      <c r="E46" s="13">
        <v>101</v>
      </c>
      <c r="F46" s="13">
        <v>75</v>
      </c>
      <c r="G46" s="17">
        <f t="shared" si="5"/>
        <v>0.74257425742574257</v>
      </c>
      <c r="H46" s="13">
        <v>101</v>
      </c>
      <c r="I46" s="13">
        <v>42</v>
      </c>
      <c r="J46" s="17">
        <f t="shared" si="1"/>
        <v>0.41584158415841582</v>
      </c>
      <c r="K46" s="17">
        <f t="shared" si="2"/>
        <v>-0.32673267326732675</v>
      </c>
      <c r="L46" s="40"/>
    </row>
    <row r="47" spans="1:12" ht="15.75" customHeight="1">
      <c r="A47" s="54" t="s">
        <v>175</v>
      </c>
      <c r="B47" s="14" t="s">
        <v>44</v>
      </c>
      <c r="C47" s="54" t="s">
        <v>187</v>
      </c>
      <c r="D47" s="14" t="s">
        <v>181</v>
      </c>
      <c r="E47" s="13">
        <v>23</v>
      </c>
      <c r="F47" s="13">
        <v>10</v>
      </c>
      <c r="G47" s="17">
        <f t="shared" si="5"/>
        <v>0.43478260869565216</v>
      </c>
      <c r="H47" s="13">
        <v>15</v>
      </c>
      <c r="I47" s="13">
        <v>3</v>
      </c>
      <c r="J47" s="17">
        <f t="shared" si="1"/>
        <v>0.2</v>
      </c>
      <c r="K47" s="17">
        <f t="shared" si="2"/>
        <v>-0.23478260869565215</v>
      </c>
      <c r="L47" s="40" t="s">
        <v>52</v>
      </c>
    </row>
    <row r="48" spans="1:12" ht="15.75" customHeight="1">
      <c r="A48" s="54" t="s">
        <v>175</v>
      </c>
      <c r="B48" s="14" t="s">
        <v>44</v>
      </c>
      <c r="C48" s="54" t="s">
        <v>190</v>
      </c>
      <c r="D48" s="14" t="s">
        <v>181</v>
      </c>
      <c r="E48" s="13">
        <v>38</v>
      </c>
      <c r="F48" s="13">
        <v>20</v>
      </c>
      <c r="G48" s="17">
        <f t="shared" si="5"/>
        <v>0.52631578947368418</v>
      </c>
      <c r="H48" s="13">
        <v>38</v>
      </c>
      <c r="I48" s="13">
        <v>10</v>
      </c>
      <c r="J48" s="17">
        <f t="shared" si="1"/>
        <v>0.26315789473684209</v>
      </c>
      <c r="K48" s="17">
        <f t="shared" si="2"/>
        <v>-0.26315789473684209</v>
      </c>
      <c r="L48" s="40"/>
    </row>
    <row r="49" spans="1:12" ht="15.75" customHeight="1">
      <c r="A49" s="54" t="s">
        <v>193</v>
      </c>
      <c r="B49" s="14" t="s">
        <v>16</v>
      </c>
      <c r="C49" s="54" t="s">
        <v>211</v>
      </c>
      <c r="D49" s="14" t="s">
        <v>203</v>
      </c>
      <c r="E49" s="13">
        <v>7</v>
      </c>
      <c r="F49" s="13">
        <v>6</v>
      </c>
      <c r="G49" s="17">
        <f t="shared" si="5"/>
        <v>0.8571428571428571</v>
      </c>
      <c r="H49" s="13">
        <v>15</v>
      </c>
      <c r="I49" s="13">
        <v>7</v>
      </c>
      <c r="J49" s="17">
        <f t="shared" si="1"/>
        <v>0.46666666666666667</v>
      </c>
      <c r="K49" s="17">
        <f t="shared" si="2"/>
        <v>-0.39047619047619042</v>
      </c>
      <c r="L49" s="40"/>
    </row>
    <row r="50" spans="1:12" ht="15.75" customHeight="1">
      <c r="A50" s="54" t="s">
        <v>193</v>
      </c>
      <c r="B50" s="14" t="s">
        <v>16</v>
      </c>
      <c r="C50" s="54" t="s">
        <v>213</v>
      </c>
      <c r="D50" s="14" t="s">
        <v>214</v>
      </c>
      <c r="E50" s="13">
        <v>17</v>
      </c>
      <c r="F50" s="13">
        <v>13</v>
      </c>
      <c r="G50" s="17">
        <f t="shared" si="5"/>
        <v>0.76470588235294112</v>
      </c>
      <c r="H50" s="13">
        <v>37</v>
      </c>
      <c r="I50" s="13">
        <v>22</v>
      </c>
      <c r="J50" s="17">
        <f t="shared" si="1"/>
        <v>0.59459459459459463</v>
      </c>
      <c r="K50" s="17">
        <f t="shared" si="2"/>
        <v>-0.1701112877583465</v>
      </c>
      <c r="L50" s="40"/>
    </row>
    <row r="51" spans="1:12" ht="15.75" customHeight="1">
      <c r="A51" s="54" t="s">
        <v>193</v>
      </c>
      <c r="B51" s="14" t="s">
        <v>16</v>
      </c>
      <c r="C51" s="54" t="s">
        <v>217</v>
      </c>
      <c r="D51" s="14" t="s">
        <v>214</v>
      </c>
      <c r="E51" s="13">
        <v>22</v>
      </c>
      <c r="F51" s="13">
        <v>15</v>
      </c>
      <c r="G51" s="17">
        <f t="shared" si="5"/>
        <v>0.68181818181818177</v>
      </c>
      <c r="H51" s="13">
        <v>15</v>
      </c>
      <c r="I51" s="13">
        <v>8</v>
      </c>
      <c r="J51" s="17">
        <f t="shared" si="1"/>
        <v>0.53333333333333333</v>
      </c>
      <c r="K51" s="17">
        <f t="shared" si="2"/>
        <v>-0.14848484848484844</v>
      </c>
      <c r="L51" s="40" t="s">
        <v>168</v>
      </c>
    </row>
    <row r="52" spans="1:12" ht="15.75" customHeight="1">
      <c r="A52" s="54" t="s">
        <v>193</v>
      </c>
      <c r="B52" s="14" t="s">
        <v>16</v>
      </c>
      <c r="C52" s="54" t="s">
        <v>219</v>
      </c>
      <c r="D52" s="14" t="s">
        <v>214</v>
      </c>
      <c r="E52" s="13">
        <v>0</v>
      </c>
      <c r="F52" s="13">
        <v>0</v>
      </c>
      <c r="G52" s="17" t="s">
        <v>36</v>
      </c>
      <c r="H52" s="13">
        <v>6</v>
      </c>
      <c r="I52" s="13">
        <v>3</v>
      </c>
      <c r="J52" s="17">
        <f t="shared" si="1"/>
        <v>0.5</v>
      </c>
      <c r="K52" s="17" t="str">
        <f t="shared" si="2"/>
        <v>-</v>
      </c>
      <c r="L52" s="40" t="s">
        <v>39</v>
      </c>
    </row>
    <row r="53" spans="1:12" ht="15.75" customHeight="1">
      <c r="A53" s="54" t="s">
        <v>193</v>
      </c>
      <c r="B53" s="14" t="s">
        <v>16</v>
      </c>
      <c r="C53" s="54" t="s">
        <v>221</v>
      </c>
      <c r="D53" s="14" t="s">
        <v>195</v>
      </c>
      <c r="E53" s="13">
        <v>40</v>
      </c>
      <c r="F53" s="13">
        <v>28</v>
      </c>
      <c r="G53" s="17">
        <f t="shared" ref="G53:G55" si="6">IF(E53=0,"",F53/E53)</f>
        <v>0.7</v>
      </c>
      <c r="H53" s="13">
        <v>37</v>
      </c>
      <c r="I53" s="13">
        <v>25</v>
      </c>
      <c r="J53" s="17">
        <f t="shared" si="1"/>
        <v>0.67567567567567566</v>
      </c>
      <c r="K53" s="17">
        <f t="shared" si="2"/>
        <v>-2.4324324324324298E-2</v>
      </c>
      <c r="L53" s="40"/>
    </row>
    <row r="54" spans="1:12" ht="15.75" customHeight="1">
      <c r="A54" s="54" t="s">
        <v>193</v>
      </c>
      <c r="B54" s="14" t="s">
        <v>16</v>
      </c>
      <c r="C54" s="54" t="s">
        <v>223</v>
      </c>
      <c r="D54" s="14" t="s">
        <v>203</v>
      </c>
      <c r="E54" s="13">
        <v>38</v>
      </c>
      <c r="F54" s="13">
        <v>22</v>
      </c>
      <c r="G54" s="17">
        <f t="shared" si="6"/>
        <v>0.57894736842105265</v>
      </c>
      <c r="H54" s="13">
        <v>38</v>
      </c>
      <c r="I54" s="13">
        <v>24</v>
      </c>
      <c r="J54" s="17">
        <f t="shared" si="1"/>
        <v>0.63157894736842102</v>
      </c>
      <c r="K54" s="17">
        <f t="shared" si="2"/>
        <v>5.2631578947368363E-2</v>
      </c>
      <c r="L54" s="40"/>
    </row>
    <row r="55" spans="1:12" ht="15.75" customHeight="1">
      <c r="A55" s="54" t="s">
        <v>193</v>
      </c>
      <c r="B55" s="14" t="s">
        <v>16</v>
      </c>
      <c r="C55" s="54" t="s">
        <v>223</v>
      </c>
      <c r="D55" s="14" t="s">
        <v>228</v>
      </c>
      <c r="E55" s="13">
        <v>38</v>
      </c>
      <c r="F55" s="13">
        <v>22</v>
      </c>
      <c r="G55" s="17">
        <f t="shared" si="6"/>
        <v>0.57894736842105265</v>
      </c>
      <c r="H55" s="13">
        <v>38</v>
      </c>
      <c r="I55" s="13">
        <v>24</v>
      </c>
      <c r="J55" s="17">
        <f t="shared" si="1"/>
        <v>0.63157894736842102</v>
      </c>
      <c r="K55" s="17">
        <f t="shared" si="2"/>
        <v>5.2631578947368363E-2</v>
      </c>
      <c r="L55" s="40"/>
    </row>
    <row r="56" spans="1:12" ht="15.75" customHeight="1">
      <c r="A56" s="54" t="s">
        <v>193</v>
      </c>
      <c r="B56" s="14" t="s">
        <v>16</v>
      </c>
      <c r="C56" s="54" t="s">
        <v>230</v>
      </c>
      <c r="D56" s="14" t="s">
        <v>214</v>
      </c>
      <c r="E56" s="13">
        <v>0</v>
      </c>
      <c r="F56" s="13">
        <v>0</v>
      </c>
      <c r="G56" s="17" t="s">
        <v>36</v>
      </c>
      <c r="H56" s="13">
        <v>7</v>
      </c>
      <c r="I56" s="13">
        <v>5</v>
      </c>
      <c r="J56" s="17">
        <f t="shared" si="1"/>
        <v>0.7142857142857143</v>
      </c>
      <c r="K56" s="17" t="str">
        <f t="shared" si="2"/>
        <v>-</v>
      </c>
      <c r="L56" s="40" t="s">
        <v>39</v>
      </c>
    </row>
    <row r="57" spans="1:12" ht="15.75" customHeight="1">
      <c r="A57" s="54" t="s">
        <v>193</v>
      </c>
      <c r="B57" s="14" t="s">
        <v>16</v>
      </c>
      <c r="C57" s="54" t="s">
        <v>232</v>
      </c>
      <c r="D57" s="14" t="s">
        <v>214</v>
      </c>
      <c r="E57" s="13">
        <v>44</v>
      </c>
      <c r="F57" s="13">
        <v>29</v>
      </c>
      <c r="G57" s="17">
        <f t="shared" ref="G57:G69" si="7">IF(E57=0,"",F57/E57)</f>
        <v>0.65909090909090906</v>
      </c>
      <c r="H57" s="13">
        <v>46</v>
      </c>
      <c r="I57" s="13">
        <v>33</v>
      </c>
      <c r="J57" s="17">
        <f t="shared" si="1"/>
        <v>0.71739130434782605</v>
      </c>
      <c r="K57" s="17">
        <f t="shared" si="2"/>
        <v>5.8300395256916993E-2</v>
      </c>
      <c r="L57" s="40"/>
    </row>
    <row r="58" spans="1:12" ht="15.75" customHeight="1">
      <c r="A58" s="54" t="s">
        <v>193</v>
      </c>
      <c r="B58" s="14" t="s">
        <v>16</v>
      </c>
      <c r="C58" s="54" t="s">
        <v>234</v>
      </c>
      <c r="D58" s="14" t="s">
        <v>195</v>
      </c>
      <c r="E58" s="13">
        <v>7</v>
      </c>
      <c r="F58" s="13">
        <v>5</v>
      </c>
      <c r="G58" s="17">
        <f t="shared" si="7"/>
        <v>0.7142857142857143</v>
      </c>
      <c r="H58" s="13">
        <v>23</v>
      </c>
      <c r="I58" s="13">
        <v>18</v>
      </c>
      <c r="J58" s="17">
        <f t="shared" si="1"/>
        <v>0.78260869565217395</v>
      </c>
      <c r="K58" s="17">
        <f t="shared" si="2"/>
        <v>6.8322981366459645E-2</v>
      </c>
      <c r="L58" s="40"/>
    </row>
    <row r="59" spans="1:12" ht="15.75" customHeight="1">
      <c r="A59" s="54" t="s">
        <v>193</v>
      </c>
      <c r="B59" s="14" t="s">
        <v>16</v>
      </c>
      <c r="C59" s="54" t="s">
        <v>236</v>
      </c>
      <c r="D59" s="14" t="s">
        <v>214</v>
      </c>
      <c r="E59" s="13">
        <v>25</v>
      </c>
      <c r="F59" s="13">
        <v>18</v>
      </c>
      <c r="G59" s="17">
        <f t="shared" si="7"/>
        <v>0.72</v>
      </c>
      <c r="H59" s="13">
        <v>29</v>
      </c>
      <c r="I59" s="13">
        <v>17</v>
      </c>
      <c r="J59" s="17">
        <f t="shared" si="1"/>
        <v>0.58620689655172409</v>
      </c>
      <c r="K59" s="17">
        <f t="shared" si="2"/>
        <v>-0.13379310344827589</v>
      </c>
      <c r="L59" s="40"/>
    </row>
    <row r="60" spans="1:12" ht="15.75" customHeight="1">
      <c r="A60" s="54" t="s">
        <v>193</v>
      </c>
      <c r="B60" s="14" t="s">
        <v>16</v>
      </c>
      <c r="C60" s="54" t="s">
        <v>238</v>
      </c>
      <c r="D60" s="14" t="s">
        <v>195</v>
      </c>
      <c r="E60" s="13">
        <v>22</v>
      </c>
      <c r="F60" s="13">
        <v>14</v>
      </c>
      <c r="G60" s="17">
        <f t="shared" si="7"/>
        <v>0.63636363636363635</v>
      </c>
      <c r="H60" s="13">
        <v>24</v>
      </c>
      <c r="I60" s="13">
        <v>13</v>
      </c>
      <c r="J60" s="17">
        <f t="shared" si="1"/>
        <v>0.54166666666666663</v>
      </c>
      <c r="K60" s="17">
        <f t="shared" si="2"/>
        <v>-9.4696969696969724E-2</v>
      </c>
      <c r="L60" s="40"/>
    </row>
    <row r="61" spans="1:12" ht="15.75" customHeight="1">
      <c r="A61" s="54" t="s">
        <v>193</v>
      </c>
      <c r="B61" s="14" t="s">
        <v>16</v>
      </c>
      <c r="C61" s="54" t="s">
        <v>240</v>
      </c>
      <c r="D61" s="14" t="s">
        <v>214</v>
      </c>
      <c r="E61" s="13">
        <v>21</v>
      </c>
      <c r="F61" s="13">
        <v>15</v>
      </c>
      <c r="G61" s="17">
        <f t="shared" si="7"/>
        <v>0.7142857142857143</v>
      </c>
      <c r="H61" s="13">
        <v>20</v>
      </c>
      <c r="I61" s="13">
        <v>12</v>
      </c>
      <c r="J61" s="17">
        <f t="shared" si="1"/>
        <v>0.6</v>
      </c>
      <c r="K61" s="17">
        <f t="shared" si="2"/>
        <v>-0.11428571428571432</v>
      </c>
      <c r="L61" s="40"/>
    </row>
    <row r="62" spans="1:12" ht="15.75" customHeight="1">
      <c r="A62" s="54" t="s">
        <v>193</v>
      </c>
      <c r="B62" s="14" t="s">
        <v>16</v>
      </c>
      <c r="C62" s="54" t="s">
        <v>242</v>
      </c>
      <c r="D62" s="14" t="s">
        <v>195</v>
      </c>
      <c r="E62" s="13">
        <v>27</v>
      </c>
      <c r="F62" s="13">
        <v>19</v>
      </c>
      <c r="G62" s="17">
        <f t="shared" si="7"/>
        <v>0.70370370370370372</v>
      </c>
      <c r="H62" s="13">
        <v>11</v>
      </c>
      <c r="I62" s="13">
        <v>8</v>
      </c>
      <c r="J62" s="17">
        <f t="shared" si="1"/>
        <v>0.72727272727272729</v>
      </c>
      <c r="K62" s="17">
        <f t="shared" si="2"/>
        <v>2.3569023569023573E-2</v>
      </c>
      <c r="L62" s="40" t="s">
        <v>29</v>
      </c>
    </row>
    <row r="63" spans="1:12" ht="15.75" customHeight="1">
      <c r="A63" s="54" t="s">
        <v>193</v>
      </c>
      <c r="B63" s="14" t="s">
        <v>16</v>
      </c>
      <c r="C63" s="54" t="s">
        <v>244</v>
      </c>
      <c r="D63" s="14" t="s">
        <v>195</v>
      </c>
      <c r="E63" s="13">
        <v>7</v>
      </c>
      <c r="F63" s="13">
        <v>4</v>
      </c>
      <c r="G63" s="17">
        <f t="shared" si="7"/>
        <v>0.5714285714285714</v>
      </c>
      <c r="H63" s="13">
        <v>15</v>
      </c>
      <c r="I63" s="13">
        <v>12</v>
      </c>
      <c r="J63" s="17">
        <f t="shared" si="1"/>
        <v>0.8</v>
      </c>
      <c r="K63" s="17">
        <f t="shared" si="2"/>
        <v>0.22857142857142865</v>
      </c>
      <c r="L63" s="40"/>
    </row>
    <row r="64" spans="1:12" ht="15.75" customHeight="1">
      <c r="A64" s="54" t="s">
        <v>193</v>
      </c>
      <c r="B64" s="14" t="s">
        <v>16</v>
      </c>
      <c r="C64" s="54" t="s">
        <v>494</v>
      </c>
      <c r="D64" s="14" t="s">
        <v>195</v>
      </c>
      <c r="E64" s="13">
        <v>20</v>
      </c>
      <c r="F64" s="13">
        <v>12</v>
      </c>
      <c r="G64" s="17">
        <f t="shared" si="7"/>
        <v>0.6</v>
      </c>
      <c r="H64" s="13">
        <v>14</v>
      </c>
      <c r="I64" s="13">
        <v>8</v>
      </c>
      <c r="J64" s="17">
        <f t="shared" si="1"/>
        <v>0.5714285714285714</v>
      </c>
      <c r="K64" s="17">
        <f t="shared" si="2"/>
        <v>-2.8571428571428581E-2</v>
      </c>
      <c r="L64" s="40" t="s">
        <v>29</v>
      </c>
    </row>
    <row r="65" spans="1:12" ht="15.75" customHeight="1">
      <c r="A65" s="54" t="s">
        <v>193</v>
      </c>
      <c r="B65" s="14" t="s">
        <v>16</v>
      </c>
      <c r="C65" s="54" t="s">
        <v>246</v>
      </c>
      <c r="D65" s="14" t="s">
        <v>214</v>
      </c>
      <c r="E65" s="13">
        <v>36</v>
      </c>
      <c r="F65" s="13">
        <v>27</v>
      </c>
      <c r="G65" s="17">
        <f t="shared" si="7"/>
        <v>0.75</v>
      </c>
      <c r="H65" s="13">
        <v>35</v>
      </c>
      <c r="I65" s="13">
        <v>23</v>
      </c>
      <c r="J65" s="17">
        <f t="shared" si="1"/>
        <v>0.65714285714285714</v>
      </c>
      <c r="K65" s="17">
        <f t="shared" si="2"/>
        <v>-9.285714285714286E-2</v>
      </c>
      <c r="L65" s="40"/>
    </row>
    <row r="66" spans="1:12" ht="15.75" customHeight="1">
      <c r="A66" s="54" t="s">
        <v>193</v>
      </c>
      <c r="B66" s="14" t="s">
        <v>16</v>
      </c>
      <c r="C66" s="54" t="s">
        <v>495</v>
      </c>
      <c r="D66" s="14" t="s">
        <v>203</v>
      </c>
      <c r="E66" s="13">
        <v>22</v>
      </c>
      <c r="F66" s="13">
        <v>13</v>
      </c>
      <c r="G66" s="17">
        <f t="shared" si="7"/>
        <v>0.59090909090909094</v>
      </c>
      <c r="H66" s="13">
        <v>13</v>
      </c>
      <c r="I66" s="13">
        <v>3</v>
      </c>
      <c r="J66" s="17">
        <f t="shared" si="1"/>
        <v>0.23076923076923078</v>
      </c>
      <c r="K66" s="17">
        <f t="shared" si="2"/>
        <v>-0.36013986013986016</v>
      </c>
      <c r="L66" s="40" t="s">
        <v>29</v>
      </c>
    </row>
    <row r="67" spans="1:12" ht="15.75" customHeight="1">
      <c r="A67" s="54" t="s">
        <v>193</v>
      </c>
      <c r="B67" s="14" t="s">
        <v>33</v>
      </c>
      <c r="C67" s="54" t="s">
        <v>248</v>
      </c>
      <c r="D67" s="14" t="s">
        <v>249</v>
      </c>
      <c r="E67" s="13">
        <v>18</v>
      </c>
      <c r="F67" s="13">
        <v>10</v>
      </c>
      <c r="G67" s="17">
        <f t="shared" si="7"/>
        <v>0.55555555555555558</v>
      </c>
      <c r="H67" s="13">
        <v>14</v>
      </c>
      <c r="I67" s="13">
        <v>8</v>
      </c>
      <c r="J67" s="17">
        <f t="shared" si="1"/>
        <v>0.5714285714285714</v>
      </c>
      <c r="K67" s="17">
        <f t="shared" si="2"/>
        <v>1.5873015873015817E-2</v>
      </c>
      <c r="L67" s="40"/>
    </row>
    <row r="68" spans="1:12" ht="15.75" customHeight="1">
      <c r="A68" s="54" t="s">
        <v>193</v>
      </c>
      <c r="B68" s="14" t="s">
        <v>33</v>
      </c>
      <c r="C68" s="54" t="s">
        <v>217</v>
      </c>
      <c r="D68" s="14" t="s">
        <v>251</v>
      </c>
      <c r="E68" s="13">
        <v>30</v>
      </c>
      <c r="F68" s="13">
        <v>12</v>
      </c>
      <c r="G68" s="17">
        <f t="shared" si="7"/>
        <v>0.4</v>
      </c>
      <c r="H68" s="13">
        <v>27</v>
      </c>
      <c r="I68" s="13">
        <v>12</v>
      </c>
      <c r="J68" s="17">
        <f t="shared" si="1"/>
        <v>0.44444444444444442</v>
      </c>
      <c r="K68" s="17">
        <f t="shared" si="2"/>
        <v>4.4444444444444398E-2</v>
      </c>
      <c r="L68" s="40"/>
    </row>
    <row r="69" spans="1:12" ht="15.75" customHeight="1">
      <c r="A69" s="54" t="s">
        <v>193</v>
      </c>
      <c r="B69" s="14" t="s">
        <v>33</v>
      </c>
      <c r="C69" s="54" t="s">
        <v>253</v>
      </c>
      <c r="D69" s="14" t="s">
        <v>254</v>
      </c>
      <c r="E69" s="13">
        <v>24</v>
      </c>
      <c r="F69" s="13">
        <v>16</v>
      </c>
      <c r="G69" s="17">
        <f t="shared" si="7"/>
        <v>0.66666666666666663</v>
      </c>
      <c r="H69" s="13">
        <v>22</v>
      </c>
      <c r="I69" s="13">
        <v>12</v>
      </c>
      <c r="J69" s="17">
        <f t="shared" si="1"/>
        <v>0.54545454545454541</v>
      </c>
      <c r="K69" s="17">
        <f t="shared" si="2"/>
        <v>-0.12121212121212122</v>
      </c>
      <c r="L69" s="40"/>
    </row>
    <row r="70" spans="1:12" ht="15.75" customHeight="1">
      <c r="A70" s="54" t="s">
        <v>193</v>
      </c>
      <c r="B70" s="14" t="s">
        <v>33</v>
      </c>
      <c r="C70" s="54" t="s">
        <v>256</v>
      </c>
      <c r="D70" s="14" t="s">
        <v>257</v>
      </c>
      <c r="E70" s="13">
        <v>0</v>
      </c>
      <c r="F70" s="13">
        <v>0</v>
      </c>
      <c r="G70" s="17" t="s">
        <v>36</v>
      </c>
      <c r="H70" s="13">
        <v>13</v>
      </c>
      <c r="I70" s="13">
        <v>7</v>
      </c>
      <c r="J70" s="17">
        <f t="shared" si="1"/>
        <v>0.53846153846153844</v>
      </c>
      <c r="K70" s="17" t="str">
        <f t="shared" si="2"/>
        <v>-</v>
      </c>
      <c r="L70" s="40" t="s">
        <v>39</v>
      </c>
    </row>
    <row r="71" spans="1:12" ht="15.75" customHeight="1">
      <c r="A71" s="54" t="s">
        <v>193</v>
      </c>
      <c r="B71" s="14" t="s">
        <v>33</v>
      </c>
      <c r="C71" s="54" t="s">
        <v>259</v>
      </c>
      <c r="D71" s="14" t="s">
        <v>257</v>
      </c>
      <c r="E71" s="13">
        <v>32</v>
      </c>
      <c r="F71" s="13">
        <v>20</v>
      </c>
      <c r="G71" s="17">
        <f t="shared" ref="G71:G147" si="8">IF(E71=0,"",F71/E71)</f>
        <v>0.625</v>
      </c>
      <c r="H71" s="13">
        <v>5</v>
      </c>
      <c r="I71" s="13">
        <v>3</v>
      </c>
      <c r="J71" s="17">
        <f t="shared" si="1"/>
        <v>0.6</v>
      </c>
      <c r="K71" s="17">
        <f t="shared" si="2"/>
        <v>-2.5000000000000022E-2</v>
      </c>
      <c r="L71" s="40" t="s">
        <v>116</v>
      </c>
    </row>
    <row r="72" spans="1:12" ht="15.75" customHeight="1">
      <c r="A72" s="54" t="s">
        <v>193</v>
      </c>
      <c r="B72" s="14" t="s">
        <v>33</v>
      </c>
      <c r="C72" s="54" t="s">
        <v>261</v>
      </c>
      <c r="D72" s="14" t="s">
        <v>262</v>
      </c>
      <c r="E72" s="13">
        <v>17</v>
      </c>
      <c r="F72" s="13">
        <v>8</v>
      </c>
      <c r="G72" s="17">
        <f t="shared" si="8"/>
        <v>0.47058823529411764</v>
      </c>
      <c r="H72" s="13">
        <v>17</v>
      </c>
      <c r="I72" s="13">
        <v>11</v>
      </c>
      <c r="J72" s="17">
        <f t="shared" si="1"/>
        <v>0.6470588235294118</v>
      </c>
      <c r="K72" s="17">
        <f t="shared" si="2"/>
        <v>0.17647058823529416</v>
      </c>
      <c r="L72" s="40"/>
    </row>
    <row r="73" spans="1:12" ht="15.75" customHeight="1">
      <c r="A73" s="54" t="s">
        <v>193</v>
      </c>
      <c r="B73" s="14" t="s">
        <v>33</v>
      </c>
      <c r="C73" s="54" t="s">
        <v>264</v>
      </c>
      <c r="D73" s="14" t="s">
        <v>265</v>
      </c>
      <c r="E73" s="13">
        <v>12</v>
      </c>
      <c r="F73" s="13">
        <v>7</v>
      </c>
      <c r="G73" s="17">
        <f t="shared" si="8"/>
        <v>0.58333333333333337</v>
      </c>
      <c r="H73" s="13">
        <v>24</v>
      </c>
      <c r="I73" s="13">
        <v>9</v>
      </c>
      <c r="J73" s="17">
        <f t="shared" si="1"/>
        <v>0.375</v>
      </c>
      <c r="K73" s="17">
        <f t="shared" si="2"/>
        <v>-0.20833333333333337</v>
      </c>
      <c r="L73" s="40"/>
    </row>
    <row r="74" spans="1:12" ht="15.75" customHeight="1">
      <c r="A74" s="54" t="s">
        <v>193</v>
      </c>
      <c r="B74" s="14" t="s">
        <v>33</v>
      </c>
      <c r="C74" s="54" t="s">
        <v>236</v>
      </c>
      <c r="D74" s="14" t="s">
        <v>267</v>
      </c>
      <c r="E74" s="13">
        <v>24</v>
      </c>
      <c r="F74" s="13">
        <v>20</v>
      </c>
      <c r="G74" s="17">
        <f t="shared" si="8"/>
        <v>0.83333333333333337</v>
      </c>
      <c r="H74" s="13">
        <v>24</v>
      </c>
      <c r="I74" s="13">
        <v>16</v>
      </c>
      <c r="J74" s="17">
        <f t="shared" si="1"/>
        <v>0.66666666666666663</v>
      </c>
      <c r="K74" s="17">
        <f t="shared" si="2"/>
        <v>-0.16666666666666674</v>
      </c>
      <c r="L74" s="40"/>
    </row>
    <row r="75" spans="1:12" ht="15.75" customHeight="1">
      <c r="A75" s="54" t="s">
        <v>193</v>
      </c>
      <c r="B75" s="14" t="s">
        <v>33</v>
      </c>
      <c r="C75" s="54" t="s">
        <v>238</v>
      </c>
      <c r="D75" s="14" t="s">
        <v>269</v>
      </c>
      <c r="E75" s="13">
        <v>53</v>
      </c>
      <c r="F75" s="13">
        <v>49</v>
      </c>
      <c r="G75" s="17">
        <f t="shared" si="8"/>
        <v>0.92452830188679247</v>
      </c>
      <c r="H75" s="13">
        <v>42</v>
      </c>
      <c r="I75" s="13">
        <v>28</v>
      </c>
      <c r="J75" s="17">
        <f t="shared" si="1"/>
        <v>0.66666666666666663</v>
      </c>
      <c r="K75" s="17">
        <f t="shared" si="2"/>
        <v>-0.25786163522012584</v>
      </c>
      <c r="L75" s="40"/>
    </row>
    <row r="76" spans="1:12" ht="15.75" customHeight="1">
      <c r="A76" s="54" t="s">
        <v>193</v>
      </c>
      <c r="B76" s="14" t="s">
        <v>33</v>
      </c>
      <c r="C76" s="54" t="s">
        <v>271</v>
      </c>
      <c r="D76" s="14" t="s">
        <v>272</v>
      </c>
      <c r="E76" s="13">
        <v>28</v>
      </c>
      <c r="F76" s="13">
        <v>21</v>
      </c>
      <c r="G76" s="17">
        <f t="shared" si="8"/>
        <v>0.75</v>
      </c>
      <c r="H76" s="13">
        <v>26</v>
      </c>
      <c r="I76" s="13">
        <v>14</v>
      </c>
      <c r="J76" s="17">
        <f t="shared" si="1"/>
        <v>0.53846153846153844</v>
      </c>
      <c r="K76" s="17">
        <f t="shared" si="2"/>
        <v>-0.21153846153846156</v>
      </c>
      <c r="L76" s="40"/>
    </row>
    <row r="77" spans="1:12" ht="15.75" customHeight="1">
      <c r="A77" s="54" t="s">
        <v>193</v>
      </c>
      <c r="B77" s="14" t="s">
        <v>33</v>
      </c>
      <c r="C77" s="54" t="s">
        <v>240</v>
      </c>
      <c r="D77" s="14" t="s">
        <v>274</v>
      </c>
      <c r="E77" s="13">
        <v>21</v>
      </c>
      <c r="F77" s="13">
        <v>17</v>
      </c>
      <c r="G77" s="17">
        <f t="shared" si="8"/>
        <v>0.80952380952380953</v>
      </c>
      <c r="H77" s="13">
        <v>22</v>
      </c>
      <c r="I77" s="13">
        <v>14</v>
      </c>
      <c r="J77" s="17">
        <f t="shared" si="1"/>
        <v>0.63636363636363635</v>
      </c>
      <c r="K77" s="17">
        <f t="shared" si="2"/>
        <v>-0.17316017316017318</v>
      </c>
      <c r="L77" s="40"/>
    </row>
    <row r="78" spans="1:12" ht="15.75" customHeight="1">
      <c r="A78" s="54" t="s">
        <v>193</v>
      </c>
      <c r="B78" s="14" t="s">
        <v>33</v>
      </c>
      <c r="C78" s="54" t="s">
        <v>244</v>
      </c>
      <c r="D78" s="14" t="s">
        <v>276</v>
      </c>
      <c r="E78" s="13">
        <v>16</v>
      </c>
      <c r="F78" s="13">
        <v>11</v>
      </c>
      <c r="G78" s="17">
        <f t="shared" si="8"/>
        <v>0.6875</v>
      </c>
      <c r="H78" s="13">
        <v>12</v>
      </c>
      <c r="I78" s="13">
        <v>10</v>
      </c>
      <c r="J78" s="17">
        <f t="shared" si="1"/>
        <v>0.83333333333333337</v>
      </c>
      <c r="K78" s="17">
        <f t="shared" si="2"/>
        <v>0.14583333333333337</v>
      </c>
      <c r="L78" s="40"/>
    </row>
    <row r="79" spans="1:12" ht="15.75" customHeight="1">
      <c r="A79" s="54" t="s">
        <v>193</v>
      </c>
      <c r="B79" s="14" t="s">
        <v>33</v>
      </c>
      <c r="C79" s="54" t="s">
        <v>246</v>
      </c>
      <c r="D79" s="14" t="s">
        <v>278</v>
      </c>
      <c r="E79" s="13">
        <v>26</v>
      </c>
      <c r="F79" s="13">
        <v>18</v>
      </c>
      <c r="G79" s="17">
        <f t="shared" si="8"/>
        <v>0.69230769230769229</v>
      </c>
      <c r="H79" s="13">
        <v>25</v>
      </c>
      <c r="I79" s="13">
        <v>16</v>
      </c>
      <c r="J79" s="17">
        <f t="shared" si="1"/>
        <v>0.64</v>
      </c>
      <c r="K79" s="17">
        <f t="shared" si="2"/>
        <v>-5.2307692307692277E-2</v>
      </c>
      <c r="L79" s="40"/>
    </row>
    <row r="80" spans="1:12" ht="15.75" customHeight="1">
      <c r="A80" s="54" t="s">
        <v>196</v>
      </c>
      <c r="B80" s="14" t="s">
        <v>16</v>
      </c>
      <c r="C80" s="54" t="s">
        <v>280</v>
      </c>
      <c r="D80" s="14" t="s">
        <v>281</v>
      </c>
      <c r="E80" s="13">
        <v>22</v>
      </c>
      <c r="F80" s="13">
        <v>21</v>
      </c>
      <c r="G80" s="17">
        <f t="shared" si="8"/>
        <v>0.95454545454545459</v>
      </c>
      <c r="H80" s="13">
        <v>23</v>
      </c>
      <c r="I80" s="13">
        <v>17</v>
      </c>
      <c r="J80" s="17">
        <f t="shared" si="1"/>
        <v>0.73913043478260865</v>
      </c>
      <c r="K80" s="17">
        <f t="shared" si="2"/>
        <v>-0.21541501976284594</v>
      </c>
      <c r="L80" s="40"/>
    </row>
    <row r="81" spans="1:12" ht="15.75" customHeight="1">
      <c r="A81" s="54" t="s">
        <v>196</v>
      </c>
      <c r="B81" s="14" t="s">
        <v>16</v>
      </c>
      <c r="C81" s="54" t="s">
        <v>283</v>
      </c>
      <c r="D81" s="14" t="s">
        <v>284</v>
      </c>
      <c r="E81" s="13">
        <v>26</v>
      </c>
      <c r="F81" s="13">
        <v>25</v>
      </c>
      <c r="G81" s="17">
        <f t="shared" si="8"/>
        <v>0.96153846153846156</v>
      </c>
      <c r="H81" s="13">
        <v>26</v>
      </c>
      <c r="I81" s="13">
        <v>21</v>
      </c>
      <c r="J81" s="17">
        <f t="shared" si="1"/>
        <v>0.80769230769230771</v>
      </c>
      <c r="K81" s="17">
        <f t="shared" si="2"/>
        <v>-0.15384615384615385</v>
      </c>
      <c r="L81" s="40"/>
    </row>
    <row r="82" spans="1:12" ht="15.75" customHeight="1">
      <c r="A82" s="54" t="s">
        <v>196</v>
      </c>
      <c r="B82" s="14" t="s">
        <v>33</v>
      </c>
      <c r="C82" s="54" t="s">
        <v>280</v>
      </c>
      <c r="D82" s="14" t="s">
        <v>286</v>
      </c>
      <c r="E82" s="13">
        <v>14</v>
      </c>
      <c r="F82" s="13">
        <v>10</v>
      </c>
      <c r="G82" s="17">
        <f t="shared" si="8"/>
        <v>0.7142857142857143</v>
      </c>
      <c r="H82" s="13">
        <v>14</v>
      </c>
      <c r="I82" s="13">
        <v>8</v>
      </c>
      <c r="J82" s="17">
        <f t="shared" si="1"/>
        <v>0.5714285714285714</v>
      </c>
      <c r="K82" s="17">
        <f t="shared" si="2"/>
        <v>-0.1428571428571429</v>
      </c>
      <c r="L82" s="40"/>
    </row>
    <row r="83" spans="1:12" ht="15.75" customHeight="1">
      <c r="A83" s="54" t="s">
        <v>196</v>
      </c>
      <c r="B83" s="14" t="s">
        <v>33</v>
      </c>
      <c r="C83" s="54" t="s">
        <v>283</v>
      </c>
      <c r="D83" s="14" t="s">
        <v>288</v>
      </c>
      <c r="E83" s="13">
        <v>23</v>
      </c>
      <c r="F83" s="13">
        <v>20</v>
      </c>
      <c r="G83" s="17">
        <f t="shared" si="8"/>
        <v>0.86956521739130432</v>
      </c>
      <c r="H83" s="13">
        <v>23</v>
      </c>
      <c r="I83" s="13">
        <v>16</v>
      </c>
      <c r="J83" s="17">
        <f t="shared" si="1"/>
        <v>0.69565217391304346</v>
      </c>
      <c r="K83" s="17">
        <f t="shared" si="2"/>
        <v>-0.17391304347826086</v>
      </c>
      <c r="L83" s="40"/>
    </row>
    <row r="84" spans="1:12" ht="15.75" customHeight="1">
      <c r="A84" s="54" t="s">
        <v>197</v>
      </c>
      <c r="B84" s="14" t="s">
        <v>16</v>
      </c>
      <c r="C84" s="54" t="s">
        <v>290</v>
      </c>
      <c r="D84" s="14" t="s">
        <v>291</v>
      </c>
      <c r="E84" s="13">
        <v>28</v>
      </c>
      <c r="F84" s="13">
        <v>19</v>
      </c>
      <c r="G84" s="17">
        <f t="shared" si="8"/>
        <v>0.6785714285714286</v>
      </c>
      <c r="H84" s="13">
        <v>28</v>
      </c>
      <c r="I84" s="13">
        <v>13</v>
      </c>
      <c r="J84" s="17">
        <f t="shared" si="1"/>
        <v>0.4642857142857143</v>
      </c>
      <c r="K84" s="17">
        <f t="shared" si="2"/>
        <v>-0.2142857142857143</v>
      </c>
      <c r="L84" s="40"/>
    </row>
    <row r="85" spans="1:12" ht="15.75" customHeight="1">
      <c r="A85" s="54" t="s">
        <v>197</v>
      </c>
      <c r="B85" s="14" t="s">
        <v>16</v>
      </c>
      <c r="C85" s="54" t="s">
        <v>293</v>
      </c>
      <c r="D85" s="14" t="s">
        <v>75</v>
      </c>
      <c r="E85" s="13">
        <v>10</v>
      </c>
      <c r="F85" s="13">
        <v>7</v>
      </c>
      <c r="G85" s="17">
        <f t="shared" si="8"/>
        <v>0.7</v>
      </c>
      <c r="H85" s="13">
        <v>20</v>
      </c>
      <c r="I85" s="13">
        <v>7</v>
      </c>
      <c r="J85" s="17">
        <f t="shared" si="1"/>
        <v>0.35</v>
      </c>
      <c r="K85" s="17">
        <f t="shared" si="2"/>
        <v>-0.35</v>
      </c>
      <c r="L85" s="40" t="s">
        <v>20</v>
      </c>
    </row>
    <row r="86" spans="1:12" ht="15.75" customHeight="1">
      <c r="A86" s="54" t="s">
        <v>197</v>
      </c>
      <c r="B86" s="14" t="s">
        <v>16</v>
      </c>
      <c r="C86" s="54" t="s">
        <v>295</v>
      </c>
      <c r="D86" s="14" t="s">
        <v>296</v>
      </c>
      <c r="E86" s="13">
        <v>27</v>
      </c>
      <c r="F86" s="13">
        <v>18</v>
      </c>
      <c r="G86" s="17">
        <f t="shared" si="8"/>
        <v>0.66666666666666663</v>
      </c>
      <c r="H86" s="13">
        <v>27</v>
      </c>
      <c r="I86" s="13">
        <v>13</v>
      </c>
      <c r="J86" s="17">
        <f t="shared" si="1"/>
        <v>0.48148148148148145</v>
      </c>
      <c r="K86" s="17">
        <f t="shared" si="2"/>
        <v>-0.18518518518518517</v>
      </c>
      <c r="L86" s="40"/>
    </row>
    <row r="87" spans="1:12" ht="15.75" customHeight="1">
      <c r="A87" s="54" t="s">
        <v>197</v>
      </c>
      <c r="B87" s="14" t="s">
        <v>16</v>
      </c>
      <c r="C87" s="54" t="s">
        <v>298</v>
      </c>
      <c r="D87" s="14" t="s">
        <v>296</v>
      </c>
      <c r="E87" s="13">
        <v>26</v>
      </c>
      <c r="F87" s="13">
        <v>17</v>
      </c>
      <c r="G87" s="17">
        <f t="shared" si="8"/>
        <v>0.65384615384615385</v>
      </c>
      <c r="H87" s="13">
        <v>30</v>
      </c>
      <c r="I87" s="13">
        <v>10</v>
      </c>
      <c r="J87" s="17">
        <f t="shared" si="1"/>
        <v>0.33333333333333331</v>
      </c>
      <c r="K87" s="17">
        <f t="shared" si="2"/>
        <v>-0.32051282051282054</v>
      </c>
      <c r="L87" s="40"/>
    </row>
    <row r="88" spans="1:12" ht="15.75" customHeight="1">
      <c r="A88" s="54" t="s">
        <v>197</v>
      </c>
      <c r="B88" s="14" t="s">
        <v>16</v>
      </c>
      <c r="C88" s="54" t="s">
        <v>496</v>
      </c>
      <c r="D88" s="14" t="s">
        <v>291</v>
      </c>
      <c r="E88" s="13">
        <v>28</v>
      </c>
      <c r="F88" s="13">
        <v>21</v>
      </c>
      <c r="G88" s="17">
        <f t="shared" si="8"/>
        <v>0.75</v>
      </c>
      <c r="H88" s="13">
        <v>28</v>
      </c>
      <c r="I88" s="13">
        <v>12</v>
      </c>
      <c r="J88" s="17">
        <f t="shared" si="1"/>
        <v>0.42857142857142855</v>
      </c>
      <c r="K88" s="17">
        <f t="shared" si="2"/>
        <v>-0.32142857142857145</v>
      </c>
      <c r="L88" s="40"/>
    </row>
    <row r="89" spans="1:12" ht="15.75" customHeight="1">
      <c r="A89" s="54" t="s">
        <v>197</v>
      </c>
      <c r="B89" s="14" t="s">
        <v>33</v>
      </c>
      <c r="C89" s="54" t="s">
        <v>302</v>
      </c>
      <c r="D89" s="14" t="s">
        <v>303</v>
      </c>
      <c r="E89" s="13">
        <v>23</v>
      </c>
      <c r="F89" s="13">
        <v>15</v>
      </c>
      <c r="G89" s="17">
        <f t="shared" si="8"/>
        <v>0.65217391304347827</v>
      </c>
      <c r="H89" s="13">
        <v>23</v>
      </c>
      <c r="I89" s="13">
        <v>11</v>
      </c>
      <c r="J89" s="17">
        <f t="shared" si="1"/>
        <v>0.47826086956521741</v>
      </c>
      <c r="K89" s="17">
        <f t="shared" si="2"/>
        <v>-0.17391304347826086</v>
      </c>
      <c r="L89" s="40"/>
    </row>
    <row r="90" spans="1:12" ht="15.75" customHeight="1">
      <c r="A90" s="54" t="s">
        <v>198</v>
      </c>
      <c r="B90" s="14" t="s">
        <v>16</v>
      </c>
      <c r="C90" s="54" t="s">
        <v>305</v>
      </c>
      <c r="D90" s="14" t="s">
        <v>306</v>
      </c>
      <c r="E90" s="13">
        <v>20</v>
      </c>
      <c r="F90" s="13">
        <v>14</v>
      </c>
      <c r="G90" s="17">
        <f t="shared" si="8"/>
        <v>0.7</v>
      </c>
      <c r="H90" s="13">
        <v>19</v>
      </c>
      <c r="I90" s="13">
        <v>11</v>
      </c>
      <c r="J90" s="17">
        <f t="shared" si="1"/>
        <v>0.57894736842105265</v>
      </c>
      <c r="K90" s="17">
        <f t="shared" si="2"/>
        <v>-0.1210526315789473</v>
      </c>
      <c r="L90" s="40"/>
    </row>
    <row r="91" spans="1:12" ht="15.75" customHeight="1">
      <c r="A91" s="54" t="s">
        <v>198</v>
      </c>
      <c r="B91" s="14" t="s">
        <v>16</v>
      </c>
      <c r="C91" s="54" t="s">
        <v>308</v>
      </c>
      <c r="D91" s="14" t="s">
        <v>306</v>
      </c>
      <c r="E91" s="13">
        <v>47</v>
      </c>
      <c r="F91" s="13">
        <v>40</v>
      </c>
      <c r="G91" s="17">
        <f t="shared" si="8"/>
        <v>0.85106382978723405</v>
      </c>
      <c r="H91" s="13">
        <v>61</v>
      </c>
      <c r="I91" s="13">
        <v>40</v>
      </c>
      <c r="J91" s="17">
        <f t="shared" si="1"/>
        <v>0.65573770491803274</v>
      </c>
      <c r="K91" s="17">
        <f t="shared" si="2"/>
        <v>-0.19532612486920131</v>
      </c>
      <c r="L91" s="40"/>
    </row>
    <row r="92" spans="1:12" ht="15.75" customHeight="1">
      <c r="A92" s="54" t="s">
        <v>198</v>
      </c>
      <c r="B92" s="14" t="s">
        <v>16</v>
      </c>
      <c r="C92" s="54" t="s">
        <v>310</v>
      </c>
      <c r="D92" s="14" t="s">
        <v>311</v>
      </c>
      <c r="E92" s="13">
        <v>19</v>
      </c>
      <c r="F92" s="13">
        <v>16</v>
      </c>
      <c r="G92" s="17">
        <f t="shared" si="8"/>
        <v>0.84210526315789469</v>
      </c>
      <c r="H92" s="13">
        <v>25</v>
      </c>
      <c r="I92" s="13">
        <v>12</v>
      </c>
      <c r="J92" s="17">
        <f t="shared" si="1"/>
        <v>0.48</v>
      </c>
      <c r="K92" s="17">
        <f t="shared" si="2"/>
        <v>-0.36210526315789471</v>
      </c>
      <c r="L92" s="40"/>
    </row>
    <row r="93" spans="1:12" ht="15.75" customHeight="1">
      <c r="A93" s="54" t="s">
        <v>198</v>
      </c>
      <c r="B93" s="14" t="s">
        <v>16</v>
      </c>
      <c r="C93" s="54" t="s">
        <v>313</v>
      </c>
      <c r="D93" s="14" t="s">
        <v>306</v>
      </c>
      <c r="E93" s="13">
        <v>19</v>
      </c>
      <c r="F93" s="13">
        <v>16</v>
      </c>
      <c r="G93" s="17">
        <f t="shared" si="8"/>
        <v>0.84210526315789469</v>
      </c>
      <c r="H93" s="13">
        <v>19</v>
      </c>
      <c r="I93" s="13">
        <v>15</v>
      </c>
      <c r="J93" s="17">
        <f t="shared" si="1"/>
        <v>0.78947368421052633</v>
      </c>
      <c r="K93" s="17">
        <f t="shared" si="2"/>
        <v>-5.2631578947368363E-2</v>
      </c>
      <c r="L93" s="40"/>
    </row>
    <row r="94" spans="1:12" ht="15.75" customHeight="1">
      <c r="A94" s="54" t="s">
        <v>198</v>
      </c>
      <c r="B94" s="14" t="s">
        <v>16</v>
      </c>
      <c r="C94" s="54" t="s">
        <v>315</v>
      </c>
      <c r="D94" s="14" t="s">
        <v>306</v>
      </c>
      <c r="E94" s="13">
        <v>32</v>
      </c>
      <c r="F94" s="13">
        <v>18</v>
      </c>
      <c r="G94" s="17">
        <f t="shared" si="8"/>
        <v>0.5625</v>
      </c>
      <c r="H94" s="13">
        <v>27</v>
      </c>
      <c r="I94" s="13">
        <v>14</v>
      </c>
      <c r="J94" s="17">
        <f t="shared" si="1"/>
        <v>0.51851851851851849</v>
      </c>
      <c r="K94" s="17">
        <f t="shared" si="2"/>
        <v>-4.398148148148151E-2</v>
      </c>
      <c r="L94" s="40"/>
    </row>
    <row r="95" spans="1:12" ht="15.75" customHeight="1">
      <c r="A95" s="54" t="s">
        <v>198</v>
      </c>
      <c r="B95" s="14" t="s">
        <v>33</v>
      </c>
      <c r="C95" s="54" t="s">
        <v>497</v>
      </c>
      <c r="D95" s="14" t="s">
        <v>318</v>
      </c>
      <c r="E95" s="13">
        <v>31</v>
      </c>
      <c r="F95" s="13">
        <v>21</v>
      </c>
      <c r="G95" s="17">
        <f t="shared" si="8"/>
        <v>0.67741935483870963</v>
      </c>
      <c r="H95" s="13">
        <v>34</v>
      </c>
      <c r="I95" s="13">
        <v>25</v>
      </c>
      <c r="J95" s="17">
        <f t="shared" si="1"/>
        <v>0.73529411764705888</v>
      </c>
      <c r="K95" s="17">
        <f t="shared" si="2"/>
        <v>5.7874762808349245E-2</v>
      </c>
      <c r="L95" s="40"/>
    </row>
    <row r="96" spans="1:12" ht="15.75" customHeight="1">
      <c r="A96" s="54" t="s">
        <v>198</v>
      </c>
      <c r="B96" s="14" t="s">
        <v>33</v>
      </c>
      <c r="C96" s="54" t="s">
        <v>498</v>
      </c>
      <c r="D96" s="14" t="s">
        <v>318</v>
      </c>
      <c r="E96" s="13">
        <v>39</v>
      </c>
      <c r="F96" s="13">
        <v>30</v>
      </c>
      <c r="G96" s="17">
        <f t="shared" si="8"/>
        <v>0.76923076923076927</v>
      </c>
      <c r="H96" s="13">
        <v>35</v>
      </c>
      <c r="I96" s="13">
        <v>22</v>
      </c>
      <c r="J96" s="17">
        <f t="shared" si="1"/>
        <v>0.62857142857142856</v>
      </c>
      <c r="K96" s="17">
        <f t="shared" si="2"/>
        <v>-0.14065934065934071</v>
      </c>
      <c r="L96" s="40"/>
    </row>
    <row r="97" spans="1:12" ht="15.75" customHeight="1">
      <c r="A97" s="54" t="s">
        <v>198</v>
      </c>
      <c r="B97" s="14" t="s">
        <v>33</v>
      </c>
      <c r="C97" s="54" t="s">
        <v>322</v>
      </c>
      <c r="D97" s="14" t="s">
        <v>323</v>
      </c>
      <c r="E97" s="13">
        <v>41</v>
      </c>
      <c r="F97" s="13">
        <v>29</v>
      </c>
      <c r="G97" s="17">
        <f t="shared" si="8"/>
        <v>0.70731707317073167</v>
      </c>
      <c r="H97" s="13">
        <v>38</v>
      </c>
      <c r="I97" s="13">
        <v>29</v>
      </c>
      <c r="J97" s="17">
        <f t="shared" si="1"/>
        <v>0.76315789473684215</v>
      </c>
      <c r="K97" s="17">
        <f t="shared" si="2"/>
        <v>5.5840821566110477E-2</v>
      </c>
      <c r="L97" s="40"/>
    </row>
    <row r="98" spans="1:12" ht="15.75" customHeight="1">
      <c r="A98" s="54" t="s">
        <v>201</v>
      </c>
      <c r="B98" s="14" t="s">
        <v>16</v>
      </c>
      <c r="C98" s="54" t="s">
        <v>325</v>
      </c>
      <c r="D98" s="14" t="s">
        <v>326</v>
      </c>
      <c r="E98" s="13">
        <v>48</v>
      </c>
      <c r="F98" s="13">
        <v>35</v>
      </c>
      <c r="G98" s="17">
        <f t="shared" si="8"/>
        <v>0.72916666666666663</v>
      </c>
      <c r="H98" s="13">
        <v>41</v>
      </c>
      <c r="I98" s="13">
        <v>30</v>
      </c>
      <c r="J98" s="17">
        <f t="shared" si="1"/>
        <v>0.73170731707317072</v>
      </c>
      <c r="K98" s="17">
        <f t="shared" si="2"/>
        <v>2.5406504065040858E-3</v>
      </c>
      <c r="L98" s="40"/>
    </row>
    <row r="99" spans="1:12" ht="15.75" customHeight="1">
      <c r="A99" s="54" t="s">
        <v>201</v>
      </c>
      <c r="B99" s="14" t="s">
        <v>16</v>
      </c>
      <c r="C99" s="54" t="s">
        <v>328</v>
      </c>
      <c r="D99" s="14" t="s">
        <v>329</v>
      </c>
      <c r="E99" s="13">
        <v>24</v>
      </c>
      <c r="F99" s="13">
        <v>19</v>
      </c>
      <c r="G99" s="17">
        <f t="shared" si="8"/>
        <v>0.79166666666666663</v>
      </c>
      <c r="H99" s="13">
        <v>22</v>
      </c>
      <c r="I99" s="13">
        <v>18</v>
      </c>
      <c r="J99" s="17">
        <f t="shared" si="1"/>
        <v>0.81818181818181823</v>
      </c>
      <c r="K99" s="17">
        <f t="shared" si="2"/>
        <v>2.6515151515151603E-2</v>
      </c>
      <c r="L99" s="40"/>
    </row>
    <row r="100" spans="1:12" ht="15.75" customHeight="1">
      <c r="A100" s="54" t="s">
        <v>201</v>
      </c>
      <c r="B100" s="14" t="s">
        <v>33</v>
      </c>
      <c r="C100" s="54" t="s">
        <v>331</v>
      </c>
      <c r="D100" s="14" t="s">
        <v>332</v>
      </c>
      <c r="E100" s="13">
        <v>22</v>
      </c>
      <c r="F100" s="13">
        <v>19</v>
      </c>
      <c r="G100" s="17">
        <f t="shared" si="8"/>
        <v>0.86363636363636365</v>
      </c>
      <c r="H100" s="13">
        <v>14</v>
      </c>
      <c r="I100" s="13">
        <v>11</v>
      </c>
      <c r="J100" s="17">
        <f t="shared" si="1"/>
        <v>0.7857142857142857</v>
      </c>
      <c r="K100" s="17">
        <f t="shared" si="2"/>
        <v>-7.7922077922077948E-2</v>
      </c>
      <c r="L100" s="40"/>
    </row>
    <row r="101" spans="1:12" ht="15.75" customHeight="1">
      <c r="A101" s="54" t="s">
        <v>201</v>
      </c>
      <c r="B101" s="14" t="s">
        <v>33</v>
      </c>
      <c r="C101" s="54" t="s">
        <v>334</v>
      </c>
      <c r="D101" s="14" t="s">
        <v>335</v>
      </c>
      <c r="E101" s="13">
        <v>12</v>
      </c>
      <c r="F101" s="13">
        <v>12</v>
      </c>
      <c r="G101" s="17">
        <f t="shared" si="8"/>
        <v>1</v>
      </c>
      <c r="H101" s="13">
        <v>12</v>
      </c>
      <c r="I101" s="13">
        <v>9</v>
      </c>
      <c r="J101" s="17">
        <f t="shared" si="1"/>
        <v>0.75</v>
      </c>
      <c r="K101" s="17">
        <f t="shared" si="2"/>
        <v>-0.25</v>
      </c>
      <c r="L101" s="40"/>
    </row>
    <row r="102" spans="1:12" ht="15.75" customHeight="1">
      <c r="A102" s="54" t="s">
        <v>201</v>
      </c>
      <c r="B102" s="14" t="s">
        <v>33</v>
      </c>
      <c r="C102" s="54" t="s">
        <v>337</v>
      </c>
      <c r="D102" s="14" t="s">
        <v>338</v>
      </c>
      <c r="E102" s="13">
        <v>13</v>
      </c>
      <c r="F102" s="13">
        <v>10</v>
      </c>
      <c r="G102" s="17">
        <f t="shared" si="8"/>
        <v>0.76923076923076927</v>
      </c>
      <c r="H102" s="13">
        <v>13</v>
      </c>
      <c r="I102" s="13">
        <v>11</v>
      </c>
      <c r="J102" s="17">
        <f t="shared" si="1"/>
        <v>0.84615384615384615</v>
      </c>
      <c r="K102" s="17">
        <f t="shared" si="2"/>
        <v>7.6923076923076872E-2</v>
      </c>
      <c r="L102" s="40"/>
    </row>
    <row r="103" spans="1:12" ht="15.75" customHeight="1">
      <c r="A103" s="54" t="s">
        <v>201</v>
      </c>
      <c r="B103" s="14" t="s">
        <v>33</v>
      </c>
      <c r="C103" s="54" t="s">
        <v>340</v>
      </c>
      <c r="D103" s="14" t="s">
        <v>341</v>
      </c>
      <c r="E103" s="13">
        <v>27</v>
      </c>
      <c r="F103" s="13">
        <v>20</v>
      </c>
      <c r="G103" s="17">
        <f t="shared" si="8"/>
        <v>0.7407407407407407</v>
      </c>
      <c r="H103" s="13">
        <v>31</v>
      </c>
      <c r="I103" s="13">
        <v>22</v>
      </c>
      <c r="J103" s="17">
        <f t="shared" si="1"/>
        <v>0.70967741935483875</v>
      </c>
      <c r="K103" s="17">
        <f t="shared" si="2"/>
        <v>-3.1063321385901954E-2</v>
      </c>
      <c r="L103" s="40"/>
    </row>
    <row r="104" spans="1:12" ht="15.75" customHeight="1">
      <c r="A104" s="54" t="s">
        <v>204</v>
      </c>
      <c r="B104" s="14" t="s">
        <v>16</v>
      </c>
      <c r="C104" s="54" t="s">
        <v>343</v>
      </c>
      <c r="D104" s="14" t="s">
        <v>344</v>
      </c>
      <c r="E104" s="13">
        <v>35</v>
      </c>
      <c r="F104" s="13">
        <v>30</v>
      </c>
      <c r="G104" s="17">
        <f t="shared" si="8"/>
        <v>0.8571428571428571</v>
      </c>
      <c r="H104" s="13">
        <v>35</v>
      </c>
      <c r="I104" s="13">
        <v>28</v>
      </c>
      <c r="J104" s="17">
        <f t="shared" si="1"/>
        <v>0.8</v>
      </c>
      <c r="K104" s="17">
        <f t="shared" si="2"/>
        <v>-5.7142857142857051E-2</v>
      </c>
      <c r="L104" s="40"/>
    </row>
    <row r="105" spans="1:12" ht="15.75" customHeight="1">
      <c r="A105" s="54" t="s">
        <v>204</v>
      </c>
      <c r="B105" s="14" t="s">
        <v>16</v>
      </c>
      <c r="C105" s="54" t="s">
        <v>159</v>
      </c>
      <c r="D105" s="14" t="s">
        <v>346</v>
      </c>
      <c r="E105" s="13">
        <v>23</v>
      </c>
      <c r="F105" s="13">
        <v>19</v>
      </c>
      <c r="G105" s="17">
        <f t="shared" si="8"/>
        <v>0.82608695652173914</v>
      </c>
      <c r="H105" s="13">
        <v>23</v>
      </c>
      <c r="I105" s="13">
        <v>15</v>
      </c>
      <c r="J105" s="17">
        <f t="shared" si="1"/>
        <v>0.65217391304347827</v>
      </c>
      <c r="K105" s="17">
        <f t="shared" si="2"/>
        <v>-0.17391304347826086</v>
      </c>
      <c r="L105" s="40"/>
    </row>
    <row r="106" spans="1:12" ht="15.75" customHeight="1">
      <c r="A106" s="54" t="s">
        <v>204</v>
      </c>
      <c r="B106" s="14" t="s">
        <v>16</v>
      </c>
      <c r="C106" s="54" t="s">
        <v>348</v>
      </c>
      <c r="D106" s="14" t="s">
        <v>349</v>
      </c>
      <c r="E106" s="13">
        <v>42</v>
      </c>
      <c r="F106" s="13">
        <v>38</v>
      </c>
      <c r="G106" s="17">
        <f t="shared" si="8"/>
        <v>0.90476190476190477</v>
      </c>
      <c r="H106" s="13">
        <v>42</v>
      </c>
      <c r="I106" s="13">
        <v>36</v>
      </c>
      <c r="J106" s="17">
        <f t="shared" si="1"/>
        <v>0.8571428571428571</v>
      </c>
      <c r="K106" s="17">
        <f t="shared" si="2"/>
        <v>-4.7619047619047672E-2</v>
      </c>
      <c r="L106" s="40"/>
    </row>
    <row r="107" spans="1:12" ht="15.75" customHeight="1">
      <c r="A107" s="54" t="s">
        <v>204</v>
      </c>
      <c r="B107" s="14" t="s">
        <v>33</v>
      </c>
      <c r="C107" s="54" t="s">
        <v>351</v>
      </c>
      <c r="D107" s="14" t="s">
        <v>335</v>
      </c>
      <c r="E107" s="13">
        <v>34</v>
      </c>
      <c r="F107" s="13">
        <v>30</v>
      </c>
      <c r="G107" s="17">
        <f t="shared" si="8"/>
        <v>0.88235294117647056</v>
      </c>
      <c r="H107" s="13">
        <v>31</v>
      </c>
      <c r="I107" s="13">
        <v>24</v>
      </c>
      <c r="J107" s="17">
        <f t="shared" si="1"/>
        <v>0.77419354838709675</v>
      </c>
      <c r="K107" s="17">
        <f t="shared" si="2"/>
        <v>-0.10815939278937381</v>
      </c>
      <c r="L107" s="40"/>
    </row>
    <row r="108" spans="1:12" ht="15.75" customHeight="1">
      <c r="A108" s="54" t="s">
        <v>204</v>
      </c>
      <c r="B108" s="14" t="s">
        <v>33</v>
      </c>
      <c r="C108" s="54" t="s">
        <v>353</v>
      </c>
      <c r="D108" s="14" t="s">
        <v>335</v>
      </c>
      <c r="E108" s="13">
        <v>22</v>
      </c>
      <c r="F108" s="13">
        <v>18</v>
      </c>
      <c r="G108" s="17">
        <f t="shared" si="8"/>
        <v>0.81818181818181823</v>
      </c>
      <c r="H108" s="13">
        <v>22</v>
      </c>
      <c r="I108" s="13">
        <v>19</v>
      </c>
      <c r="J108" s="17">
        <f t="shared" si="1"/>
        <v>0.86363636363636365</v>
      </c>
      <c r="K108" s="17">
        <f t="shared" si="2"/>
        <v>4.5454545454545414E-2</v>
      </c>
      <c r="L108" s="40"/>
    </row>
    <row r="109" spans="1:12" ht="15.75" customHeight="1">
      <c r="A109" s="54" t="s">
        <v>204</v>
      </c>
      <c r="B109" s="14" t="s">
        <v>33</v>
      </c>
      <c r="C109" s="54" t="s">
        <v>499</v>
      </c>
      <c r="D109" s="14" t="s">
        <v>356</v>
      </c>
      <c r="E109" s="13">
        <v>13</v>
      </c>
      <c r="F109" s="13">
        <v>7</v>
      </c>
      <c r="G109" s="17">
        <f t="shared" si="8"/>
        <v>0.53846153846153844</v>
      </c>
      <c r="H109" s="13">
        <v>13</v>
      </c>
      <c r="I109" s="13">
        <v>6</v>
      </c>
      <c r="J109" s="17">
        <f t="shared" si="1"/>
        <v>0.46153846153846156</v>
      </c>
      <c r="K109" s="17">
        <f t="shared" si="2"/>
        <v>-7.6923076923076872E-2</v>
      </c>
      <c r="L109" s="40"/>
    </row>
    <row r="110" spans="1:12" ht="15.75" customHeight="1">
      <c r="A110" s="54" t="s">
        <v>204</v>
      </c>
      <c r="B110" s="14" t="s">
        <v>44</v>
      </c>
      <c r="C110" s="54" t="s">
        <v>358</v>
      </c>
      <c r="D110" s="14" t="s">
        <v>359</v>
      </c>
      <c r="E110" s="13">
        <v>40</v>
      </c>
      <c r="F110" s="13">
        <v>34</v>
      </c>
      <c r="G110" s="17">
        <f t="shared" si="8"/>
        <v>0.85</v>
      </c>
      <c r="H110" s="13">
        <v>40</v>
      </c>
      <c r="I110" s="13">
        <v>27</v>
      </c>
      <c r="J110" s="17">
        <f t="shared" si="1"/>
        <v>0.67500000000000004</v>
      </c>
      <c r="K110" s="17">
        <f t="shared" si="2"/>
        <v>-0.17499999999999993</v>
      </c>
      <c r="L110" s="40"/>
    </row>
    <row r="111" spans="1:12" ht="15.75" customHeight="1">
      <c r="A111" s="54" t="s">
        <v>204</v>
      </c>
      <c r="B111" s="14" t="s">
        <v>44</v>
      </c>
      <c r="C111" s="54" t="s">
        <v>361</v>
      </c>
      <c r="D111" s="14" t="s">
        <v>359</v>
      </c>
      <c r="E111" s="13">
        <v>36</v>
      </c>
      <c r="F111" s="13">
        <v>32</v>
      </c>
      <c r="G111" s="17">
        <f t="shared" si="8"/>
        <v>0.88888888888888884</v>
      </c>
      <c r="H111" s="13">
        <v>36</v>
      </c>
      <c r="I111" s="13">
        <v>24</v>
      </c>
      <c r="J111" s="17">
        <f t="shared" si="1"/>
        <v>0.66666666666666663</v>
      </c>
      <c r="K111" s="17">
        <f t="shared" si="2"/>
        <v>-0.22222222222222221</v>
      </c>
      <c r="L111" s="40"/>
    </row>
    <row r="112" spans="1:12" ht="15.75" customHeight="1">
      <c r="A112" s="54" t="s">
        <v>205</v>
      </c>
      <c r="B112" s="14" t="s">
        <v>16</v>
      </c>
      <c r="C112" s="54" t="s">
        <v>363</v>
      </c>
      <c r="D112" s="14" t="s">
        <v>364</v>
      </c>
      <c r="E112" s="13">
        <v>22</v>
      </c>
      <c r="F112" s="13">
        <v>13</v>
      </c>
      <c r="G112" s="17">
        <f t="shared" si="8"/>
        <v>0.59090909090909094</v>
      </c>
      <c r="H112" s="13">
        <v>22</v>
      </c>
      <c r="I112" s="13">
        <v>9</v>
      </c>
      <c r="J112" s="17">
        <f t="shared" si="1"/>
        <v>0.40909090909090912</v>
      </c>
      <c r="K112" s="17">
        <f t="shared" si="2"/>
        <v>-0.18181818181818182</v>
      </c>
      <c r="L112" s="40"/>
    </row>
    <row r="113" spans="1:12" ht="15.75" customHeight="1">
      <c r="A113" s="54" t="s">
        <v>205</v>
      </c>
      <c r="B113" s="14" t="s">
        <v>16</v>
      </c>
      <c r="C113" s="54" t="s">
        <v>366</v>
      </c>
      <c r="D113" s="14" t="s">
        <v>367</v>
      </c>
      <c r="E113" s="13">
        <v>34</v>
      </c>
      <c r="F113" s="13">
        <v>26</v>
      </c>
      <c r="G113" s="17">
        <f t="shared" si="8"/>
        <v>0.76470588235294112</v>
      </c>
      <c r="H113" s="13">
        <v>38</v>
      </c>
      <c r="I113" s="13">
        <v>16</v>
      </c>
      <c r="J113" s="17">
        <f t="shared" si="1"/>
        <v>0.42105263157894735</v>
      </c>
      <c r="K113" s="17">
        <f t="shared" si="2"/>
        <v>-0.34365325077399378</v>
      </c>
      <c r="L113" s="40"/>
    </row>
    <row r="114" spans="1:12" ht="15.75" customHeight="1">
      <c r="A114" s="54" t="s">
        <v>205</v>
      </c>
      <c r="B114" s="14" t="s">
        <v>16</v>
      </c>
      <c r="C114" s="54" t="s">
        <v>369</v>
      </c>
      <c r="D114" s="14" t="s">
        <v>370</v>
      </c>
      <c r="E114" s="13">
        <v>29</v>
      </c>
      <c r="F114" s="13">
        <v>17</v>
      </c>
      <c r="G114" s="17">
        <f t="shared" si="8"/>
        <v>0.58620689655172409</v>
      </c>
      <c r="H114" s="13">
        <v>28</v>
      </c>
      <c r="I114" s="13">
        <v>13</v>
      </c>
      <c r="J114" s="17">
        <f t="shared" si="1"/>
        <v>0.4642857142857143</v>
      </c>
      <c r="K114" s="17">
        <f t="shared" si="2"/>
        <v>-0.12192118226600979</v>
      </c>
      <c r="L114" s="40"/>
    </row>
    <row r="115" spans="1:12" ht="15.75" customHeight="1">
      <c r="A115" s="54" t="s">
        <v>205</v>
      </c>
      <c r="B115" s="14" t="s">
        <v>16</v>
      </c>
      <c r="C115" s="54" t="s">
        <v>372</v>
      </c>
      <c r="D115" s="14" t="s">
        <v>370</v>
      </c>
      <c r="E115" s="13">
        <v>12</v>
      </c>
      <c r="F115" s="13">
        <v>5</v>
      </c>
      <c r="G115" s="17">
        <f t="shared" si="8"/>
        <v>0.41666666666666669</v>
      </c>
      <c r="H115" s="13">
        <v>20</v>
      </c>
      <c r="I115" s="13">
        <v>10</v>
      </c>
      <c r="J115" s="17">
        <f t="shared" si="1"/>
        <v>0.5</v>
      </c>
      <c r="K115" s="17">
        <f t="shared" si="2"/>
        <v>8.3333333333333315E-2</v>
      </c>
      <c r="L115" s="40"/>
    </row>
    <row r="116" spans="1:12" ht="15.75" customHeight="1">
      <c r="A116" s="54" t="s">
        <v>205</v>
      </c>
      <c r="B116" s="14" t="s">
        <v>16</v>
      </c>
      <c r="C116" s="54" t="s">
        <v>374</v>
      </c>
      <c r="D116" s="14" t="s">
        <v>375</v>
      </c>
      <c r="E116" s="13">
        <v>23</v>
      </c>
      <c r="F116" s="13">
        <v>15</v>
      </c>
      <c r="G116" s="17">
        <f t="shared" si="8"/>
        <v>0.65217391304347827</v>
      </c>
      <c r="H116" s="13">
        <v>23</v>
      </c>
      <c r="I116" s="13">
        <v>12</v>
      </c>
      <c r="J116" s="17">
        <f t="shared" si="1"/>
        <v>0.52173913043478259</v>
      </c>
      <c r="K116" s="17">
        <f t="shared" si="2"/>
        <v>-0.13043478260869568</v>
      </c>
      <c r="L116" s="40"/>
    </row>
    <row r="117" spans="1:12" ht="15.75" customHeight="1">
      <c r="A117" s="54" t="s">
        <v>205</v>
      </c>
      <c r="B117" s="14" t="s">
        <v>16</v>
      </c>
      <c r="C117" s="54" t="s">
        <v>501</v>
      </c>
      <c r="D117" s="14" t="s">
        <v>378</v>
      </c>
      <c r="E117" s="13">
        <v>10</v>
      </c>
      <c r="F117" s="13">
        <v>7</v>
      </c>
      <c r="G117" s="17">
        <f t="shared" si="8"/>
        <v>0.7</v>
      </c>
      <c r="H117" s="13">
        <v>32</v>
      </c>
      <c r="I117" s="13">
        <v>17</v>
      </c>
      <c r="J117" s="17">
        <f t="shared" si="1"/>
        <v>0.53125</v>
      </c>
      <c r="K117" s="17">
        <f t="shared" si="2"/>
        <v>-0.16874999999999996</v>
      </c>
      <c r="L117" s="40"/>
    </row>
    <row r="118" spans="1:12" ht="15.75" customHeight="1">
      <c r="A118" s="54" t="s">
        <v>205</v>
      </c>
      <c r="B118" s="14" t="s">
        <v>16</v>
      </c>
      <c r="C118" s="54" t="s">
        <v>502</v>
      </c>
      <c r="D118" s="14" t="s">
        <v>378</v>
      </c>
      <c r="E118" s="13">
        <v>20</v>
      </c>
      <c r="F118" s="13">
        <v>12</v>
      </c>
      <c r="G118" s="17">
        <f t="shared" si="8"/>
        <v>0.6</v>
      </c>
      <c r="H118" s="13">
        <v>6</v>
      </c>
      <c r="I118" s="13">
        <v>2</v>
      </c>
      <c r="J118" s="17">
        <f t="shared" si="1"/>
        <v>0.33333333333333331</v>
      </c>
      <c r="K118" s="17">
        <f t="shared" si="2"/>
        <v>-0.26666666666666666</v>
      </c>
      <c r="L118" s="40" t="s">
        <v>29</v>
      </c>
    </row>
    <row r="119" spans="1:12" ht="15.75" customHeight="1">
      <c r="A119" s="54" t="s">
        <v>205</v>
      </c>
      <c r="B119" s="14" t="s">
        <v>33</v>
      </c>
      <c r="C119" s="54" t="s">
        <v>382</v>
      </c>
      <c r="D119" s="14" t="s">
        <v>383</v>
      </c>
      <c r="E119" s="13">
        <v>41</v>
      </c>
      <c r="F119" s="13">
        <v>28</v>
      </c>
      <c r="G119" s="17">
        <f t="shared" si="8"/>
        <v>0.68292682926829273</v>
      </c>
      <c r="H119" s="13">
        <v>43</v>
      </c>
      <c r="I119" s="13">
        <v>13</v>
      </c>
      <c r="J119" s="17">
        <f t="shared" si="1"/>
        <v>0.30232558139534882</v>
      </c>
      <c r="K119" s="17">
        <f t="shared" si="2"/>
        <v>-0.38060124787294392</v>
      </c>
      <c r="L119" s="40"/>
    </row>
    <row r="120" spans="1:12" ht="15.75" customHeight="1">
      <c r="A120" s="54" t="s">
        <v>205</v>
      </c>
      <c r="B120" s="14" t="s">
        <v>33</v>
      </c>
      <c r="C120" s="54" t="s">
        <v>385</v>
      </c>
      <c r="D120" s="14" t="s">
        <v>386</v>
      </c>
      <c r="E120" s="13">
        <v>51</v>
      </c>
      <c r="F120" s="13">
        <v>24</v>
      </c>
      <c r="G120" s="17">
        <f t="shared" si="8"/>
        <v>0.47058823529411764</v>
      </c>
      <c r="H120" s="13">
        <v>56</v>
      </c>
      <c r="I120" s="13">
        <v>20</v>
      </c>
      <c r="J120" s="17">
        <f t="shared" si="1"/>
        <v>0.35714285714285715</v>
      </c>
      <c r="K120" s="17">
        <f t="shared" si="2"/>
        <v>-0.11344537815126049</v>
      </c>
      <c r="L120" s="40"/>
    </row>
    <row r="121" spans="1:12" ht="15.75" customHeight="1">
      <c r="A121" s="54" t="s">
        <v>205</v>
      </c>
      <c r="B121" s="14" t="s">
        <v>33</v>
      </c>
      <c r="C121" s="54" t="s">
        <v>388</v>
      </c>
      <c r="D121" s="14" t="s">
        <v>389</v>
      </c>
      <c r="E121" s="13">
        <v>20</v>
      </c>
      <c r="F121" s="13">
        <v>15</v>
      </c>
      <c r="G121" s="17">
        <f t="shared" si="8"/>
        <v>0.75</v>
      </c>
      <c r="H121" s="13">
        <v>19</v>
      </c>
      <c r="I121" s="13">
        <v>12</v>
      </c>
      <c r="J121" s="17">
        <f t="shared" si="1"/>
        <v>0.63157894736842102</v>
      </c>
      <c r="K121" s="17">
        <f t="shared" si="2"/>
        <v>-0.11842105263157898</v>
      </c>
      <c r="L121" s="40"/>
    </row>
    <row r="122" spans="1:12" ht="15.75" customHeight="1">
      <c r="A122" s="54" t="s">
        <v>205</v>
      </c>
      <c r="B122" s="14" t="s">
        <v>33</v>
      </c>
      <c r="C122" s="54" t="s">
        <v>391</v>
      </c>
      <c r="D122" s="14" t="s">
        <v>392</v>
      </c>
      <c r="E122" s="13">
        <v>10</v>
      </c>
      <c r="F122" s="13">
        <v>4</v>
      </c>
      <c r="G122" s="17">
        <f t="shared" si="8"/>
        <v>0.4</v>
      </c>
      <c r="H122" s="13">
        <v>18</v>
      </c>
      <c r="I122" s="13">
        <v>8</v>
      </c>
      <c r="J122" s="17">
        <f t="shared" si="1"/>
        <v>0.44444444444444442</v>
      </c>
      <c r="K122" s="17">
        <f t="shared" si="2"/>
        <v>4.4444444444444398E-2</v>
      </c>
      <c r="L122" s="40"/>
    </row>
    <row r="123" spans="1:12" ht="15.75" customHeight="1">
      <c r="A123" s="54" t="s">
        <v>206</v>
      </c>
      <c r="B123" s="14" t="s">
        <v>16</v>
      </c>
      <c r="C123" s="54" t="s">
        <v>503</v>
      </c>
      <c r="D123" s="14" t="s">
        <v>395</v>
      </c>
      <c r="E123" s="13">
        <v>38</v>
      </c>
      <c r="F123" s="13">
        <v>21</v>
      </c>
      <c r="G123" s="17">
        <f t="shared" si="8"/>
        <v>0.55263157894736847</v>
      </c>
      <c r="H123" s="13">
        <v>40</v>
      </c>
      <c r="I123" s="13">
        <v>21</v>
      </c>
      <c r="J123" s="17">
        <f t="shared" si="1"/>
        <v>0.52500000000000002</v>
      </c>
      <c r="K123" s="17">
        <f t="shared" si="2"/>
        <v>-2.7631578947368451E-2</v>
      </c>
      <c r="L123" s="40"/>
    </row>
    <row r="124" spans="1:12" ht="15.75" customHeight="1">
      <c r="A124" s="54" t="s">
        <v>206</v>
      </c>
      <c r="B124" s="14" t="s">
        <v>16</v>
      </c>
      <c r="C124" s="54" t="s">
        <v>206</v>
      </c>
      <c r="D124" s="14" t="s">
        <v>398</v>
      </c>
      <c r="E124" s="13">
        <v>51</v>
      </c>
      <c r="F124" s="13">
        <v>20</v>
      </c>
      <c r="G124" s="17">
        <f t="shared" si="8"/>
        <v>0.39215686274509803</v>
      </c>
      <c r="H124" s="13">
        <v>54</v>
      </c>
      <c r="I124" s="13">
        <v>16</v>
      </c>
      <c r="J124" s="17">
        <f t="shared" si="1"/>
        <v>0.29629629629629628</v>
      </c>
      <c r="K124" s="17">
        <f t="shared" si="2"/>
        <v>-9.5860566448801754E-2</v>
      </c>
      <c r="L124" s="40"/>
    </row>
    <row r="125" spans="1:12" ht="15.75" customHeight="1">
      <c r="A125" s="54" t="s">
        <v>206</v>
      </c>
      <c r="B125" s="14" t="s">
        <v>33</v>
      </c>
      <c r="C125" s="54" t="s">
        <v>400</v>
      </c>
      <c r="D125" s="14" t="s">
        <v>401</v>
      </c>
      <c r="E125" s="13">
        <v>23</v>
      </c>
      <c r="F125" s="13">
        <v>9</v>
      </c>
      <c r="G125" s="17">
        <f t="shared" si="8"/>
        <v>0.39130434782608697</v>
      </c>
      <c r="H125" s="13">
        <v>21</v>
      </c>
      <c r="I125" s="13">
        <v>13</v>
      </c>
      <c r="J125" s="17">
        <f t="shared" si="1"/>
        <v>0.61904761904761907</v>
      </c>
      <c r="K125" s="17">
        <f t="shared" si="2"/>
        <v>0.2277432712215321</v>
      </c>
      <c r="L125" s="40"/>
    </row>
    <row r="126" spans="1:12" ht="15.75" customHeight="1">
      <c r="A126" s="54" t="s">
        <v>206</v>
      </c>
      <c r="B126" s="14" t="s">
        <v>33</v>
      </c>
      <c r="C126" s="54" t="s">
        <v>504</v>
      </c>
      <c r="D126" s="14" t="s">
        <v>404</v>
      </c>
      <c r="E126" s="13">
        <v>19</v>
      </c>
      <c r="F126" s="13">
        <v>10</v>
      </c>
      <c r="G126" s="17">
        <f t="shared" si="8"/>
        <v>0.52631578947368418</v>
      </c>
      <c r="H126" s="13">
        <v>21</v>
      </c>
      <c r="I126" s="13">
        <v>5</v>
      </c>
      <c r="J126" s="17">
        <f t="shared" si="1"/>
        <v>0.23809523809523808</v>
      </c>
      <c r="K126" s="17">
        <f t="shared" si="2"/>
        <v>-0.2882205513784461</v>
      </c>
      <c r="L126" s="40"/>
    </row>
    <row r="127" spans="1:12" ht="15.75" customHeight="1">
      <c r="A127" s="54" t="s">
        <v>206</v>
      </c>
      <c r="B127" s="14" t="s">
        <v>33</v>
      </c>
      <c r="C127" s="54" t="s">
        <v>505</v>
      </c>
      <c r="D127" s="14" t="s">
        <v>407</v>
      </c>
      <c r="E127" s="13">
        <v>28</v>
      </c>
      <c r="F127" s="13">
        <v>14</v>
      </c>
      <c r="G127" s="17">
        <f t="shared" si="8"/>
        <v>0.5</v>
      </c>
      <c r="H127" s="13">
        <v>28</v>
      </c>
      <c r="I127" s="13">
        <v>13</v>
      </c>
      <c r="J127" s="17">
        <f t="shared" si="1"/>
        <v>0.4642857142857143</v>
      </c>
      <c r="K127" s="17">
        <f t="shared" si="2"/>
        <v>-3.5714285714285698E-2</v>
      </c>
      <c r="L127" s="40"/>
    </row>
    <row r="128" spans="1:12" ht="15.75" customHeight="1">
      <c r="A128" s="54" t="s">
        <v>207</v>
      </c>
      <c r="B128" s="14" t="s">
        <v>16</v>
      </c>
      <c r="C128" s="54" t="s">
        <v>409</v>
      </c>
      <c r="D128" s="14" t="s">
        <v>410</v>
      </c>
      <c r="E128" s="13">
        <v>29</v>
      </c>
      <c r="F128" s="13">
        <v>20</v>
      </c>
      <c r="G128" s="17">
        <f t="shared" si="8"/>
        <v>0.68965517241379315</v>
      </c>
      <c r="H128" s="13">
        <v>28</v>
      </c>
      <c r="I128" s="13">
        <v>19</v>
      </c>
      <c r="J128" s="17">
        <f t="shared" si="1"/>
        <v>0.6785714285714286</v>
      </c>
      <c r="K128" s="17">
        <f t="shared" si="2"/>
        <v>-1.1083743842364546E-2</v>
      </c>
      <c r="L128" s="40"/>
    </row>
    <row r="129" spans="1:12" ht="15.75" customHeight="1">
      <c r="A129" s="54" t="s">
        <v>207</v>
      </c>
      <c r="B129" s="14" t="s">
        <v>16</v>
      </c>
      <c r="C129" s="54" t="s">
        <v>412</v>
      </c>
      <c r="D129" s="14" t="s">
        <v>413</v>
      </c>
      <c r="E129" s="13">
        <v>46</v>
      </c>
      <c r="F129" s="13">
        <v>20</v>
      </c>
      <c r="G129" s="17">
        <f t="shared" si="8"/>
        <v>0.43478260869565216</v>
      </c>
      <c r="H129" s="13">
        <v>40</v>
      </c>
      <c r="I129" s="13">
        <v>15</v>
      </c>
      <c r="J129" s="17">
        <f t="shared" si="1"/>
        <v>0.375</v>
      </c>
      <c r="K129" s="17">
        <f t="shared" si="2"/>
        <v>-5.9782608695652162E-2</v>
      </c>
      <c r="L129" s="40"/>
    </row>
    <row r="130" spans="1:12" ht="15.75" customHeight="1">
      <c r="A130" s="54" t="s">
        <v>207</v>
      </c>
      <c r="B130" s="14" t="s">
        <v>16</v>
      </c>
      <c r="C130" s="54" t="s">
        <v>415</v>
      </c>
      <c r="D130" s="14" t="s">
        <v>410</v>
      </c>
      <c r="E130" s="13">
        <v>29</v>
      </c>
      <c r="F130" s="13">
        <v>24</v>
      </c>
      <c r="G130" s="17">
        <f t="shared" si="8"/>
        <v>0.82758620689655171</v>
      </c>
      <c r="H130" s="13">
        <v>36</v>
      </c>
      <c r="I130" s="13">
        <v>24</v>
      </c>
      <c r="J130" s="17">
        <f t="shared" si="1"/>
        <v>0.66666666666666663</v>
      </c>
      <c r="K130" s="17">
        <f t="shared" si="2"/>
        <v>-0.16091954022988508</v>
      </c>
      <c r="L130" s="40"/>
    </row>
    <row r="131" spans="1:12" ht="15.75" customHeight="1">
      <c r="A131" s="54" t="s">
        <v>207</v>
      </c>
      <c r="B131" s="14" t="s">
        <v>16</v>
      </c>
      <c r="C131" s="54" t="s">
        <v>417</v>
      </c>
      <c r="D131" s="14" t="s">
        <v>418</v>
      </c>
      <c r="E131" s="13">
        <v>35</v>
      </c>
      <c r="F131" s="13">
        <v>24</v>
      </c>
      <c r="G131" s="17">
        <f t="shared" si="8"/>
        <v>0.68571428571428572</v>
      </c>
      <c r="H131" s="13">
        <v>42</v>
      </c>
      <c r="I131" s="13">
        <v>28</v>
      </c>
      <c r="J131" s="17">
        <f t="shared" si="1"/>
        <v>0.66666666666666663</v>
      </c>
      <c r="K131" s="17">
        <f t="shared" si="2"/>
        <v>-1.9047619047619091E-2</v>
      </c>
      <c r="L131" s="40"/>
    </row>
    <row r="132" spans="1:12" ht="15.75" customHeight="1">
      <c r="A132" s="54" t="s">
        <v>207</v>
      </c>
      <c r="B132" s="14" t="s">
        <v>33</v>
      </c>
      <c r="C132" s="54" t="s">
        <v>423</v>
      </c>
      <c r="D132" s="14" t="s">
        <v>421</v>
      </c>
      <c r="E132" s="13">
        <v>53</v>
      </c>
      <c r="F132" s="13">
        <v>41</v>
      </c>
      <c r="G132" s="17">
        <f t="shared" si="8"/>
        <v>0.77358490566037741</v>
      </c>
      <c r="H132" s="13">
        <v>48</v>
      </c>
      <c r="I132" s="13">
        <v>40</v>
      </c>
      <c r="J132" s="17">
        <f t="shared" si="1"/>
        <v>0.83333333333333337</v>
      </c>
      <c r="K132" s="17">
        <f t="shared" si="2"/>
        <v>5.9748427672955962E-2</v>
      </c>
      <c r="L132" s="40"/>
    </row>
    <row r="133" spans="1:12" ht="15.75" customHeight="1">
      <c r="A133" s="54" t="s">
        <v>207</v>
      </c>
      <c r="B133" s="14" t="s">
        <v>33</v>
      </c>
      <c r="C133" s="54" t="s">
        <v>425</v>
      </c>
      <c r="D133" s="14" t="s">
        <v>421</v>
      </c>
      <c r="E133" s="13">
        <v>17</v>
      </c>
      <c r="F133" s="13">
        <v>11</v>
      </c>
      <c r="G133" s="17">
        <f t="shared" si="8"/>
        <v>0.6470588235294118</v>
      </c>
      <c r="H133" s="13">
        <v>17</v>
      </c>
      <c r="I133" s="13">
        <v>14</v>
      </c>
      <c r="J133" s="17">
        <f t="shared" si="1"/>
        <v>0.82352941176470584</v>
      </c>
      <c r="K133" s="17">
        <f t="shared" si="2"/>
        <v>0.17647058823529405</v>
      </c>
      <c r="L133" s="40"/>
    </row>
    <row r="134" spans="1:12" ht="15.75" customHeight="1">
      <c r="A134" s="54" t="s">
        <v>207</v>
      </c>
      <c r="B134" s="14" t="s">
        <v>33</v>
      </c>
      <c r="C134" s="54" t="s">
        <v>506</v>
      </c>
      <c r="D134" s="14" t="s">
        <v>421</v>
      </c>
      <c r="E134" s="13">
        <v>18</v>
      </c>
      <c r="F134" s="13">
        <v>13</v>
      </c>
      <c r="G134" s="17">
        <f t="shared" si="8"/>
        <v>0.72222222222222221</v>
      </c>
      <c r="H134" s="13">
        <v>18</v>
      </c>
      <c r="I134" s="13">
        <v>14</v>
      </c>
      <c r="J134" s="17">
        <f t="shared" si="1"/>
        <v>0.77777777777777779</v>
      </c>
      <c r="K134" s="17">
        <f t="shared" si="2"/>
        <v>5.555555555555558E-2</v>
      </c>
      <c r="L134" s="40"/>
    </row>
    <row r="135" spans="1:12" ht="15.75" customHeight="1">
      <c r="A135" s="54" t="s">
        <v>207</v>
      </c>
      <c r="B135" s="14" t="s">
        <v>33</v>
      </c>
      <c r="C135" s="54" t="s">
        <v>432</v>
      </c>
      <c r="D135" s="14" t="s">
        <v>433</v>
      </c>
      <c r="E135" s="13">
        <v>23</v>
      </c>
      <c r="F135" s="13">
        <v>15</v>
      </c>
      <c r="G135" s="17">
        <f t="shared" si="8"/>
        <v>0.65217391304347827</v>
      </c>
      <c r="H135" s="13">
        <v>22</v>
      </c>
      <c r="I135" s="13">
        <v>18</v>
      </c>
      <c r="J135" s="17">
        <f t="shared" si="1"/>
        <v>0.81818181818181823</v>
      </c>
      <c r="K135" s="17">
        <f t="shared" si="2"/>
        <v>0.16600790513833996</v>
      </c>
      <c r="L135" s="40"/>
    </row>
    <row r="136" spans="1:12" ht="15.75" customHeight="1">
      <c r="A136" s="54" t="s">
        <v>207</v>
      </c>
      <c r="B136" s="14" t="s">
        <v>33</v>
      </c>
      <c r="C136" s="54" t="s">
        <v>507</v>
      </c>
      <c r="D136" s="14" t="s">
        <v>428</v>
      </c>
      <c r="E136" s="13">
        <v>38</v>
      </c>
      <c r="F136" s="13">
        <v>19</v>
      </c>
      <c r="G136" s="17">
        <f t="shared" si="8"/>
        <v>0.5</v>
      </c>
      <c r="H136" s="13">
        <v>26</v>
      </c>
      <c r="I136" s="13">
        <v>13</v>
      </c>
      <c r="J136" s="17">
        <f t="shared" si="1"/>
        <v>0.5</v>
      </c>
      <c r="K136" s="17">
        <f t="shared" si="2"/>
        <v>0</v>
      </c>
      <c r="L136" s="40"/>
    </row>
    <row r="137" spans="1:12" ht="15.75" customHeight="1">
      <c r="A137" s="54" t="s">
        <v>207</v>
      </c>
      <c r="B137" s="14" t="s">
        <v>33</v>
      </c>
      <c r="C137" s="54" t="s">
        <v>507</v>
      </c>
      <c r="D137" s="14" t="s">
        <v>430</v>
      </c>
      <c r="E137" s="13">
        <v>38</v>
      </c>
      <c r="F137" s="13">
        <v>20</v>
      </c>
      <c r="G137" s="17">
        <f t="shared" si="8"/>
        <v>0.52631578947368418</v>
      </c>
      <c r="H137" s="13">
        <v>26</v>
      </c>
      <c r="I137" s="13">
        <v>13</v>
      </c>
      <c r="J137" s="17">
        <f t="shared" si="1"/>
        <v>0.5</v>
      </c>
      <c r="K137" s="17">
        <f t="shared" si="2"/>
        <v>-2.6315789473684181E-2</v>
      </c>
      <c r="L137" s="40"/>
    </row>
    <row r="138" spans="1:12" ht="15.75" customHeight="1">
      <c r="A138" s="54" t="s">
        <v>207</v>
      </c>
      <c r="B138" s="14" t="s">
        <v>33</v>
      </c>
      <c r="C138" s="54" t="s">
        <v>435</v>
      </c>
      <c r="D138" s="14" t="s">
        <v>436</v>
      </c>
      <c r="E138" s="13">
        <v>23</v>
      </c>
      <c r="F138" s="13">
        <v>12</v>
      </c>
      <c r="G138" s="17">
        <f t="shared" si="8"/>
        <v>0.52173913043478259</v>
      </c>
      <c r="H138" s="13">
        <v>26</v>
      </c>
      <c r="I138" s="13">
        <v>11</v>
      </c>
      <c r="J138" s="17">
        <f t="shared" si="1"/>
        <v>0.42307692307692307</v>
      </c>
      <c r="K138" s="17">
        <f t="shared" si="2"/>
        <v>-9.8662207357859522E-2</v>
      </c>
      <c r="L138" s="40"/>
    </row>
    <row r="139" spans="1:12" ht="15.75" customHeight="1">
      <c r="A139" s="54" t="s">
        <v>207</v>
      </c>
      <c r="B139" s="14" t="s">
        <v>44</v>
      </c>
      <c r="C139" s="54" t="s">
        <v>438</v>
      </c>
      <c r="D139" s="14" t="s">
        <v>439</v>
      </c>
      <c r="E139" s="13">
        <v>39</v>
      </c>
      <c r="F139" s="13">
        <v>22</v>
      </c>
      <c r="G139" s="17">
        <f t="shared" si="8"/>
        <v>0.5641025641025641</v>
      </c>
      <c r="H139" s="13">
        <v>54</v>
      </c>
      <c r="I139" s="13">
        <v>29</v>
      </c>
      <c r="J139" s="17">
        <f t="shared" si="1"/>
        <v>0.53703703703703709</v>
      </c>
      <c r="K139" s="17">
        <f t="shared" si="2"/>
        <v>-2.7065527065527006E-2</v>
      </c>
      <c r="L139" s="40"/>
    </row>
    <row r="140" spans="1:12" ht="15.75" customHeight="1">
      <c r="A140" s="54" t="s">
        <v>210</v>
      </c>
      <c r="B140" s="14" t="s">
        <v>16</v>
      </c>
      <c r="C140" s="54" t="s">
        <v>508</v>
      </c>
      <c r="D140" s="14" t="s">
        <v>442</v>
      </c>
      <c r="E140" s="13">
        <v>64</v>
      </c>
      <c r="F140" s="13">
        <v>48</v>
      </c>
      <c r="G140" s="17">
        <f t="shared" si="8"/>
        <v>0.75</v>
      </c>
      <c r="H140" s="13">
        <v>75</v>
      </c>
      <c r="I140" s="13">
        <v>49</v>
      </c>
      <c r="J140" s="17">
        <f t="shared" si="1"/>
        <v>0.65333333333333332</v>
      </c>
      <c r="K140" s="17">
        <f t="shared" si="2"/>
        <v>-9.6666666666666679E-2</v>
      </c>
      <c r="L140" s="40"/>
    </row>
    <row r="141" spans="1:12" ht="15.75" customHeight="1">
      <c r="A141" s="54" t="s">
        <v>210</v>
      </c>
      <c r="B141" s="14" t="s">
        <v>16</v>
      </c>
      <c r="C141" s="54" t="s">
        <v>444</v>
      </c>
      <c r="D141" s="14" t="s">
        <v>445</v>
      </c>
      <c r="E141" s="13">
        <v>105</v>
      </c>
      <c r="F141" s="13">
        <v>68</v>
      </c>
      <c r="G141" s="17">
        <f t="shared" si="8"/>
        <v>0.64761904761904765</v>
      </c>
      <c r="H141" s="13">
        <v>92</v>
      </c>
      <c r="I141" s="13">
        <v>40</v>
      </c>
      <c r="J141" s="17">
        <f t="shared" si="1"/>
        <v>0.43478260869565216</v>
      </c>
      <c r="K141" s="17">
        <f t="shared" si="2"/>
        <v>-0.21283643892339549</v>
      </c>
      <c r="L141" s="40"/>
    </row>
    <row r="142" spans="1:12" ht="15.75" customHeight="1">
      <c r="A142" s="54" t="s">
        <v>210</v>
      </c>
      <c r="B142" s="14" t="s">
        <v>16</v>
      </c>
      <c r="C142" s="54" t="s">
        <v>447</v>
      </c>
      <c r="D142" s="14" t="s">
        <v>448</v>
      </c>
      <c r="E142" s="13">
        <v>75</v>
      </c>
      <c r="F142" s="13">
        <v>49</v>
      </c>
      <c r="G142" s="17">
        <f t="shared" si="8"/>
        <v>0.65333333333333332</v>
      </c>
      <c r="H142" s="13">
        <v>99</v>
      </c>
      <c r="I142" s="13">
        <v>54</v>
      </c>
      <c r="J142" s="17">
        <f t="shared" si="1"/>
        <v>0.54545454545454541</v>
      </c>
      <c r="K142" s="17">
        <f t="shared" si="2"/>
        <v>-0.10787878787878791</v>
      </c>
      <c r="L142" s="40"/>
    </row>
    <row r="143" spans="1:12" ht="15.75" customHeight="1">
      <c r="A143" s="54" t="s">
        <v>210</v>
      </c>
      <c r="B143" s="14" t="s">
        <v>16</v>
      </c>
      <c r="C143" s="54" t="s">
        <v>447</v>
      </c>
      <c r="D143" s="14" t="s">
        <v>450</v>
      </c>
      <c r="E143" s="13">
        <v>75</v>
      </c>
      <c r="F143" s="13">
        <v>49</v>
      </c>
      <c r="G143" s="17">
        <f t="shared" si="8"/>
        <v>0.65333333333333332</v>
      </c>
      <c r="H143" s="13">
        <v>99</v>
      </c>
      <c r="I143" s="13">
        <v>55</v>
      </c>
      <c r="J143" s="17">
        <f t="shared" si="1"/>
        <v>0.55555555555555558</v>
      </c>
      <c r="K143" s="17">
        <f t="shared" si="2"/>
        <v>-9.7777777777777741E-2</v>
      </c>
      <c r="L143" s="40"/>
    </row>
    <row r="144" spans="1:12" ht="15.75" customHeight="1">
      <c r="A144" s="54" t="s">
        <v>210</v>
      </c>
      <c r="B144" s="14" t="s">
        <v>16</v>
      </c>
      <c r="C144" s="54" t="s">
        <v>452</v>
      </c>
      <c r="D144" s="14" t="s">
        <v>453</v>
      </c>
      <c r="E144" s="13">
        <v>54</v>
      </c>
      <c r="F144" s="13">
        <v>32</v>
      </c>
      <c r="G144" s="17">
        <f t="shared" si="8"/>
        <v>0.59259259259259256</v>
      </c>
      <c r="H144" s="13">
        <v>46</v>
      </c>
      <c r="I144" s="13">
        <v>26</v>
      </c>
      <c r="J144" s="17">
        <f t="shared" si="1"/>
        <v>0.56521739130434778</v>
      </c>
      <c r="K144" s="17">
        <f t="shared" si="2"/>
        <v>-2.7375201288244777E-2</v>
      </c>
      <c r="L144" s="40"/>
    </row>
    <row r="145" spans="1:12" ht="15.75" customHeight="1">
      <c r="A145" s="54" t="s">
        <v>210</v>
      </c>
      <c r="B145" s="14" t="s">
        <v>33</v>
      </c>
      <c r="C145" s="54" t="s">
        <v>455</v>
      </c>
      <c r="D145" s="14" t="s">
        <v>456</v>
      </c>
      <c r="E145" s="13">
        <v>12</v>
      </c>
      <c r="F145" s="13">
        <v>8</v>
      </c>
      <c r="G145" s="17">
        <f t="shared" si="8"/>
        <v>0.66666666666666663</v>
      </c>
      <c r="H145" s="13">
        <v>18</v>
      </c>
      <c r="I145" s="13">
        <v>11</v>
      </c>
      <c r="J145" s="17">
        <f t="shared" si="1"/>
        <v>0.61111111111111116</v>
      </c>
      <c r="K145" s="17">
        <f t="shared" si="2"/>
        <v>-5.5555555555555469E-2</v>
      </c>
      <c r="L145" s="40"/>
    </row>
    <row r="146" spans="1:12" ht="15.75" customHeight="1">
      <c r="A146" s="54" t="s">
        <v>210</v>
      </c>
      <c r="B146" s="14" t="s">
        <v>33</v>
      </c>
      <c r="C146" s="54" t="s">
        <v>509</v>
      </c>
      <c r="D146" s="14" t="s">
        <v>459</v>
      </c>
      <c r="E146" s="13">
        <v>68</v>
      </c>
      <c r="F146" s="13">
        <v>36</v>
      </c>
      <c r="G146" s="17">
        <f t="shared" si="8"/>
        <v>0.52941176470588236</v>
      </c>
      <c r="H146" s="13">
        <v>35</v>
      </c>
      <c r="I146" s="13">
        <v>24</v>
      </c>
      <c r="J146" s="17">
        <f t="shared" si="1"/>
        <v>0.68571428571428572</v>
      </c>
      <c r="K146" s="17">
        <f t="shared" si="2"/>
        <v>0.15630252100840336</v>
      </c>
      <c r="L146" s="40" t="s">
        <v>116</v>
      </c>
    </row>
    <row r="147" spans="1:12" ht="15.75" customHeight="1">
      <c r="A147" s="54" t="s">
        <v>210</v>
      </c>
      <c r="B147" s="14" t="s">
        <v>33</v>
      </c>
      <c r="C147" s="54" t="s">
        <v>509</v>
      </c>
      <c r="D147" s="14" t="s">
        <v>461</v>
      </c>
      <c r="E147" s="13">
        <v>68</v>
      </c>
      <c r="F147" s="13">
        <v>36</v>
      </c>
      <c r="G147" s="17">
        <f t="shared" si="8"/>
        <v>0.52941176470588236</v>
      </c>
      <c r="H147" s="13">
        <v>35</v>
      </c>
      <c r="I147" s="13">
        <v>24</v>
      </c>
      <c r="J147" s="17">
        <f t="shared" si="1"/>
        <v>0.68571428571428572</v>
      </c>
      <c r="K147" s="17">
        <f t="shared" si="2"/>
        <v>0.15630252100840336</v>
      </c>
      <c r="L147" s="40" t="s">
        <v>116</v>
      </c>
    </row>
    <row r="148" spans="1:12" ht="15.75" customHeight="1">
      <c r="A148" s="54" t="s">
        <v>210</v>
      </c>
      <c r="B148" s="14" t="s">
        <v>33</v>
      </c>
      <c r="C148" s="54" t="s">
        <v>463</v>
      </c>
      <c r="D148" s="14" t="s">
        <v>461</v>
      </c>
      <c r="E148" s="13">
        <v>0</v>
      </c>
      <c r="F148" s="13">
        <v>0</v>
      </c>
      <c r="G148" s="17" t="s">
        <v>36</v>
      </c>
      <c r="H148" s="13">
        <v>23</v>
      </c>
      <c r="I148" s="13">
        <v>15</v>
      </c>
      <c r="J148" s="17">
        <f t="shared" si="1"/>
        <v>0.65217391304347827</v>
      </c>
      <c r="K148" s="17" t="str">
        <f t="shared" si="2"/>
        <v>-</v>
      </c>
      <c r="L148" s="40" t="s">
        <v>39</v>
      </c>
    </row>
    <row r="149" spans="1:12" ht="15.75" customHeight="1">
      <c r="A149" s="54" t="s">
        <v>210</v>
      </c>
      <c r="B149" s="14" t="s">
        <v>33</v>
      </c>
      <c r="C149" s="54" t="s">
        <v>463</v>
      </c>
      <c r="D149" s="14" t="s">
        <v>465</v>
      </c>
      <c r="E149" s="13">
        <v>0</v>
      </c>
      <c r="F149" s="13">
        <v>0</v>
      </c>
      <c r="G149" s="17" t="s">
        <v>36</v>
      </c>
      <c r="H149" s="13">
        <v>23</v>
      </c>
      <c r="I149" s="13">
        <v>15</v>
      </c>
      <c r="J149" s="17">
        <f t="shared" si="1"/>
        <v>0.65217391304347827</v>
      </c>
      <c r="K149" s="17" t="str">
        <f t="shared" si="2"/>
        <v>-</v>
      </c>
      <c r="L149" s="40" t="s">
        <v>39</v>
      </c>
    </row>
    <row r="150" spans="1:12" ht="15.75" customHeight="1">
      <c r="A150" s="54" t="s">
        <v>210</v>
      </c>
      <c r="B150" s="14" t="s">
        <v>33</v>
      </c>
      <c r="C150" s="54" t="s">
        <v>510</v>
      </c>
      <c r="D150" s="14" t="s">
        <v>468</v>
      </c>
      <c r="E150" s="13">
        <v>23</v>
      </c>
      <c r="F150" s="13">
        <v>18</v>
      </c>
      <c r="G150" s="17">
        <f t="shared" ref="G150:G154" si="9">IF(E150=0,"",F150/E150)</f>
        <v>0.78260869565217395</v>
      </c>
      <c r="H150" s="13">
        <v>30</v>
      </c>
      <c r="I150" s="13">
        <v>16</v>
      </c>
      <c r="J150" s="17">
        <f t="shared" si="1"/>
        <v>0.53333333333333333</v>
      </c>
      <c r="K150" s="17">
        <f t="shared" si="2"/>
        <v>-0.24927536231884062</v>
      </c>
      <c r="L150" s="40"/>
    </row>
    <row r="151" spans="1:12" ht="15.75" customHeight="1">
      <c r="A151" s="54" t="s">
        <v>210</v>
      </c>
      <c r="B151" s="14" t="s">
        <v>33</v>
      </c>
      <c r="C151" s="54" t="s">
        <v>470</v>
      </c>
      <c r="D151" s="14" t="s">
        <v>471</v>
      </c>
      <c r="E151" s="13">
        <v>28</v>
      </c>
      <c r="F151" s="13">
        <v>16</v>
      </c>
      <c r="G151" s="17">
        <f t="shared" si="9"/>
        <v>0.5714285714285714</v>
      </c>
      <c r="H151" s="13">
        <v>26</v>
      </c>
      <c r="I151" s="13">
        <v>8</v>
      </c>
      <c r="J151" s="17">
        <f t="shared" si="1"/>
        <v>0.30769230769230771</v>
      </c>
      <c r="K151" s="17">
        <f t="shared" si="2"/>
        <v>-0.26373626373626369</v>
      </c>
      <c r="L151" s="40"/>
    </row>
    <row r="152" spans="1:12" ht="15.75" customHeight="1">
      <c r="A152" s="54" t="s">
        <v>210</v>
      </c>
      <c r="B152" s="14" t="s">
        <v>33</v>
      </c>
      <c r="C152" s="54" t="s">
        <v>470</v>
      </c>
      <c r="D152" s="14" t="s">
        <v>473</v>
      </c>
      <c r="E152" s="13">
        <v>28</v>
      </c>
      <c r="F152" s="13">
        <v>16</v>
      </c>
      <c r="G152" s="17">
        <f t="shared" si="9"/>
        <v>0.5714285714285714</v>
      </c>
      <c r="H152" s="13">
        <v>26</v>
      </c>
      <c r="I152" s="13">
        <v>8</v>
      </c>
      <c r="J152" s="17">
        <f t="shared" si="1"/>
        <v>0.30769230769230771</v>
      </c>
      <c r="K152" s="17">
        <f t="shared" si="2"/>
        <v>-0.26373626373626369</v>
      </c>
      <c r="L152" s="40"/>
    </row>
    <row r="153" spans="1:12" ht="15.75" customHeight="1">
      <c r="A153" s="54" t="s">
        <v>210</v>
      </c>
      <c r="B153" s="14" t="s">
        <v>33</v>
      </c>
      <c r="C153" s="54" t="s">
        <v>475</v>
      </c>
      <c r="D153" s="14" t="s">
        <v>476</v>
      </c>
      <c r="E153" s="13">
        <v>25</v>
      </c>
      <c r="F153" s="13">
        <v>18</v>
      </c>
      <c r="G153" s="17">
        <f t="shared" si="9"/>
        <v>0.72</v>
      </c>
      <c r="H153" s="13">
        <v>41</v>
      </c>
      <c r="I153" s="13">
        <v>24</v>
      </c>
      <c r="J153" s="17">
        <f t="shared" si="1"/>
        <v>0.58536585365853655</v>
      </c>
      <c r="K153" s="17">
        <f t="shared" si="2"/>
        <v>-0.13463414634146342</v>
      </c>
      <c r="L153" s="40"/>
    </row>
    <row r="154" spans="1:12" ht="15.75" customHeight="1">
      <c r="A154" s="223" t="s">
        <v>477</v>
      </c>
      <c r="B154" s="224"/>
      <c r="C154" s="224"/>
      <c r="D154" s="225"/>
      <c r="E154" s="42">
        <f t="shared" ref="E154:F154" si="10">SUM(E3:E153)</f>
        <v>4430</v>
      </c>
      <c r="F154" s="42">
        <f t="shared" si="10"/>
        <v>2975</v>
      </c>
      <c r="G154" s="44">
        <f t="shared" si="9"/>
        <v>0.67155756207674944</v>
      </c>
      <c r="H154" s="42">
        <f t="shared" ref="H154:I154" si="11">SUM(H3:H153)</f>
        <v>4506</v>
      </c>
      <c r="I154" s="42">
        <f t="shared" si="11"/>
        <v>2525</v>
      </c>
      <c r="J154" s="44">
        <f>IF(H154=0,"",I154/H154)</f>
        <v>0.56036395916555704</v>
      </c>
      <c r="K154" s="44">
        <f>IF(OR(G154="",J154=""),"",(J154-G154))</f>
        <v>-0.1111936029111924</v>
      </c>
    </row>
    <row r="155" spans="1:12" ht="15.75" customHeight="1">
      <c r="C155" s="11"/>
    </row>
    <row r="156" spans="1:12" ht="15.75" customHeight="1">
      <c r="C156" s="11"/>
    </row>
    <row r="157" spans="1:12" ht="15.75" customHeight="1">
      <c r="C157" s="11"/>
    </row>
    <row r="158" spans="1:12" ht="15.75" customHeight="1">
      <c r="C158" s="11"/>
    </row>
    <row r="159" spans="1:12" ht="15.75" customHeight="1">
      <c r="C159" s="11"/>
    </row>
    <row r="160" spans="1:12" ht="15.75" customHeight="1">
      <c r="C160" s="11"/>
    </row>
    <row r="161" spans="3:3" ht="15.75" customHeight="1">
      <c r="C161" s="11"/>
    </row>
    <row r="162" spans="3:3" ht="15.75" customHeight="1">
      <c r="C162" s="11"/>
    </row>
    <row r="163" spans="3:3" ht="15.75" customHeight="1">
      <c r="C163" s="11"/>
    </row>
    <row r="164" spans="3:3" ht="15.75" customHeight="1">
      <c r="C164" s="11"/>
    </row>
    <row r="165" spans="3:3" ht="15.75" customHeight="1">
      <c r="C165" s="11"/>
    </row>
    <row r="166" spans="3:3" ht="15.75" customHeight="1">
      <c r="C166" s="11"/>
    </row>
    <row r="167" spans="3:3" ht="15.75" customHeight="1">
      <c r="C167" s="11"/>
    </row>
    <row r="168" spans="3:3" ht="15.75" customHeight="1">
      <c r="C168" s="11"/>
    </row>
    <row r="169" spans="3:3" ht="15.75" customHeight="1">
      <c r="C169" s="11"/>
    </row>
    <row r="170" spans="3:3" ht="15.75" customHeight="1">
      <c r="C170" s="11"/>
    </row>
    <row r="171" spans="3:3" ht="15.75" customHeight="1">
      <c r="C171" s="11"/>
    </row>
    <row r="172" spans="3:3" ht="15.75" customHeight="1">
      <c r="C172" s="11"/>
    </row>
    <row r="173" spans="3:3" ht="15.75" customHeight="1">
      <c r="C173" s="11"/>
    </row>
    <row r="174" spans="3:3" ht="15.75" customHeight="1">
      <c r="C174" s="11"/>
    </row>
    <row r="175" spans="3:3" ht="15.75" customHeight="1">
      <c r="C175" s="11"/>
    </row>
    <row r="176" spans="3:3" ht="15.75" customHeight="1">
      <c r="C176" s="11"/>
    </row>
    <row r="177" spans="3:3" ht="15.75" customHeight="1">
      <c r="C177" s="11"/>
    </row>
    <row r="178" spans="3:3" ht="15.75" customHeight="1">
      <c r="C178" s="11"/>
    </row>
    <row r="179" spans="3:3" ht="15.75" customHeight="1">
      <c r="C179" s="11"/>
    </row>
    <row r="180" spans="3:3" ht="15.75" customHeight="1">
      <c r="C180" s="11"/>
    </row>
    <row r="181" spans="3:3" ht="15.75" customHeight="1">
      <c r="C181" s="11"/>
    </row>
    <row r="182" spans="3:3" ht="15.75" customHeight="1">
      <c r="C182" s="11"/>
    </row>
    <row r="183" spans="3:3" ht="15.75" customHeight="1">
      <c r="C183" s="11"/>
    </row>
    <row r="184" spans="3:3" ht="15.75" customHeight="1">
      <c r="C184" s="11"/>
    </row>
    <row r="185" spans="3:3" ht="15.75" customHeight="1">
      <c r="C185" s="11"/>
    </row>
    <row r="186" spans="3:3" ht="15.75" customHeight="1">
      <c r="C186" s="11"/>
    </row>
    <row r="187" spans="3:3" ht="15.75" customHeight="1">
      <c r="C187" s="11"/>
    </row>
    <row r="188" spans="3:3" ht="15.75" customHeight="1">
      <c r="C188" s="11"/>
    </row>
    <row r="189" spans="3:3" ht="15.75" customHeight="1">
      <c r="C189" s="11"/>
    </row>
    <row r="190" spans="3:3" ht="15.75" customHeight="1">
      <c r="C190" s="11"/>
    </row>
    <row r="191" spans="3:3" ht="15.75" customHeight="1">
      <c r="C191" s="11"/>
    </row>
    <row r="192" spans="3:3" ht="15.75" customHeight="1">
      <c r="C192" s="11"/>
    </row>
    <row r="193" spans="3:3" ht="15.75" customHeight="1">
      <c r="C193" s="11"/>
    </row>
    <row r="194" spans="3:3" ht="15.75" customHeight="1">
      <c r="C194" s="11"/>
    </row>
    <row r="195" spans="3:3" ht="15.75" customHeight="1">
      <c r="C195" s="11"/>
    </row>
    <row r="196" spans="3:3" ht="15.75" customHeight="1">
      <c r="C196" s="11"/>
    </row>
    <row r="197" spans="3:3" ht="15.75" customHeight="1">
      <c r="C197" s="11"/>
    </row>
    <row r="198" spans="3:3" ht="15.75" customHeight="1">
      <c r="C198" s="11"/>
    </row>
    <row r="199" spans="3:3" ht="15.75" customHeight="1">
      <c r="C199" s="11"/>
    </row>
    <row r="200" spans="3:3" ht="15.75" customHeight="1">
      <c r="C200" s="11"/>
    </row>
    <row r="201" spans="3:3" ht="15.75" customHeight="1">
      <c r="C201" s="11"/>
    </row>
    <row r="202" spans="3:3" ht="15.75" customHeight="1">
      <c r="C202" s="11"/>
    </row>
    <row r="203" spans="3:3" ht="15.75" customHeight="1">
      <c r="C203" s="11"/>
    </row>
    <row r="204" spans="3:3" ht="15.75" customHeight="1">
      <c r="C204" s="11"/>
    </row>
    <row r="205" spans="3:3" ht="15.75" customHeight="1">
      <c r="C205" s="11"/>
    </row>
    <row r="206" spans="3:3" ht="15.75" customHeight="1">
      <c r="C206" s="11"/>
    </row>
    <row r="207" spans="3:3" ht="15.75" customHeight="1">
      <c r="C207" s="11"/>
    </row>
    <row r="208" spans="3:3" ht="15.75" customHeight="1">
      <c r="C208" s="11"/>
    </row>
    <row r="209" spans="3:3" ht="15.75" customHeight="1">
      <c r="C209" s="11"/>
    </row>
    <row r="210" spans="3:3" ht="15.75" customHeight="1">
      <c r="C210" s="11"/>
    </row>
    <row r="211" spans="3:3" ht="15.75" customHeight="1">
      <c r="C211" s="11"/>
    </row>
    <row r="212" spans="3:3" ht="15.75" customHeight="1">
      <c r="C212" s="11"/>
    </row>
    <row r="213" spans="3:3" ht="15.75" customHeight="1">
      <c r="C213" s="11"/>
    </row>
    <row r="214" spans="3:3" ht="15.75" customHeight="1">
      <c r="C214" s="11"/>
    </row>
    <row r="215" spans="3:3" ht="15.75" customHeight="1">
      <c r="C215" s="11"/>
    </row>
    <row r="216" spans="3:3" ht="15.75" customHeight="1">
      <c r="C216" s="11"/>
    </row>
    <row r="217" spans="3:3" ht="15.75" customHeight="1">
      <c r="C217" s="11"/>
    </row>
    <row r="218" spans="3:3" ht="15.75" customHeight="1">
      <c r="C218" s="11"/>
    </row>
    <row r="219" spans="3:3" ht="15.75" customHeight="1">
      <c r="C219" s="11"/>
    </row>
    <row r="220" spans="3:3" ht="15.75" customHeight="1">
      <c r="C220" s="11"/>
    </row>
    <row r="221" spans="3:3" ht="15.75" customHeight="1">
      <c r="C221" s="11"/>
    </row>
    <row r="222" spans="3:3" ht="15.75" customHeight="1">
      <c r="C222" s="11"/>
    </row>
    <row r="223" spans="3:3" ht="15.75" customHeight="1">
      <c r="C223" s="11"/>
    </row>
    <row r="224" spans="3:3" ht="15.75" customHeight="1">
      <c r="C224" s="11"/>
    </row>
    <row r="225" spans="3:3" ht="15.75" customHeight="1">
      <c r="C225" s="11"/>
    </row>
    <row r="226" spans="3:3" ht="15.75" customHeight="1">
      <c r="C226" s="11"/>
    </row>
    <row r="227" spans="3:3" ht="15.75" customHeight="1">
      <c r="C227" s="11"/>
    </row>
    <row r="228" spans="3:3" ht="15.75" customHeight="1">
      <c r="C228" s="11"/>
    </row>
    <row r="229" spans="3:3" ht="15.75" customHeight="1">
      <c r="C229" s="11"/>
    </row>
    <row r="230" spans="3:3" ht="15.75" customHeight="1">
      <c r="C230" s="11"/>
    </row>
    <row r="231" spans="3:3" ht="15.75" customHeight="1">
      <c r="C231" s="11"/>
    </row>
    <row r="232" spans="3:3" ht="15.75" customHeight="1">
      <c r="C232" s="11"/>
    </row>
    <row r="233" spans="3:3" ht="15.75" customHeight="1">
      <c r="C233" s="11"/>
    </row>
    <row r="234" spans="3:3" ht="15.75" customHeight="1">
      <c r="C234" s="11"/>
    </row>
    <row r="235" spans="3:3" ht="15.75" customHeight="1">
      <c r="C235" s="11"/>
    </row>
    <row r="236" spans="3:3" ht="15.75" customHeight="1">
      <c r="C236" s="11"/>
    </row>
    <row r="237" spans="3:3" ht="15.75" customHeight="1">
      <c r="C237" s="11"/>
    </row>
    <row r="238" spans="3:3" ht="15.75" customHeight="1">
      <c r="C238" s="11"/>
    </row>
    <row r="239" spans="3:3" ht="15.75" customHeight="1">
      <c r="C239" s="11"/>
    </row>
    <row r="240" spans="3:3" ht="15.75" customHeight="1">
      <c r="C240" s="11"/>
    </row>
    <row r="241" spans="3:3" ht="15.75" customHeight="1">
      <c r="C241" s="11"/>
    </row>
    <row r="242" spans="3:3" ht="15.75" customHeight="1">
      <c r="C242" s="11"/>
    </row>
    <row r="243" spans="3:3" ht="15.75" customHeight="1">
      <c r="C243" s="11"/>
    </row>
    <row r="244" spans="3:3" ht="15.75" customHeight="1">
      <c r="C244" s="11"/>
    </row>
    <row r="245" spans="3:3" ht="15.75" customHeight="1">
      <c r="C245" s="11"/>
    </row>
    <row r="246" spans="3:3" ht="15.75" customHeight="1">
      <c r="C246" s="11"/>
    </row>
    <row r="247" spans="3:3" ht="15.75" customHeight="1">
      <c r="C247" s="11"/>
    </row>
    <row r="248" spans="3:3" ht="15.75" customHeight="1">
      <c r="C248" s="11"/>
    </row>
    <row r="249" spans="3:3" ht="15.75" customHeight="1">
      <c r="C249" s="11"/>
    </row>
    <row r="250" spans="3:3" ht="15.75" customHeight="1">
      <c r="C250" s="11"/>
    </row>
    <row r="251" spans="3:3" ht="15.75" customHeight="1">
      <c r="C251" s="11"/>
    </row>
    <row r="252" spans="3:3" ht="15.75" customHeight="1">
      <c r="C252" s="11"/>
    </row>
    <row r="253" spans="3:3" ht="15.75" customHeight="1">
      <c r="C253" s="11"/>
    </row>
    <row r="254" spans="3:3" ht="15.75" customHeight="1">
      <c r="C254" s="11"/>
    </row>
    <row r="255" spans="3:3" ht="15.75" customHeight="1">
      <c r="C255" s="11"/>
    </row>
    <row r="256" spans="3:3" ht="15.75" customHeight="1">
      <c r="C256" s="11"/>
    </row>
    <row r="257" spans="3:3" ht="15.75" customHeight="1">
      <c r="C257" s="11"/>
    </row>
    <row r="258" spans="3:3" ht="15.75" customHeight="1">
      <c r="C258" s="11"/>
    </row>
    <row r="259" spans="3:3" ht="15.75" customHeight="1">
      <c r="C259" s="11"/>
    </row>
    <row r="260" spans="3:3" ht="15.75" customHeight="1">
      <c r="C260" s="11"/>
    </row>
    <row r="261" spans="3:3" ht="15.75" customHeight="1">
      <c r="C261" s="11"/>
    </row>
    <row r="262" spans="3:3" ht="15.75" customHeight="1">
      <c r="C262" s="11"/>
    </row>
    <row r="263" spans="3:3" ht="15.75" customHeight="1">
      <c r="C263" s="11"/>
    </row>
    <row r="264" spans="3:3" ht="15.75" customHeight="1">
      <c r="C264" s="11"/>
    </row>
    <row r="265" spans="3:3" ht="15.75" customHeight="1">
      <c r="C265" s="11"/>
    </row>
    <row r="266" spans="3:3" ht="15.75" customHeight="1">
      <c r="C266" s="11"/>
    </row>
    <row r="267" spans="3:3" ht="15.75" customHeight="1">
      <c r="C267" s="11"/>
    </row>
    <row r="268" spans="3:3" ht="15.75" customHeight="1">
      <c r="C268" s="11"/>
    </row>
    <row r="269" spans="3:3" ht="15.75" customHeight="1">
      <c r="C269" s="11"/>
    </row>
    <row r="270" spans="3:3" ht="15.75" customHeight="1">
      <c r="C270" s="11"/>
    </row>
    <row r="271" spans="3:3" ht="15.75" customHeight="1">
      <c r="C271" s="11"/>
    </row>
    <row r="272" spans="3:3" ht="15.75" customHeight="1">
      <c r="C272" s="11"/>
    </row>
    <row r="273" spans="3:3" ht="15.75" customHeight="1">
      <c r="C273" s="11"/>
    </row>
    <row r="274" spans="3:3" ht="15.75" customHeight="1">
      <c r="C274" s="11"/>
    </row>
    <row r="275" spans="3:3" ht="15.75" customHeight="1">
      <c r="C275" s="11"/>
    </row>
    <row r="276" spans="3:3" ht="15.75" customHeight="1">
      <c r="C276" s="11"/>
    </row>
    <row r="277" spans="3:3" ht="15.75" customHeight="1">
      <c r="C277" s="11"/>
    </row>
    <row r="278" spans="3:3" ht="15.75" customHeight="1">
      <c r="C278" s="11"/>
    </row>
    <row r="279" spans="3:3" ht="15.75" customHeight="1">
      <c r="C279" s="11"/>
    </row>
    <row r="280" spans="3:3" ht="15.75" customHeight="1">
      <c r="C280" s="11"/>
    </row>
    <row r="281" spans="3:3" ht="15.75" customHeight="1">
      <c r="C281" s="11"/>
    </row>
    <row r="282" spans="3:3" ht="15.75" customHeight="1">
      <c r="C282" s="11"/>
    </row>
    <row r="283" spans="3:3" ht="15.75" customHeight="1">
      <c r="C283" s="11"/>
    </row>
    <row r="284" spans="3:3" ht="15.75" customHeight="1">
      <c r="C284" s="11"/>
    </row>
    <row r="285" spans="3:3" ht="15.75" customHeight="1">
      <c r="C285" s="11"/>
    </row>
    <row r="286" spans="3:3" ht="15.75" customHeight="1">
      <c r="C286" s="11"/>
    </row>
    <row r="287" spans="3:3" ht="15.75" customHeight="1">
      <c r="C287" s="11"/>
    </row>
    <row r="288" spans="3:3" ht="15.75" customHeight="1">
      <c r="C288" s="11"/>
    </row>
    <row r="289" spans="3:3" ht="15.75" customHeight="1">
      <c r="C289" s="11"/>
    </row>
    <row r="290" spans="3:3" ht="15.75" customHeight="1">
      <c r="C290" s="11"/>
    </row>
    <row r="291" spans="3:3" ht="15.75" customHeight="1">
      <c r="C291" s="11"/>
    </row>
    <row r="292" spans="3:3" ht="15.75" customHeight="1">
      <c r="C292" s="11"/>
    </row>
    <row r="293" spans="3:3" ht="15.75" customHeight="1">
      <c r="C293" s="11"/>
    </row>
    <row r="294" spans="3:3" ht="15.75" customHeight="1">
      <c r="C294" s="11"/>
    </row>
    <row r="295" spans="3:3" ht="15.75" customHeight="1">
      <c r="C295" s="11"/>
    </row>
    <row r="296" spans="3:3" ht="15.75" customHeight="1">
      <c r="C296" s="11"/>
    </row>
    <row r="297" spans="3:3" ht="15.75" customHeight="1">
      <c r="C297" s="11"/>
    </row>
    <row r="298" spans="3:3" ht="15.75" customHeight="1">
      <c r="C298" s="11"/>
    </row>
    <row r="299" spans="3:3" ht="15.75" customHeight="1">
      <c r="C299" s="11"/>
    </row>
    <row r="300" spans="3:3" ht="15.75" customHeight="1">
      <c r="C300" s="11"/>
    </row>
    <row r="301" spans="3:3" ht="15.75" customHeight="1">
      <c r="C301" s="11"/>
    </row>
    <row r="302" spans="3:3" ht="15.75" customHeight="1">
      <c r="C302" s="11"/>
    </row>
    <row r="303" spans="3:3" ht="15.75" customHeight="1">
      <c r="C303" s="11"/>
    </row>
    <row r="304" spans="3:3" ht="15.75" customHeight="1">
      <c r="C304" s="11"/>
    </row>
    <row r="305" spans="3:3" ht="15.75" customHeight="1">
      <c r="C305" s="11"/>
    </row>
    <row r="306" spans="3:3" ht="15.75" customHeight="1">
      <c r="C306" s="11"/>
    </row>
    <row r="307" spans="3:3" ht="15.75" customHeight="1">
      <c r="C307" s="11"/>
    </row>
    <row r="308" spans="3:3" ht="15.75" customHeight="1">
      <c r="C308" s="11"/>
    </row>
    <row r="309" spans="3:3" ht="15.75" customHeight="1">
      <c r="C309" s="11"/>
    </row>
    <row r="310" spans="3:3" ht="15.75" customHeight="1">
      <c r="C310" s="11"/>
    </row>
    <row r="311" spans="3:3" ht="15.75" customHeight="1">
      <c r="C311" s="11"/>
    </row>
    <row r="312" spans="3:3" ht="15.75" customHeight="1">
      <c r="C312" s="11"/>
    </row>
    <row r="313" spans="3:3" ht="15.75" customHeight="1">
      <c r="C313" s="11"/>
    </row>
    <row r="314" spans="3:3" ht="15.75" customHeight="1">
      <c r="C314" s="11"/>
    </row>
    <row r="315" spans="3:3" ht="15.75" customHeight="1">
      <c r="C315" s="11"/>
    </row>
    <row r="316" spans="3:3" ht="15.75" customHeight="1">
      <c r="C316" s="11"/>
    </row>
    <row r="317" spans="3:3" ht="15.75" customHeight="1">
      <c r="C317" s="11"/>
    </row>
    <row r="318" spans="3:3" ht="15.75" customHeight="1">
      <c r="C318" s="11"/>
    </row>
    <row r="319" spans="3:3" ht="15.75" customHeight="1">
      <c r="C319" s="11"/>
    </row>
    <row r="320" spans="3:3" ht="15.75" customHeight="1">
      <c r="C320" s="11"/>
    </row>
    <row r="321" spans="3:3" ht="15.75" customHeight="1">
      <c r="C321" s="11"/>
    </row>
    <row r="322" spans="3:3" ht="15.75" customHeight="1">
      <c r="C322" s="11"/>
    </row>
    <row r="323" spans="3:3" ht="15.75" customHeight="1">
      <c r="C323" s="11"/>
    </row>
    <row r="324" spans="3:3" ht="15.75" customHeight="1">
      <c r="C324" s="11"/>
    </row>
    <row r="325" spans="3:3" ht="15.75" customHeight="1">
      <c r="C325" s="11"/>
    </row>
    <row r="326" spans="3:3" ht="15.75" customHeight="1">
      <c r="C326" s="11"/>
    </row>
    <row r="327" spans="3:3" ht="15.75" customHeight="1">
      <c r="C327" s="11"/>
    </row>
    <row r="328" spans="3:3" ht="15.75" customHeight="1">
      <c r="C328" s="11"/>
    </row>
    <row r="329" spans="3:3" ht="15.75" customHeight="1">
      <c r="C329" s="11"/>
    </row>
    <row r="330" spans="3:3" ht="15.75" customHeight="1">
      <c r="C330" s="11"/>
    </row>
    <row r="331" spans="3:3" ht="15.75" customHeight="1">
      <c r="C331" s="11"/>
    </row>
    <row r="332" spans="3:3" ht="15.75" customHeight="1">
      <c r="C332" s="11"/>
    </row>
    <row r="333" spans="3:3" ht="15.75" customHeight="1">
      <c r="C333" s="11"/>
    </row>
    <row r="334" spans="3:3" ht="15.75" customHeight="1">
      <c r="C334" s="11"/>
    </row>
    <row r="335" spans="3:3" ht="15.75" customHeight="1">
      <c r="C335" s="11"/>
    </row>
    <row r="336" spans="3:3" ht="15.75" customHeight="1">
      <c r="C336" s="11"/>
    </row>
    <row r="337" spans="3:3" ht="15.75" customHeight="1">
      <c r="C337" s="11"/>
    </row>
    <row r="338" spans="3:3" ht="15.75" customHeight="1">
      <c r="C338" s="11"/>
    </row>
    <row r="339" spans="3:3" ht="15.75" customHeight="1">
      <c r="C339" s="11"/>
    </row>
    <row r="340" spans="3:3" ht="15.75" customHeight="1">
      <c r="C340" s="11"/>
    </row>
    <row r="341" spans="3:3" ht="15.75" customHeight="1">
      <c r="C341" s="11"/>
    </row>
    <row r="342" spans="3:3" ht="15.75" customHeight="1">
      <c r="C342" s="11"/>
    </row>
    <row r="343" spans="3:3" ht="15.75" customHeight="1">
      <c r="C343" s="11"/>
    </row>
    <row r="344" spans="3:3" ht="15.75" customHeight="1">
      <c r="C344" s="11"/>
    </row>
    <row r="345" spans="3:3" ht="15.75" customHeight="1">
      <c r="C345" s="11"/>
    </row>
    <row r="346" spans="3:3" ht="15.75" customHeight="1">
      <c r="C346" s="11"/>
    </row>
    <row r="347" spans="3:3" ht="15.75" customHeight="1">
      <c r="C347" s="11"/>
    </row>
    <row r="348" spans="3:3" ht="15.75" customHeight="1">
      <c r="C348" s="11"/>
    </row>
    <row r="349" spans="3:3" ht="15.75" customHeight="1">
      <c r="C349" s="11"/>
    </row>
    <row r="350" spans="3:3" ht="15.75" customHeight="1">
      <c r="C350" s="11"/>
    </row>
    <row r="351" spans="3:3" ht="15.75" customHeight="1">
      <c r="C351" s="11"/>
    </row>
    <row r="352" spans="3:3" ht="15.75" customHeight="1">
      <c r="C352" s="11"/>
    </row>
    <row r="353" spans="3:3" ht="15.75" customHeight="1">
      <c r="C353" s="11"/>
    </row>
    <row r="354" spans="3:3" ht="15.75" customHeight="1">
      <c r="C354" s="11"/>
    </row>
    <row r="355" spans="3:3" ht="15.75" customHeight="1">
      <c r="C355" s="11"/>
    </row>
    <row r="356" spans="3:3" ht="15.75" customHeight="1">
      <c r="C356" s="11"/>
    </row>
    <row r="357" spans="3:3" ht="15.75" customHeight="1">
      <c r="C357" s="11"/>
    </row>
    <row r="358" spans="3:3" ht="15.75" customHeight="1">
      <c r="C358" s="11"/>
    </row>
    <row r="359" spans="3:3" ht="15.75" customHeight="1">
      <c r="C359" s="11"/>
    </row>
    <row r="360" spans="3:3" ht="15.75" customHeight="1">
      <c r="C360" s="11"/>
    </row>
    <row r="361" spans="3:3" ht="15.75" customHeight="1">
      <c r="C361" s="11"/>
    </row>
    <row r="362" spans="3:3" ht="15.75" customHeight="1">
      <c r="C362" s="11"/>
    </row>
    <row r="363" spans="3:3" ht="15.75" customHeight="1">
      <c r="C363" s="11"/>
    </row>
    <row r="364" spans="3:3" ht="15.75" customHeight="1">
      <c r="C364" s="11"/>
    </row>
    <row r="365" spans="3:3" ht="15.75" customHeight="1">
      <c r="C365" s="11"/>
    </row>
    <row r="366" spans="3:3" ht="15.75" customHeight="1">
      <c r="C366" s="11"/>
    </row>
    <row r="367" spans="3:3" ht="15.75" customHeight="1">
      <c r="C367" s="11"/>
    </row>
    <row r="368" spans="3:3" ht="15.75" customHeight="1">
      <c r="C368" s="11"/>
    </row>
    <row r="369" spans="3:3" ht="15.75" customHeight="1">
      <c r="C369" s="11"/>
    </row>
    <row r="370" spans="3:3" ht="15.75" customHeight="1">
      <c r="C370" s="11"/>
    </row>
    <row r="371" spans="3:3" ht="15.75" customHeight="1">
      <c r="C371" s="11"/>
    </row>
    <row r="372" spans="3:3" ht="15.75" customHeight="1">
      <c r="C372" s="11"/>
    </row>
    <row r="373" spans="3:3" ht="15.75" customHeight="1">
      <c r="C373" s="11"/>
    </row>
    <row r="374" spans="3:3" ht="15.75" customHeight="1">
      <c r="C374" s="11"/>
    </row>
    <row r="375" spans="3:3" ht="15.75" customHeight="1">
      <c r="C375" s="11"/>
    </row>
    <row r="376" spans="3:3" ht="15.75" customHeight="1">
      <c r="C376" s="11"/>
    </row>
    <row r="377" spans="3:3" ht="15.75" customHeight="1">
      <c r="C377" s="11"/>
    </row>
    <row r="378" spans="3:3" ht="15.75" customHeight="1">
      <c r="C378" s="11"/>
    </row>
    <row r="379" spans="3:3" ht="15.75" customHeight="1">
      <c r="C379" s="11"/>
    </row>
    <row r="380" spans="3:3" ht="15.75" customHeight="1">
      <c r="C380" s="11"/>
    </row>
    <row r="381" spans="3:3" ht="15.75" customHeight="1">
      <c r="C381" s="11"/>
    </row>
    <row r="382" spans="3:3" ht="15.75" customHeight="1">
      <c r="C382" s="11"/>
    </row>
    <row r="383" spans="3:3" ht="15.75" customHeight="1">
      <c r="C383" s="11"/>
    </row>
    <row r="384" spans="3:3" ht="15.75" customHeight="1">
      <c r="C384" s="11"/>
    </row>
    <row r="385" spans="3:3" ht="15.75" customHeight="1">
      <c r="C385" s="11"/>
    </row>
    <row r="386" spans="3:3" ht="15.75" customHeight="1">
      <c r="C386" s="11"/>
    </row>
    <row r="387" spans="3:3" ht="15.75" customHeight="1">
      <c r="C387" s="11"/>
    </row>
    <row r="388" spans="3:3" ht="15.75" customHeight="1">
      <c r="C388" s="11"/>
    </row>
    <row r="389" spans="3:3" ht="15.75" customHeight="1">
      <c r="C389" s="11"/>
    </row>
    <row r="390" spans="3:3" ht="15.75" customHeight="1">
      <c r="C390" s="11"/>
    </row>
    <row r="391" spans="3:3" ht="15.75" customHeight="1">
      <c r="C391" s="11"/>
    </row>
    <row r="392" spans="3:3" ht="15.75" customHeight="1">
      <c r="C392" s="11"/>
    </row>
    <row r="393" spans="3:3" ht="15.75" customHeight="1">
      <c r="C393" s="11"/>
    </row>
    <row r="394" spans="3:3" ht="15.75" customHeight="1">
      <c r="C394" s="11"/>
    </row>
    <row r="395" spans="3:3" ht="15.75" customHeight="1">
      <c r="C395" s="11"/>
    </row>
    <row r="396" spans="3:3" ht="15.75" customHeight="1">
      <c r="C396" s="11"/>
    </row>
    <row r="397" spans="3:3" ht="15.75" customHeight="1">
      <c r="C397" s="11"/>
    </row>
    <row r="398" spans="3:3" ht="15.75" customHeight="1">
      <c r="C398" s="11"/>
    </row>
    <row r="399" spans="3:3" ht="15.75" customHeight="1">
      <c r="C399" s="11"/>
    </row>
    <row r="400" spans="3:3" ht="15.75" customHeight="1">
      <c r="C400" s="11"/>
    </row>
    <row r="401" spans="3:3" ht="15.75" customHeight="1">
      <c r="C401" s="11"/>
    </row>
    <row r="402" spans="3:3" ht="15.75" customHeight="1">
      <c r="C402" s="11"/>
    </row>
    <row r="403" spans="3:3" ht="15.75" customHeight="1">
      <c r="C403" s="11"/>
    </row>
    <row r="404" spans="3:3" ht="15.75" customHeight="1">
      <c r="C404" s="11"/>
    </row>
    <row r="405" spans="3:3" ht="15.75" customHeight="1">
      <c r="C405" s="11"/>
    </row>
    <row r="406" spans="3:3" ht="15.75" customHeight="1">
      <c r="C406" s="11"/>
    </row>
    <row r="407" spans="3:3" ht="15.75" customHeight="1">
      <c r="C407" s="11"/>
    </row>
    <row r="408" spans="3:3" ht="15.75" customHeight="1">
      <c r="C408" s="11"/>
    </row>
    <row r="409" spans="3:3" ht="15.75" customHeight="1">
      <c r="C409" s="11"/>
    </row>
    <row r="410" spans="3:3" ht="15.75" customHeight="1">
      <c r="C410" s="11"/>
    </row>
    <row r="411" spans="3:3" ht="15.75" customHeight="1">
      <c r="C411" s="11"/>
    </row>
    <row r="412" spans="3:3" ht="15.75" customHeight="1">
      <c r="C412" s="11"/>
    </row>
    <row r="413" spans="3:3" ht="15.75" customHeight="1">
      <c r="C413" s="11"/>
    </row>
    <row r="414" spans="3:3" ht="15.75" customHeight="1">
      <c r="C414" s="11"/>
    </row>
    <row r="415" spans="3:3" ht="15.75" customHeight="1">
      <c r="C415" s="11"/>
    </row>
    <row r="416" spans="3:3" ht="15.75" customHeight="1">
      <c r="C416" s="11"/>
    </row>
    <row r="417" spans="3:3" ht="15.75" customHeight="1">
      <c r="C417" s="11"/>
    </row>
    <row r="418" spans="3:3" ht="15.75" customHeight="1">
      <c r="C418" s="11"/>
    </row>
    <row r="419" spans="3:3" ht="15.75" customHeight="1">
      <c r="C419" s="11"/>
    </row>
    <row r="420" spans="3:3" ht="15.75" customHeight="1">
      <c r="C420" s="11"/>
    </row>
    <row r="421" spans="3:3" ht="15.75" customHeight="1">
      <c r="C421" s="11"/>
    </row>
    <row r="422" spans="3:3" ht="15.75" customHeight="1">
      <c r="C422" s="11"/>
    </row>
    <row r="423" spans="3:3" ht="15.75" customHeight="1">
      <c r="C423" s="11"/>
    </row>
    <row r="424" spans="3:3" ht="15.75" customHeight="1">
      <c r="C424" s="11"/>
    </row>
    <row r="425" spans="3:3" ht="15.75" customHeight="1">
      <c r="C425" s="11"/>
    </row>
    <row r="426" spans="3:3" ht="15.75" customHeight="1">
      <c r="C426" s="11"/>
    </row>
    <row r="427" spans="3:3" ht="15.75" customHeight="1">
      <c r="C427" s="11"/>
    </row>
    <row r="428" spans="3:3" ht="15.75" customHeight="1">
      <c r="C428" s="11"/>
    </row>
    <row r="429" spans="3:3" ht="15.75" customHeight="1">
      <c r="C429" s="11"/>
    </row>
    <row r="430" spans="3:3" ht="15.75" customHeight="1">
      <c r="C430" s="11"/>
    </row>
    <row r="431" spans="3:3" ht="15.75" customHeight="1">
      <c r="C431" s="11"/>
    </row>
    <row r="432" spans="3:3" ht="15.75" customHeight="1">
      <c r="C432" s="11"/>
    </row>
    <row r="433" spans="3:3" ht="15.75" customHeight="1">
      <c r="C433" s="11"/>
    </row>
    <row r="434" spans="3:3" ht="15.75" customHeight="1">
      <c r="C434" s="11"/>
    </row>
    <row r="435" spans="3:3" ht="15.75" customHeight="1">
      <c r="C435" s="11"/>
    </row>
    <row r="436" spans="3:3" ht="15.75" customHeight="1">
      <c r="C436" s="11"/>
    </row>
    <row r="437" spans="3:3" ht="15.75" customHeight="1">
      <c r="C437" s="11"/>
    </row>
    <row r="438" spans="3:3" ht="15.75" customHeight="1">
      <c r="C438" s="11"/>
    </row>
    <row r="439" spans="3:3" ht="15.75" customHeight="1">
      <c r="C439" s="11"/>
    </row>
    <row r="440" spans="3:3" ht="15.75" customHeight="1">
      <c r="C440" s="11"/>
    </row>
    <row r="441" spans="3:3" ht="15.75" customHeight="1">
      <c r="C441" s="11"/>
    </row>
    <row r="442" spans="3:3" ht="15.75" customHeight="1">
      <c r="C442" s="11"/>
    </row>
    <row r="443" spans="3:3" ht="15.75" customHeight="1">
      <c r="C443" s="11"/>
    </row>
    <row r="444" spans="3:3" ht="15.75" customHeight="1">
      <c r="C444" s="11"/>
    </row>
    <row r="445" spans="3:3" ht="15.75" customHeight="1">
      <c r="C445" s="11"/>
    </row>
    <row r="446" spans="3:3" ht="15.75" customHeight="1">
      <c r="C446" s="11"/>
    </row>
    <row r="447" spans="3:3" ht="15.75" customHeight="1">
      <c r="C447" s="11"/>
    </row>
    <row r="448" spans="3:3" ht="15.75" customHeight="1">
      <c r="C448" s="11"/>
    </row>
    <row r="449" spans="3:3" ht="15.75" customHeight="1">
      <c r="C449" s="11"/>
    </row>
    <row r="450" spans="3:3" ht="15.75" customHeight="1">
      <c r="C450" s="11"/>
    </row>
    <row r="451" spans="3:3" ht="15.75" customHeight="1">
      <c r="C451" s="11"/>
    </row>
    <row r="452" spans="3:3" ht="15.75" customHeight="1">
      <c r="C452" s="11"/>
    </row>
    <row r="453" spans="3:3" ht="15.75" customHeight="1">
      <c r="C453" s="11"/>
    </row>
    <row r="454" spans="3:3" ht="15.75" customHeight="1">
      <c r="C454" s="11"/>
    </row>
    <row r="455" spans="3:3" ht="15.75" customHeight="1">
      <c r="C455" s="11"/>
    </row>
    <row r="456" spans="3:3" ht="15.75" customHeight="1">
      <c r="C456" s="11"/>
    </row>
    <row r="457" spans="3:3" ht="15.75" customHeight="1">
      <c r="C457" s="11"/>
    </row>
    <row r="458" spans="3:3" ht="15.75" customHeight="1">
      <c r="C458" s="11"/>
    </row>
    <row r="459" spans="3:3" ht="15.75" customHeight="1">
      <c r="C459" s="11"/>
    </row>
    <row r="460" spans="3:3" ht="15.75" customHeight="1">
      <c r="C460" s="11"/>
    </row>
    <row r="461" spans="3:3" ht="15.75" customHeight="1">
      <c r="C461" s="11"/>
    </row>
    <row r="462" spans="3:3" ht="15.75" customHeight="1">
      <c r="C462" s="11"/>
    </row>
    <row r="463" spans="3:3" ht="15.75" customHeight="1">
      <c r="C463" s="11"/>
    </row>
    <row r="464" spans="3:3" ht="15.75" customHeight="1">
      <c r="C464" s="11"/>
    </row>
    <row r="465" spans="3:3" ht="15.75" customHeight="1">
      <c r="C465" s="11"/>
    </row>
    <row r="466" spans="3:3" ht="15.75" customHeight="1">
      <c r="C466" s="11"/>
    </row>
    <row r="467" spans="3:3" ht="15.75" customHeight="1">
      <c r="C467" s="11"/>
    </row>
    <row r="468" spans="3:3" ht="15.75" customHeight="1">
      <c r="C468" s="11"/>
    </row>
    <row r="469" spans="3:3" ht="15.75" customHeight="1">
      <c r="C469" s="11"/>
    </row>
    <row r="470" spans="3:3" ht="15.75" customHeight="1">
      <c r="C470" s="11"/>
    </row>
    <row r="471" spans="3:3" ht="15.75" customHeight="1">
      <c r="C471" s="11"/>
    </row>
    <row r="472" spans="3:3" ht="15.75" customHeight="1">
      <c r="C472" s="11"/>
    </row>
    <row r="473" spans="3:3" ht="15.75" customHeight="1">
      <c r="C473" s="11"/>
    </row>
    <row r="474" spans="3:3" ht="15.75" customHeight="1">
      <c r="C474" s="11"/>
    </row>
    <row r="475" spans="3:3" ht="15.75" customHeight="1">
      <c r="C475" s="11"/>
    </row>
    <row r="476" spans="3:3" ht="15.75" customHeight="1">
      <c r="C476" s="11"/>
    </row>
    <row r="477" spans="3:3" ht="15.75" customHeight="1">
      <c r="C477" s="11"/>
    </row>
    <row r="478" spans="3:3" ht="15.75" customHeight="1">
      <c r="C478" s="11"/>
    </row>
    <row r="479" spans="3:3" ht="15.75" customHeight="1">
      <c r="C479" s="11"/>
    </row>
    <row r="480" spans="3:3" ht="15.75" customHeight="1">
      <c r="C480" s="11"/>
    </row>
    <row r="481" spans="3:3" ht="15.75" customHeight="1">
      <c r="C481" s="11"/>
    </row>
    <row r="482" spans="3:3" ht="15.75" customHeight="1">
      <c r="C482" s="11"/>
    </row>
    <row r="483" spans="3:3" ht="15.75" customHeight="1">
      <c r="C483" s="11"/>
    </row>
    <row r="484" spans="3:3" ht="15.75" customHeight="1">
      <c r="C484" s="11"/>
    </row>
    <row r="485" spans="3:3" ht="15.75" customHeight="1">
      <c r="C485" s="11"/>
    </row>
    <row r="486" spans="3:3" ht="15.75" customHeight="1">
      <c r="C486" s="11"/>
    </row>
    <row r="487" spans="3:3" ht="15.75" customHeight="1">
      <c r="C487" s="11"/>
    </row>
    <row r="488" spans="3:3" ht="15.75" customHeight="1">
      <c r="C488" s="11"/>
    </row>
    <row r="489" spans="3:3" ht="15.75" customHeight="1">
      <c r="C489" s="11"/>
    </row>
    <row r="490" spans="3:3" ht="15.75" customHeight="1">
      <c r="C490" s="11"/>
    </row>
    <row r="491" spans="3:3" ht="15.75" customHeight="1">
      <c r="C491" s="11"/>
    </row>
    <row r="492" spans="3:3" ht="15.75" customHeight="1">
      <c r="C492" s="11"/>
    </row>
    <row r="493" spans="3:3" ht="15.75" customHeight="1">
      <c r="C493" s="11"/>
    </row>
    <row r="494" spans="3:3" ht="15.75" customHeight="1">
      <c r="C494" s="11"/>
    </row>
    <row r="495" spans="3:3" ht="15.75" customHeight="1">
      <c r="C495" s="11"/>
    </row>
    <row r="496" spans="3:3" ht="15.75" customHeight="1">
      <c r="C496" s="11"/>
    </row>
    <row r="497" spans="3:3" ht="15.75" customHeight="1">
      <c r="C497" s="11"/>
    </row>
    <row r="498" spans="3:3" ht="15.75" customHeight="1">
      <c r="C498" s="11"/>
    </row>
    <row r="499" spans="3:3" ht="15.75" customHeight="1">
      <c r="C499" s="11"/>
    </row>
    <row r="500" spans="3:3" ht="15.75" customHeight="1">
      <c r="C500" s="11"/>
    </row>
    <row r="501" spans="3:3" ht="15.75" customHeight="1">
      <c r="C501" s="11"/>
    </row>
    <row r="502" spans="3:3" ht="15.75" customHeight="1">
      <c r="C502" s="11"/>
    </row>
    <row r="503" spans="3:3" ht="15.75" customHeight="1">
      <c r="C503" s="11"/>
    </row>
    <row r="504" spans="3:3" ht="15.75" customHeight="1">
      <c r="C504" s="11"/>
    </row>
    <row r="505" spans="3:3" ht="15.75" customHeight="1">
      <c r="C505" s="11"/>
    </row>
    <row r="506" spans="3:3" ht="15.75" customHeight="1">
      <c r="C506" s="11"/>
    </row>
    <row r="507" spans="3:3" ht="15.75" customHeight="1">
      <c r="C507" s="11"/>
    </row>
    <row r="508" spans="3:3" ht="15.75" customHeight="1">
      <c r="C508" s="11"/>
    </row>
    <row r="509" spans="3:3" ht="15.75" customHeight="1">
      <c r="C509" s="11"/>
    </row>
    <row r="510" spans="3:3" ht="15.75" customHeight="1">
      <c r="C510" s="11"/>
    </row>
    <row r="511" spans="3:3" ht="15.75" customHeight="1">
      <c r="C511" s="11"/>
    </row>
    <row r="512" spans="3:3" ht="15.75" customHeight="1">
      <c r="C512" s="11"/>
    </row>
    <row r="513" spans="3:3" ht="15.75" customHeight="1">
      <c r="C513" s="11"/>
    </row>
    <row r="514" spans="3:3" ht="15.75" customHeight="1">
      <c r="C514" s="11"/>
    </row>
    <row r="515" spans="3:3" ht="15.75" customHeight="1">
      <c r="C515" s="11"/>
    </row>
    <row r="516" spans="3:3" ht="15.75" customHeight="1">
      <c r="C516" s="11"/>
    </row>
    <row r="517" spans="3:3" ht="15.75" customHeight="1">
      <c r="C517" s="11"/>
    </row>
    <row r="518" spans="3:3" ht="15.75" customHeight="1">
      <c r="C518" s="11"/>
    </row>
    <row r="519" spans="3:3" ht="15.75" customHeight="1">
      <c r="C519" s="11"/>
    </row>
    <row r="520" spans="3:3" ht="15.75" customHeight="1">
      <c r="C520" s="11"/>
    </row>
    <row r="521" spans="3:3" ht="15.75" customHeight="1">
      <c r="C521" s="11"/>
    </row>
    <row r="522" spans="3:3" ht="15.75" customHeight="1">
      <c r="C522" s="11"/>
    </row>
    <row r="523" spans="3:3" ht="15.75" customHeight="1">
      <c r="C523" s="11"/>
    </row>
    <row r="524" spans="3:3" ht="15.75" customHeight="1">
      <c r="C524" s="11"/>
    </row>
    <row r="525" spans="3:3" ht="15.75" customHeight="1">
      <c r="C525" s="11"/>
    </row>
    <row r="526" spans="3:3" ht="15.75" customHeight="1">
      <c r="C526" s="11"/>
    </row>
    <row r="527" spans="3:3" ht="15.75" customHeight="1">
      <c r="C527" s="11"/>
    </row>
    <row r="528" spans="3:3" ht="15.75" customHeight="1">
      <c r="C528" s="11"/>
    </row>
    <row r="529" spans="3:3" ht="15.75" customHeight="1">
      <c r="C529" s="11"/>
    </row>
    <row r="530" spans="3:3" ht="15.75" customHeight="1">
      <c r="C530" s="11"/>
    </row>
    <row r="531" spans="3:3" ht="15.75" customHeight="1">
      <c r="C531" s="11"/>
    </row>
    <row r="532" spans="3:3" ht="15.75" customHeight="1">
      <c r="C532" s="11"/>
    </row>
    <row r="533" spans="3:3" ht="15.75" customHeight="1">
      <c r="C533" s="11"/>
    </row>
    <row r="534" spans="3:3" ht="15.75" customHeight="1">
      <c r="C534" s="11"/>
    </row>
    <row r="535" spans="3:3" ht="15.75" customHeight="1">
      <c r="C535" s="11"/>
    </row>
    <row r="536" spans="3:3" ht="15.75" customHeight="1">
      <c r="C536" s="11"/>
    </row>
    <row r="537" spans="3:3" ht="15.75" customHeight="1">
      <c r="C537" s="11"/>
    </row>
    <row r="538" spans="3:3" ht="15.75" customHeight="1">
      <c r="C538" s="11"/>
    </row>
    <row r="539" spans="3:3" ht="15.75" customHeight="1">
      <c r="C539" s="11"/>
    </row>
    <row r="540" spans="3:3" ht="15.75" customHeight="1">
      <c r="C540" s="11"/>
    </row>
    <row r="541" spans="3:3" ht="15.75" customHeight="1">
      <c r="C541" s="11"/>
    </row>
    <row r="542" spans="3:3" ht="15.75" customHeight="1">
      <c r="C542" s="11"/>
    </row>
    <row r="543" spans="3:3" ht="15.75" customHeight="1">
      <c r="C543" s="11"/>
    </row>
    <row r="544" spans="3:3" ht="15.75" customHeight="1">
      <c r="C544" s="11"/>
    </row>
    <row r="545" spans="3:3" ht="15.75" customHeight="1">
      <c r="C545" s="11"/>
    </row>
    <row r="546" spans="3:3" ht="15.75" customHeight="1">
      <c r="C546" s="11"/>
    </row>
    <row r="547" spans="3:3" ht="15.75" customHeight="1">
      <c r="C547" s="11"/>
    </row>
    <row r="548" spans="3:3" ht="15.75" customHeight="1">
      <c r="C548" s="11"/>
    </row>
    <row r="549" spans="3:3" ht="15.75" customHeight="1">
      <c r="C549" s="11"/>
    </row>
    <row r="550" spans="3:3" ht="15.75" customHeight="1">
      <c r="C550" s="11"/>
    </row>
    <row r="551" spans="3:3" ht="15.75" customHeight="1">
      <c r="C551" s="11"/>
    </row>
    <row r="552" spans="3:3" ht="15.75" customHeight="1">
      <c r="C552" s="11"/>
    </row>
    <row r="553" spans="3:3" ht="15.75" customHeight="1">
      <c r="C553" s="11"/>
    </row>
    <row r="554" spans="3:3" ht="15.75" customHeight="1">
      <c r="C554" s="11"/>
    </row>
    <row r="555" spans="3:3" ht="15.75" customHeight="1">
      <c r="C555" s="11"/>
    </row>
    <row r="556" spans="3:3" ht="15.75" customHeight="1">
      <c r="C556" s="11"/>
    </row>
    <row r="557" spans="3:3" ht="15.75" customHeight="1">
      <c r="C557" s="11"/>
    </row>
    <row r="558" spans="3:3" ht="15.75" customHeight="1">
      <c r="C558" s="11"/>
    </row>
    <row r="559" spans="3:3" ht="15.75" customHeight="1">
      <c r="C559" s="11"/>
    </row>
    <row r="560" spans="3:3" ht="15.75" customHeight="1">
      <c r="C560" s="11"/>
    </row>
    <row r="561" spans="3:3" ht="15.75" customHeight="1">
      <c r="C561" s="11"/>
    </row>
    <row r="562" spans="3:3" ht="15.75" customHeight="1">
      <c r="C562" s="11"/>
    </row>
    <row r="563" spans="3:3" ht="15.75" customHeight="1">
      <c r="C563" s="11"/>
    </row>
    <row r="564" spans="3:3" ht="15.75" customHeight="1">
      <c r="C564" s="11"/>
    </row>
    <row r="565" spans="3:3" ht="15.75" customHeight="1">
      <c r="C565" s="11"/>
    </row>
    <row r="566" spans="3:3" ht="15.75" customHeight="1">
      <c r="C566" s="11"/>
    </row>
    <row r="567" spans="3:3" ht="15.75" customHeight="1">
      <c r="C567" s="11"/>
    </row>
    <row r="568" spans="3:3" ht="15.75" customHeight="1">
      <c r="C568" s="11"/>
    </row>
    <row r="569" spans="3:3" ht="15.75" customHeight="1">
      <c r="C569" s="11"/>
    </row>
    <row r="570" spans="3:3" ht="15.75" customHeight="1">
      <c r="C570" s="11"/>
    </row>
    <row r="571" spans="3:3" ht="15.75" customHeight="1">
      <c r="C571" s="11"/>
    </row>
    <row r="572" spans="3:3" ht="15.75" customHeight="1">
      <c r="C572" s="11"/>
    </row>
    <row r="573" spans="3:3" ht="15.75" customHeight="1">
      <c r="C573" s="11"/>
    </row>
    <row r="574" spans="3:3" ht="15.75" customHeight="1">
      <c r="C574" s="11"/>
    </row>
    <row r="575" spans="3:3" ht="15.75" customHeight="1">
      <c r="C575" s="11"/>
    </row>
    <row r="576" spans="3:3" ht="15.75" customHeight="1">
      <c r="C576" s="11"/>
    </row>
    <row r="577" spans="3:3" ht="15.75" customHeight="1">
      <c r="C577" s="11"/>
    </row>
    <row r="578" spans="3:3" ht="15.75" customHeight="1">
      <c r="C578" s="11"/>
    </row>
    <row r="579" spans="3:3" ht="15.75" customHeight="1">
      <c r="C579" s="11"/>
    </row>
    <row r="580" spans="3:3" ht="15.75" customHeight="1">
      <c r="C580" s="11"/>
    </row>
    <row r="581" spans="3:3" ht="15.75" customHeight="1">
      <c r="C581" s="11"/>
    </row>
    <row r="582" spans="3:3" ht="15.75" customHeight="1">
      <c r="C582" s="11"/>
    </row>
    <row r="583" spans="3:3" ht="15.75" customHeight="1">
      <c r="C583" s="11"/>
    </row>
    <row r="584" spans="3:3" ht="15.75" customHeight="1">
      <c r="C584" s="11"/>
    </row>
    <row r="585" spans="3:3" ht="15.75" customHeight="1">
      <c r="C585" s="11"/>
    </row>
    <row r="586" spans="3:3" ht="15.75" customHeight="1">
      <c r="C586" s="11"/>
    </row>
    <row r="587" spans="3:3" ht="15.75" customHeight="1">
      <c r="C587" s="11"/>
    </row>
    <row r="588" spans="3:3" ht="15.75" customHeight="1">
      <c r="C588" s="11"/>
    </row>
    <row r="589" spans="3:3" ht="15.75" customHeight="1">
      <c r="C589" s="11"/>
    </row>
    <row r="590" spans="3:3" ht="15.75" customHeight="1">
      <c r="C590" s="11"/>
    </row>
    <row r="591" spans="3:3" ht="15.75" customHeight="1">
      <c r="C591" s="11"/>
    </row>
    <row r="592" spans="3:3" ht="15.75" customHeight="1">
      <c r="C592" s="11"/>
    </row>
    <row r="593" spans="3:3" ht="15.75" customHeight="1">
      <c r="C593" s="11"/>
    </row>
    <row r="594" spans="3:3" ht="15.75" customHeight="1">
      <c r="C594" s="11"/>
    </row>
    <row r="595" spans="3:3" ht="15.75" customHeight="1">
      <c r="C595" s="11"/>
    </row>
    <row r="596" spans="3:3" ht="15.75" customHeight="1">
      <c r="C596" s="11"/>
    </row>
    <row r="597" spans="3:3" ht="15.75" customHeight="1">
      <c r="C597" s="11"/>
    </row>
    <row r="598" spans="3:3" ht="15.75" customHeight="1">
      <c r="C598" s="11"/>
    </row>
    <row r="599" spans="3:3" ht="15.75" customHeight="1">
      <c r="C599" s="11"/>
    </row>
    <row r="600" spans="3:3" ht="15.75" customHeight="1">
      <c r="C600" s="11"/>
    </row>
    <row r="601" spans="3:3" ht="15.75" customHeight="1">
      <c r="C601" s="11"/>
    </row>
    <row r="602" spans="3:3" ht="15.75" customHeight="1">
      <c r="C602" s="11"/>
    </row>
    <row r="603" spans="3:3" ht="15.75" customHeight="1">
      <c r="C603" s="11"/>
    </row>
    <row r="604" spans="3:3" ht="15.75" customHeight="1">
      <c r="C604" s="11"/>
    </row>
    <row r="605" spans="3:3" ht="15.75" customHeight="1">
      <c r="C605" s="11"/>
    </row>
    <row r="606" spans="3:3" ht="15.75" customHeight="1">
      <c r="C606" s="11"/>
    </row>
    <row r="607" spans="3:3" ht="15.75" customHeight="1">
      <c r="C607" s="11"/>
    </row>
    <row r="608" spans="3:3" ht="15.75" customHeight="1">
      <c r="C608" s="11"/>
    </row>
    <row r="609" spans="3:3" ht="15.75" customHeight="1">
      <c r="C609" s="11"/>
    </row>
    <row r="610" spans="3:3" ht="15.75" customHeight="1">
      <c r="C610" s="11"/>
    </row>
    <row r="611" spans="3:3" ht="15.75" customHeight="1">
      <c r="C611" s="11"/>
    </row>
    <row r="612" spans="3:3" ht="15.75" customHeight="1">
      <c r="C612" s="11"/>
    </row>
    <row r="613" spans="3:3" ht="15.75" customHeight="1">
      <c r="C613" s="11"/>
    </row>
    <row r="614" spans="3:3" ht="15.75" customHeight="1">
      <c r="C614" s="11"/>
    </row>
    <row r="615" spans="3:3" ht="15.75" customHeight="1">
      <c r="C615" s="11"/>
    </row>
    <row r="616" spans="3:3" ht="15.75" customHeight="1">
      <c r="C616" s="11"/>
    </row>
    <row r="617" spans="3:3" ht="15.75" customHeight="1">
      <c r="C617" s="11"/>
    </row>
    <row r="618" spans="3:3" ht="15.75" customHeight="1">
      <c r="C618" s="11"/>
    </row>
    <row r="619" spans="3:3" ht="15.75" customHeight="1">
      <c r="C619" s="11"/>
    </row>
    <row r="620" spans="3:3" ht="15.75" customHeight="1">
      <c r="C620" s="11"/>
    </row>
    <row r="621" spans="3:3" ht="15.75" customHeight="1">
      <c r="C621" s="11"/>
    </row>
    <row r="622" spans="3:3" ht="15.75" customHeight="1">
      <c r="C622" s="11"/>
    </row>
    <row r="623" spans="3:3" ht="15.75" customHeight="1">
      <c r="C623" s="11"/>
    </row>
    <row r="624" spans="3:3" ht="15.75" customHeight="1">
      <c r="C624" s="11"/>
    </row>
    <row r="625" spans="3:3" ht="15.75" customHeight="1">
      <c r="C625" s="11"/>
    </row>
    <row r="626" spans="3:3" ht="15.75" customHeight="1">
      <c r="C626" s="11"/>
    </row>
    <row r="627" spans="3:3" ht="15.75" customHeight="1">
      <c r="C627" s="11"/>
    </row>
    <row r="628" spans="3:3" ht="15.75" customHeight="1">
      <c r="C628" s="11"/>
    </row>
    <row r="629" spans="3:3" ht="15.75" customHeight="1">
      <c r="C629" s="11"/>
    </row>
    <row r="630" spans="3:3" ht="15.75" customHeight="1">
      <c r="C630" s="11"/>
    </row>
    <row r="631" spans="3:3" ht="15.75" customHeight="1">
      <c r="C631" s="11"/>
    </row>
    <row r="632" spans="3:3" ht="15.75" customHeight="1">
      <c r="C632" s="11"/>
    </row>
    <row r="633" spans="3:3" ht="15.75" customHeight="1">
      <c r="C633" s="11"/>
    </row>
    <row r="634" spans="3:3" ht="15.75" customHeight="1">
      <c r="C634" s="11"/>
    </row>
    <row r="635" spans="3:3" ht="15.75" customHeight="1">
      <c r="C635" s="11"/>
    </row>
    <row r="636" spans="3:3" ht="15.75" customHeight="1">
      <c r="C636" s="11"/>
    </row>
    <row r="637" spans="3:3" ht="15.75" customHeight="1">
      <c r="C637" s="11"/>
    </row>
    <row r="638" spans="3:3" ht="15.75" customHeight="1">
      <c r="C638" s="11"/>
    </row>
    <row r="639" spans="3:3" ht="15.75" customHeight="1">
      <c r="C639" s="11"/>
    </row>
    <row r="640" spans="3:3" ht="15.75" customHeight="1">
      <c r="C640" s="11"/>
    </row>
    <row r="641" spans="3:3" ht="15.75" customHeight="1">
      <c r="C641" s="11"/>
    </row>
    <row r="642" spans="3:3" ht="15.75" customHeight="1">
      <c r="C642" s="11"/>
    </row>
    <row r="643" spans="3:3" ht="15.75" customHeight="1">
      <c r="C643" s="11"/>
    </row>
    <row r="644" spans="3:3" ht="15.75" customHeight="1">
      <c r="C644" s="11"/>
    </row>
    <row r="645" spans="3:3" ht="15.75" customHeight="1">
      <c r="C645" s="11"/>
    </row>
    <row r="646" spans="3:3" ht="15.75" customHeight="1">
      <c r="C646" s="11"/>
    </row>
    <row r="647" spans="3:3" ht="15.75" customHeight="1">
      <c r="C647" s="11"/>
    </row>
    <row r="648" spans="3:3" ht="15.75" customHeight="1">
      <c r="C648" s="11"/>
    </row>
    <row r="649" spans="3:3" ht="15.75" customHeight="1">
      <c r="C649" s="11"/>
    </row>
    <row r="650" spans="3:3" ht="15.75" customHeight="1">
      <c r="C650" s="11"/>
    </row>
    <row r="651" spans="3:3" ht="15.75" customHeight="1">
      <c r="C651" s="11"/>
    </row>
    <row r="652" spans="3:3" ht="15.75" customHeight="1">
      <c r="C652" s="11"/>
    </row>
    <row r="653" spans="3:3" ht="15.75" customHeight="1">
      <c r="C653" s="11"/>
    </row>
    <row r="654" spans="3:3" ht="15.75" customHeight="1">
      <c r="C654" s="11"/>
    </row>
    <row r="655" spans="3:3" ht="15.75" customHeight="1">
      <c r="C655" s="11"/>
    </row>
    <row r="656" spans="3:3" ht="15.75" customHeight="1">
      <c r="C656" s="11"/>
    </row>
    <row r="657" spans="3:3" ht="15.75" customHeight="1">
      <c r="C657" s="11"/>
    </row>
    <row r="658" spans="3:3" ht="15.75" customHeight="1">
      <c r="C658" s="11"/>
    </row>
    <row r="659" spans="3:3" ht="15.75" customHeight="1">
      <c r="C659" s="11"/>
    </row>
    <row r="660" spans="3:3" ht="15.75" customHeight="1">
      <c r="C660" s="11"/>
    </row>
    <row r="661" spans="3:3" ht="15.75" customHeight="1">
      <c r="C661" s="11"/>
    </row>
    <row r="662" spans="3:3" ht="15.75" customHeight="1">
      <c r="C662" s="11"/>
    </row>
    <row r="663" spans="3:3" ht="15.75" customHeight="1">
      <c r="C663" s="11"/>
    </row>
    <row r="664" spans="3:3" ht="15.75" customHeight="1">
      <c r="C664" s="11"/>
    </row>
    <row r="665" spans="3:3" ht="15.75" customHeight="1">
      <c r="C665" s="11"/>
    </row>
    <row r="666" spans="3:3" ht="15.75" customHeight="1">
      <c r="C666" s="11"/>
    </row>
    <row r="667" spans="3:3" ht="15.75" customHeight="1">
      <c r="C667" s="11"/>
    </row>
    <row r="668" spans="3:3" ht="15.75" customHeight="1">
      <c r="C668" s="11"/>
    </row>
    <row r="669" spans="3:3" ht="15.75" customHeight="1">
      <c r="C669" s="11"/>
    </row>
    <row r="670" spans="3:3" ht="15.75" customHeight="1">
      <c r="C670" s="11"/>
    </row>
    <row r="671" spans="3:3" ht="15.75" customHeight="1">
      <c r="C671" s="11"/>
    </row>
    <row r="672" spans="3:3" ht="15.75" customHeight="1">
      <c r="C672" s="11"/>
    </row>
    <row r="673" spans="3:3" ht="15.75" customHeight="1">
      <c r="C673" s="11"/>
    </row>
    <row r="674" spans="3:3" ht="15.75" customHeight="1">
      <c r="C674" s="11"/>
    </row>
    <row r="675" spans="3:3" ht="15.75" customHeight="1">
      <c r="C675" s="11"/>
    </row>
    <row r="676" spans="3:3" ht="15.75" customHeight="1">
      <c r="C676" s="11"/>
    </row>
    <row r="677" spans="3:3" ht="15.75" customHeight="1">
      <c r="C677" s="11"/>
    </row>
    <row r="678" spans="3:3" ht="15.75" customHeight="1">
      <c r="C678" s="11"/>
    </row>
    <row r="679" spans="3:3" ht="15.75" customHeight="1">
      <c r="C679" s="11"/>
    </row>
    <row r="680" spans="3:3" ht="15.75" customHeight="1">
      <c r="C680" s="11"/>
    </row>
    <row r="681" spans="3:3" ht="15.75" customHeight="1">
      <c r="C681" s="11"/>
    </row>
    <row r="682" spans="3:3" ht="15.75" customHeight="1">
      <c r="C682" s="11"/>
    </row>
    <row r="683" spans="3:3" ht="15.75" customHeight="1">
      <c r="C683" s="11"/>
    </row>
    <row r="684" spans="3:3" ht="15.75" customHeight="1">
      <c r="C684" s="11"/>
    </row>
    <row r="685" spans="3:3" ht="15.75" customHeight="1">
      <c r="C685" s="11"/>
    </row>
    <row r="686" spans="3:3" ht="15.75" customHeight="1">
      <c r="C686" s="11"/>
    </row>
    <row r="687" spans="3:3" ht="15.75" customHeight="1">
      <c r="C687" s="11"/>
    </row>
    <row r="688" spans="3:3" ht="15.75" customHeight="1">
      <c r="C688" s="11"/>
    </row>
    <row r="689" spans="3:3" ht="15.75" customHeight="1">
      <c r="C689" s="11"/>
    </row>
    <row r="690" spans="3:3" ht="15.75" customHeight="1">
      <c r="C690" s="11"/>
    </row>
    <row r="691" spans="3:3" ht="15.75" customHeight="1">
      <c r="C691" s="11"/>
    </row>
    <row r="692" spans="3:3" ht="15.75" customHeight="1">
      <c r="C692" s="11"/>
    </row>
    <row r="693" spans="3:3" ht="15.75" customHeight="1">
      <c r="C693" s="11"/>
    </row>
    <row r="694" spans="3:3" ht="15.75" customHeight="1">
      <c r="C694" s="11"/>
    </row>
    <row r="695" spans="3:3" ht="15.75" customHeight="1">
      <c r="C695" s="11"/>
    </row>
    <row r="696" spans="3:3" ht="15.75" customHeight="1">
      <c r="C696" s="11"/>
    </row>
    <row r="697" spans="3:3" ht="15.75" customHeight="1">
      <c r="C697" s="11"/>
    </row>
    <row r="698" spans="3:3" ht="15.75" customHeight="1">
      <c r="C698" s="11"/>
    </row>
    <row r="699" spans="3:3" ht="15.75" customHeight="1">
      <c r="C699" s="11"/>
    </row>
    <row r="700" spans="3:3" ht="15.75" customHeight="1">
      <c r="C700" s="11"/>
    </row>
    <row r="701" spans="3:3" ht="15.75" customHeight="1">
      <c r="C701" s="11"/>
    </row>
    <row r="702" spans="3:3" ht="15.75" customHeight="1">
      <c r="C702" s="11"/>
    </row>
    <row r="703" spans="3:3" ht="15.75" customHeight="1">
      <c r="C703" s="11"/>
    </row>
    <row r="704" spans="3:3" ht="15.75" customHeight="1">
      <c r="C704" s="11"/>
    </row>
    <row r="705" spans="3:3" ht="15.75" customHeight="1">
      <c r="C705" s="11"/>
    </row>
    <row r="706" spans="3:3" ht="15.75" customHeight="1">
      <c r="C706" s="11"/>
    </row>
    <row r="707" spans="3:3" ht="15.75" customHeight="1">
      <c r="C707" s="11"/>
    </row>
    <row r="708" spans="3:3" ht="15.75" customHeight="1">
      <c r="C708" s="11"/>
    </row>
    <row r="709" spans="3:3" ht="15.75" customHeight="1">
      <c r="C709" s="11"/>
    </row>
    <row r="710" spans="3:3" ht="15.75" customHeight="1">
      <c r="C710" s="11"/>
    </row>
    <row r="711" spans="3:3" ht="15.75" customHeight="1">
      <c r="C711" s="11"/>
    </row>
    <row r="712" spans="3:3" ht="15.75" customHeight="1">
      <c r="C712" s="11"/>
    </row>
    <row r="713" spans="3:3" ht="15.75" customHeight="1">
      <c r="C713" s="11"/>
    </row>
    <row r="714" spans="3:3" ht="15.75" customHeight="1">
      <c r="C714" s="11"/>
    </row>
    <row r="715" spans="3:3" ht="15.75" customHeight="1">
      <c r="C715" s="11"/>
    </row>
    <row r="716" spans="3:3" ht="15.75" customHeight="1">
      <c r="C716" s="11"/>
    </row>
    <row r="717" spans="3:3" ht="15.75" customHeight="1">
      <c r="C717" s="11"/>
    </row>
    <row r="718" spans="3:3" ht="15.75" customHeight="1">
      <c r="C718" s="11"/>
    </row>
    <row r="719" spans="3:3" ht="15.75" customHeight="1">
      <c r="C719" s="11"/>
    </row>
    <row r="720" spans="3:3" ht="15.75" customHeight="1">
      <c r="C720" s="11"/>
    </row>
    <row r="721" spans="3:3" ht="15.75" customHeight="1">
      <c r="C721" s="11"/>
    </row>
    <row r="722" spans="3:3" ht="15.75" customHeight="1">
      <c r="C722" s="11"/>
    </row>
    <row r="723" spans="3:3" ht="15.75" customHeight="1">
      <c r="C723" s="11"/>
    </row>
    <row r="724" spans="3:3" ht="15.75" customHeight="1">
      <c r="C724" s="11"/>
    </row>
    <row r="725" spans="3:3" ht="15.75" customHeight="1">
      <c r="C725" s="11"/>
    </row>
    <row r="726" spans="3:3" ht="15.75" customHeight="1">
      <c r="C726" s="11"/>
    </row>
    <row r="727" spans="3:3" ht="15.75" customHeight="1">
      <c r="C727" s="11"/>
    </row>
    <row r="728" spans="3:3" ht="15.75" customHeight="1">
      <c r="C728" s="11"/>
    </row>
    <row r="729" spans="3:3" ht="15.75" customHeight="1">
      <c r="C729" s="11"/>
    </row>
    <row r="730" spans="3:3" ht="15.75" customHeight="1">
      <c r="C730" s="11"/>
    </row>
    <row r="731" spans="3:3" ht="15.75" customHeight="1">
      <c r="C731" s="11"/>
    </row>
    <row r="732" spans="3:3" ht="15.75" customHeight="1">
      <c r="C732" s="11"/>
    </row>
    <row r="733" spans="3:3" ht="15.75" customHeight="1">
      <c r="C733" s="11"/>
    </row>
    <row r="734" spans="3:3" ht="15.75" customHeight="1">
      <c r="C734" s="11"/>
    </row>
    <row r="735" spans="3:3" ht="15.75" customHeight="1">
      <c r="C735" s="11"/>
    </row>
    <row r="736" spans="3:3" ht="15.75" customHeight="1">
      <c r="C736" s="11"/>
    </row>
    <row r="737" spans="3:3" ht="15.75" customHeight="1">
      <c r="C737" s="11"/>
    </row>
    <row r="738" spans="3:3" ht="15.75" customHeight="1">
      <c r="C738" s="11"/>
    </row>
    <row r="739" spans="3:3" ht="15.75" customHeight="1">
      <c r="C739" s="11"/>
    </row>
    <row r="740" spans="3:3" ht="15.75" customHeight="1">
      <c r="C740" s="11"/>
    </row>
    <row r="741" spans="3:3" ht="15.75" customHeight="1">
      <c r="C741" s="11"/>
    </row>
    <row r="742" spans="3:3" ht="15.75" customHeight="1">
      <c r="C742" s="11"/>
    </row>
    <row r="743" spans="3:3" ht="15.75" customHeight="1">
      <c r="C743" s="11"/>
    </row>
    <row r="744" spans="3:3" ht="15.75" customHeight="1">
      <c r="C744" s="11"/>
    </row>
    <row r="745" spans="3:3" ht="15.75" customHeight="1">
      <c r="C745" s="11"/>
    </row>
    <row r="746" spans="3:3" ht="15.75" customHeight="1">
      <c r="C746" s="11"/>
    </row>
    <row r="747" spans="3:3" ht="15.75" customHeight="1">
      <c r="C747" s="11"/>
    </row>
    <row r="748" spans="3:3" ht="15.75" customHeight="1">
      <c r="C748" s="11"/>
    </row>
    <row r="749" spans="3:3" ht="15.75" customHeight="1">
      <c r="C749" s="11"/>
    </row>
    <row r="750" spans="3:3" ht="15.75" customHeight="1">
      <c r="C750" s="11"/>
    </row>
    <row r="751" spans="3:3" ht="15.75" customHeight="1">
      <c r="C751" s="11"/>
    </row>
    <row r="752" spans="3:3" ht="15.75" customHeight="1">
      <c r="C752" s="11"/>
    </row>
    <row r="753" spans="3:3" ht="15.75" customHeight="1">
      <c r="C753" s="11"/>
    </row>
    <row r="754" spans="3:3" ht="15.75" customHeight="1">
      <c r="C754" s="11"/>
    </row>
    <row r="755" spans="3:3" ht="15.75" customHeight="1">
      <c r="C755" s="11"/>
    </row>
    <row r="756" spans="3:3" ht="15.75" customHeight="1">
      <c r="C756" s="11"/>
    </row>
    <row r="757" spans="3:3" ht="15.75" customHeight="1">
      <c r="C757" s="11"/>
    </row>
    <row r="758" spans="3:3" ht="15.75" customHeight="1">
      <c r="C758" s="11"/>
    </row>
    <row r="759" spans="3:3" ht="15.75" customHeight="1">
      <c r="C759" s="11"/>
    </row>
    <row r="760" spans="3:3" ht="15.75" customHeight="1">
      <c r="C760" s="11"/>
    </row>
    <row r="761" spans="3:3" ht="15.75" customHeight="1">
      <c r="C761" s="11"/>
    </row>
    <row r="762" spans="3:3" ht="15.75" customHeight="1">
      <c r="C762" s="11"/>
    </row>
    <row r="763" spans="3:3" ht="15.75" customHeight="1">
      <c r="C763" s="11"/>
    </row>
    <row r="764" spans="3:3" ht="15.75" customHeight="1">
      <c r="C764" s="11"/>
    </row>
    <row r="765" spans="3:3" ht="15.75" customHeight="1">
      <c r="C765" s="11"/>
    </row>
    <row r="766" spans="3:3" ht="15.75" customHeight="1">
      <c r="C766" s="11"/>
    </row>
    <row r="767" spans="3:3" ht="15.75" customHeight="1">
      <c r="C767" s="11"/>
    </row>
    <row r="768" spans="3:3" ht="15.75" customHeight="1">
      <c r="C768" s="11"/>
    </row>
    <row r="769" spans="3:3" ht="15.75" customHeight="1">
      <c r="C769" s="11"/>
    </row>
    <row r="770" spans="3:3" ht="15.75" customHeight="1">
      <c r="C770" s="11"/>
    </row>
    <row r="771" spans="3:3" ht="15.75" customHeight="1">
      <c r="C771" s="11"/>
    </row>
    <row r="772" spans="3:3" ht="15.75" customHeight="1">
      <c r="C772" s="11"/>
    </row>
    <row r="773" spans="3:3" ht="15.75" customHeight="1">
      <c r="C773" s="11"/>
    </row>
    <row r="774" spans="3:3" ht="15.75" customHeight="1">
      <c r="C774" s="11"/>
    </row>
    <row r="775" spans="3:3" ht="15.75" customHeight="1">
      <c r="C775" s="11"/>
    </row>
    <row r="776" spans="3:3" ht="15.75" customHeight="1">
      <c r="C776" s="11"/>
    </row>
    <row r="777" spans="3:3" ht="15.75" customHeight="1">
      <c r="C777" s="11"/>
    </row>
    <row r="778" spans="3:3" ht="15.75" customHeight="1">
      <c r="C778" s="11"/>
    </row>
    <row r="779" spans="3:3" ht="15.75" customHeight="1">
      <c r="C779" s="11"/>
    </row>
    <row r="780" spans="3:3" ht="15.75" customHeight="1">
      <c r="C780" s="11"/>
    </row>
    <row r="781" spans="3:3" ht="15.75" customHeight="1">
      <c r="C781" s="11"/>
    </row>
    <row r="782" spans="3:3" ht="15.75" customHeight="1">
      <c r="C782" s="11"/>
    </row>
    <row r="783" spans="3:3" ht="15.75" customHeight="1">
      <c r="C783" s="11"/>
    </row>
    <row r="784" spans="3:3" ht="15.75" customHeight="1">
      <c r="C784" s="11"/>
    </row>
    <row r="785" spans="3:3" ht="15.75" customHeight="1">
      <c r="C785" s="11"/>
    </row>
    <row r="786" spans="3:3" ht="15.75" customHeight="1">
      <c r="C786" s="11"/>
    </row>
    <row r="787" spans="3:3" ht="15.75" customHeight="1">
      <c r="C787" s="11"/>
    </row>
    <row r="788" spans="3:3" ht="15.75" customHeight="1">
      <c r="C788" s="11"/>
    </row>
    <row r="789" spans="3:3" ht="15.75" customHeight="1">
      <c r="C789" s="11"/>
    </row>
    <row r="790" spans="3:3" ht="15.75" customHeight="1">
      <c r="C790" s="11"/>
    </row>
    <row r="791" spans="3:3" ht="15.75" customHeight="1">
      <c r="C791" s="11"/>
    </row>
    <row r="792" spans="3:3" ht="15.75" customHeight="1">
      <c r="C792" s="11"/>
    </row>
    <row r="793" spans="3:3" ht="15.75" customHeight="1">
      <c r="C793" s="11"/>
    </row>
    <row r="794" spans="3:3" ht="15.75" customHeight="1">
      <c r="C794" s="11"/>
    </row>
    <row r="795" spans="3:3" ht="15.75" customHeight="1">
      <c r="C795" s="11"/>
    </row>
    <row r="796" spans="3:3" ht="15.75" customHeight="1">
      <c r="C796" s="11"/>
    </row>
    <row r="797" spans="3:3" ht="15.75" customHeight="1">
      <c r="C797" s="11"/>
    </row>
    <row r="798" spans="3:3" ht="15.75" customHeight="1">
      <c r="C798" s="11"/>
    </row>
    <row r="799" spans="3:3" ht="15.75" customHeight="1">
      <c r="C799" s="11"/>
    </row>
    <row r="800" spans="3:3" ht="15.75" customHeight="1">
      <c r="C800" s="11"/>
    </row>
    <row r="801" spans="3:3" ht="15.75" customHeight="1">
      <c r="C801" s="11"/>
    </row>
    <row r="802" spans="3:3" ht="15.75" customHeight="1">
      <c r="C802" s="11"/>
    </row>
    <row r="803" spans="3:3" ht="15.75" customHeight="1">
      <c r="C803" s="11"/>
    </row>
    <row r="804" spans="3:3" ht="15.75" customHeight="1">
      <c r="C804" s="11"/>
    </row>
    <row r="805" spans="3:3" ht="15.75" customHeight="1">
      <c r="C805" s="11"/>
    </row>
    <row r="806" spans="3:3" ht="15.75" customHeight="1">
      <c r="C806" s="11"/>
    </row>
    <row r="807" spans="3:3" ht="15.75" customHeight="1">
      <c r="C807" s="11"/>
    </row>
    <row r="808" spans="3:3" ht="15.75" customHeight="1">
      <c r="C808" s="11"/>
    </row>
    <row r="809" spans="3:3" ht="15.75" customHeight="1">
      <c r="C809" s="11"/>
    </row>
    <row r="810" spans="3:3" ht="15.75" customHeight="1">
      <c r="C810" s="11"/>
    </row>
    <row r="811" spans="3:3" ht="15.75" customHeight="1">
      <c r="C811" s="11"/>
    </row>
    <row r="812" spans="3:3" ht="15.75" customHeight="1">
      <c r="C812" s="11"/>
    </row>
    <row r="813" spans="3:3" ht="15.75" customHeight="1">
      <c r="C813" s="11"/>
    </row>
    <row r="814" spans="3:3" ht="15.75" customHeight="1">
      <c r="C814" s="11"/>
    </row>
    <row r="815" spans="3:3" ht="15.75" customHeight="1">
      <c r="C815" s="11"/>
    </row>
    <row r="816" spans="3:3" ht="15.75" customHeight="1">
      <c r="C816" s="11"/>
    </row>
    <row r="817" spans="3:3" ht="15.75" customHeight="1">
      <c r="C817" s="11"/>
    </row>
    <row r="818" spans="3:3" ht="15.75" customHeight="1">
      <c r="C818" s="11"/>
    </row>
    <row r="819" spans="3:3" ht="15.75" customHeight="1">
      <c r="C819" s="11"/>
    </row>
    <row r="820" spans="3:3" ht="15.75" customHeight="1">
      <c r="C820" s="11"/>
    </row>
    <row r="821" spans="3:3" ht="15.75" customHeight="1">
      <c r="C821" s="11"/>
    </row>
    <row r="822" spans="3:3" ht="15.75" customHeight="1">
      <c r="C822" s="11"/>
    </row>
    <row r="823" spans="3:3" ht="15.75" customHeight="1">
      <c r="C823" s="11"/>
    </row>
    <row r="824" spans="3:3" ht="15.75" customHeight="1">
      <c r="C824" s="11"/>
    </row>
    <row r="825" spans="3:3" ht="15.75" customHeight="1">
      <c r="C825" s="11"/>
    </row>
    <row r="826" spans="3:3" ht="15.75" customHeight="1">
      <c r="C826" s="11"/>
    </row>
    <row r="827" spans="3:3" ht="15.75" customHeight="1">
      <c r="C827" s="11"/>
    </row>
    <row r="828" spans="3:3" ht="15.75" customHeight="1">
      <c r="C828" s="11"/>
    </row>
    <row r="829" spans="3:3" ht="15.75" customHeight="1">
      <c r="C829" s="11"/>
    </row>
    <row r="830" spans="3:3" ht="15.75" customHeight="1">
      <c r="C830" s="11"/>
    </row>
    <row r="831" spans="3:3" ht="15.75" customHeight="1">
      <c r="C831" s="11"/>
    </row>
    <row r="832" spans="3:3" ht="15.75" customHeight="1">
      <c r="C832" s="11"/>
    </row>
    <row r="833" spans="3:3" ht="15.75" customHeight="1">
      <c r="C833" s="11"/>
    </row>
    <row r="834" spans="3:3" ht="15.75" customHeight="1">
      <c r="C834" s="11"/>
    </row>
    <row r="835" spans="3:3" ht="15.75" customHeight="1">
      <c r="C835" s="11"/>
    </row>
    <row r="836" spans="3:3" ht="15.75" customHeight="1">
      <c r="C836" s="11"/>
    </row>
    <row r="837" spans="3:3" ht="15.75" customHeight="1">
      <c r="C837" s="11"/>
    </row>
    <row r="838" spans="3:3" ht="15.75" customHeight="1">
      <c r="C838" s="11"/>
    </row>
    <row r="839" spans="3:3" ht="15.75" customHeight="1">
      <c r="C839" s="11"/>
    </row>
    <row r="840" spans="3:3" ht="15.75" customHeight="1">
      <c r="C840" s="11"/>
    </row>
    <row r="841" spans="3:3" ht="15.75" customHeight="1">
      <c r="C841" s="11"/>
    </row>
    <row r="842" spans="3:3" ht="15.75" customHeight="1">
      <c r="C842" s="11"/>
    </row>
    <row r="843" spans="3:3" ht="15.75" customHeight="1">
      <c r="C843" s="11"/>
    </row>
    <row r="844" spans="3:3" ht="15.75" customHeight="1">
      <c r="C844" s="11"/>
    </row>
    <row r="845" spans="3:3" ht="15.75" customHeight="1">
      <c r="C845" s="11"/>
    </row>
    <row r="846" spans="3:3" ht="15.75" customHeight="1">
      <c r="C846" s="11"/>
    </row>
    <row r="847" spans="3:3" ht="15.75" customHeight="1">
      <c r="C847" s="11"/>
    </row>
    <row r="848" spans="3:3" ht="15.75" customHeight="1">
      <c r="C848" s="11"/>
    </row>
    <row r="849" spans="3:3" ht="15.75" customHeight="1">
      <c r="C849" s="11"/>
    </row>
    <row r="850" spans="3:3" ht="15.75" customHeight="1">
      <c r="C850" s="11"/>
    </row>
    <row r="851" spans="3:3" ht="15.75" customHeight="1">
      <c r="C851" s="11"/>
    </row>
    <row r="852" spans="3:3" ht="15.75" customHeight="1">
      <c r="C852" s="11"/>
    </row>
    <row r="853" spans="3:3" ht="15.75" customHeight="1">
      <c r="C853" s="11"/>
    </row>
    <row r="854" spans="3:3" ht="15.75" customHeight="1">
      <c r="C854" s="11"/>
    </row>
    <row r="855" spans="3:3" ht="15.75" customHeight="1">
      <c r="C855" s="11"/>
    </row>
    <row r="856" spans="3:3" ht="15.75" customHeight="1">
      <c r="C856" s="11"/>
    </row>
    <row r="857" spans="3:3" ht="15.75" customHeight="1">
      <c r="C857" s="11"/>
    </row>
    <row r="858" spans="3:3" ht="15.75" customHeight="1">
      <c r="C858" s="11"/>
    </row>
    <row r="859" spans="3:3" ht="15.75" customHeight="1">
      <c r="C859" s="11"/>
    </row>
    <row r="860" spans="3:3" ht="15.75" customHeight="1">
      <c r="C860" s="11"/>
    </row>
    <row r="861" spans="3:3" ht="15.75" customHeight="1">
      <c r="C861" s="11"/>
    </row>
    <row r="862" spans="3:3" ht="15.75" customHeight="1">
      <c r="C862" s="11"/>
    </row>
    <row r="863" spans="3:3" ht="15.75" customHeight="1">
      <c r="C863" s="11"/>
    </row>
    <row r="864" spans="3:3" ht="15.75" customHeight="1">
      <c r="C864" s="11"/>
    </row>
    <row r="865" spans="3:3" ht="15.75" customHeight="1">
      <c r="C865" s="11"/>
    </row>
    <row r="866" spans="3:3" ht="15.75" customHeight="1">
      <c r="C866" s="11"/>
    </row>
    <row r="867" spans="3:3" ht="15.75" customHeight="1">
      <c r="C867" s="11"/>
    </row>
    <row r="868" spans="3:3" ht="15.75" customHeight="1">
      <c r="C868" s="11"/>
    </row>
    <row r="869" spans="3:3" ht="15.75" customHeight="1">
      <c r="C869" s="11"/>
    </row>
    <row r="870" spans="3:3" ht="15.75" customHeight="1">
      <c r="C870" s="11"/>
    </row>
    <row r="871" spans="3:3" ht="15.75" customHeight="1">
      <c r="C871" s="11"/>
    </row>
    <row r="872" spans="3:3" ht="15.75" customHeight="1">
      <c r="C872" s="11"/>
    </row>
    <row r="873" spans="3:3" ht="15.75" customHeight="1">
      <c r="C873" s="11"/>
    </row>
    <row r="874" spans="3:3" ht="15.75" customHeight="1">
      <c r="C874" s="11"/>
    </row>
    <row r="875" spans="3:3" ht="15.75" customHeight="1">
      <c r="C875" s="11"/>
    </row>
    <row r="876" spans="3:3" ht="15.75" customHeight="1">
      <c r="C876" s="11"/>
    </row>
    <row r="877" spans="3:3" ht="15.75" customHeight="1">
      <c r="C877" s="11"/>
    </row>
    <row r="878" spans="3:3" ht="15.75" customHeight="1">
      <c r="C878" s="11"/>
    </row>
    <row r="879" spans="3:3" ht="15.75" customHeight="1">
      <c r="C879" s="11"/>
    </row>
    <row r="880" spans="3:3" ht="15.75" customHeight="1">
      <c r="C880" s="11"/>
    </row>
    <row r="881" spans="3:3" ht="15.75" customHeight="1">
      <c r="C881" s="11"/>
    </row>
    <row r="882" spans="3:3" ht="15.75" customHeight="1">
      <c r="C882" s="11"/>
    </row>
    <row r="883" spans="3:3" ht="15.75" customHeight="1">
      <c r="C883" s="11"/>
    </row>
    <row r="884" spans="3:3" ht="15.75" customHeight="1">
      <c r="C884" s="11"/>
    </row>
    <row r="885" spans="3:3" ht="15.75" customHeight="1">
      <c r="C885" s="11"/>
    </row>
    <row r="886" spans="3:3" ht="15.75" customHeight="1">
      <c r="C886" s="11"/>
    </row>
    <row r="887" spans="3:3" ht="15.75" customHeight="1">
      <c r="C887" s="11"/>
    </row>
    <row r="888" spans="3:3" ht="15.75" customHeight="1">
      <c r="C888" s="11"/>
    </row>
    <row r="889" spans="3:3" ht="15.75" customHeight="1">
      <c r="C889" s="11"/>
    </row>
    <row r="890" spans="3:3" ht="15.75" customHeight="1">
      <c r="C890" s="11"/>
    </row>
    <row r="891" spans="3:3" ht="15.75" customHeight="1">
      <c r="C891" s="11"/>
    </row>
    <row r="892" spans="3:3" ht="15.75" customHeight="1">
      <c r="C892" s="11"/>
    </row>
    <row r="893" spans="3:3" ht="15.75" customHeight="1">
      <c r="C893" s="11"/>
    </row>
    <row r="894" spans="3:3" ht="15.75" customHeight="1">
      <c r="C894" s="11"/>
    </row>
    <row r="895" spans="3:3" ht="15.75" customHeight="1">
      <c r="C895" s="11"/>
    </row>
    <row r="896" spans="3:3" ht="15.75" customHeight="1">
      <c r="C896" s="11"/>
    </row>
    <row r="897" spans="3:3" ht="15.75" customHeight="1">
      <c r="C897" s="11"/>
    </row>
    <row r="898" spans="3:3" ht="15.75" customHeight="1">
      <c r="C898" s="11"/>
    </row>
    <row r="899" spans="3:3" ht="15.75" customHeight="1">
      <c r="C899" s="11"/>
    </row>
    <row r="900" spans="3:3" ht="15.75" customHeight="1">
      <c r="C900" s="11"/>
    </row>
    <row r="901" spans="3:3" ht="15.75" customHeight="1">
      <c r="C901" s="11"/>
    </row>
    <row r="902" spans="3:3" ht="15.75" customHeight="1">
      <c r="C902" s="11"/>
    </row>
    <row r="903" spans="3:3" ht="15.75" customHeight="1">
      <c r="C903" s="11"/>
    </row>
    <row r="904" spans="3:3" ht="15.75" customHeight="1">
      <c r="C904" s="11"/>
    </row>
    <row r="905" spans="3:3" ht="15.75" customHeight="1">
      <c r="C905" s="11"/>
    </row>
    <row r="906" spans="3:3" ht="15.75" customHeight="1">
      <c r="C906" s="11"/>
    </row>
    <row r="907" spans="3:3" ht="15.75" customHeight="1">
      <c r="C907" s="11"/>
    </row>
    <row r="908" spans="3:3" ht="15.75" customHeight="1">
      <c r="C908" s="11"/>
    </row>
    <row r="909" spans="3:3" ht="15.75" customHeight="1">
      <c r="C909" s="11"/>
    </row>
    <row r="910" spans="3:3" ht="15.75" customHeight="1">
      <c r="C910" s="11"/>
    </row>
    <row r="911" spans="3:3" ht="15.75" customHeight="1">
      <c r="C911" s="11"/>
    </row>
    <row r="912" spans="3:3" ht="15.75" customHeight="1">
      <c r="C912" s="11"/>
    </row>
    <row r="913" spans="3:3" ht="15.75" customHeight="1">
      <c r="C913" s="11"/>
    </row>
    <row r="914" spans="3:3" ht="15.75" customHeight="1">
      <c r="C914" s="11"/>
    </row>
    <row r="915" spans="3:3" ht="15.75" customHeight="1">
      <c r="C915" s="11"/>
    </row>
    <row r="916" spans="3:3" ht="15.75" customHeight="1">
      <c r="C916" s="11"/>
    </row>
    <row r="917" spans="3:3" ht="15.75" customHeight="1">
      <c r="C917" s="11"/>
    </row>
    <row r="918" spans="3:3" ht="15.75" customHeight="1">
      <c r="C918" s="11"/>
    </row>
    <row r="919" spans="3:3" ht="15.75" customHeight="1">
      <c r="C919" s="11"/>
    </row>
    <row r="920" spans="3:3" ht="15.75" customHeight="1">
      <c r="C920" s="11"/>
    </row>
    <row r="921" spans="3:3" ht="15.75" customHeight="1">
      <c r="C921" s="11"/>
    </row>
    <row r="922" spans="3:3" ht="15.75" customHeight="1">
      <c r="C922" s="11"/>
    </row>
    <row r="923" spans="3:3" ht="15.75" customHeight="1">
      <c r="C923" s="11"/>
    </row>
    <row r="924" spans="3:3" ht="15.75" customHeight="1">
      <c r="C924" s="11"/>
    </row>
    <row r="925" spans="3:3" ht="15.75" customHeight="1">
      <c r="C925" s="11"/>
    </row>
    <row r="926" spans="3:3" ht="15.75" customHeight="1">
      <c r="C926" s="11"/>
    </row>
    <row r="927" spans="3:3" ht="15.75" customHeight="1">
      <c r="C927" s="11"/>
    </row>
    <row r="928" spans="3:3" ht="15.75" customHeight="1">
      <c r="C928" s="11"/>
    </row>
    <row r="929" spans="3:3" ht="15.75" customHeight="1">
      <c r="C929" s="11"/>
    </row>
    <row r="930" spans="3:3" ht="15.75" customHeight="1">
      <c r="C930" s="11"/>
    </row>
    <row r="931" spans="3:3" ht="15.75" customHeight="1">
      <c r="C931" s="11"/>
    </row>
    <row r="932" spans="3:3" ht="15.75" customHeight="1">
      <c r="C932" s="11"/>
    </row>
    <row r="933" spans="3:3" ht="15.75" customHeight="1">
      <c r="C933" s="11"/>
    </row>
    <row r="934" spans="3:3" ht="15.75" customHeight="1">
      <c r="C934" s="11"/>
    </row>
    <row r="935" spans="3:3" ht="15.75" customHeight="1">
      <c r="C935" s="11"/>
    </row>
    <row r="936" spans="3:3" ht="15.75" customHeight="1">
      <c r="C936" s="11"/>
    </row>
    <row r="937" spans="3:3" ht="15.75" customHeight="1">
      <c r="C937" s="11"/>
    </row>
    <row r="938" spans="3:3" ht="15.75" customHeight="1">
      <c r="C938" s="11"/>
    </row>
    <row r="939" spans="3:3" ht="15.75" customHeight="1">
      <c r="C939" s="11"/>
    </row>
    <row r="940" spans="3:3" ht="15.75" customHeight="1">
      <c r="C940" s="11"/>
    </row>
    <row r="941" spans="3:3" ht="15.75" customHeight="1">
      <c r="C941" s="11"/>
    </row>
    <row r="942" spans="3:3" ht="15.75" customHeight="1">
      <c r="C942" s="11"/>
    </row>
    <row r="943" spans="3:3" ht="15.75" customHeight="1">
      <c r="C943" s="11"/>
    </row>
    <row r="944" spans="3:3" ht="15.75" customHeight="1">
      <c r="C944" s="11"/>
    </row>
    <row r="945" spans="3:3" ht="15.75" customHeight="1">
      <c r="C945" s="11"/>
    </row>
    <row r="946" spans="3:3" ht="15.75" customHeight="1">
      <c r="C946" s="11"/>
    </row>
    <row r="947" spans="3:3" ht="15.75" customHeight="1">
      <c r="C947" s="11"/>
    </row>
    <row r="948" spans="3:3" ht="15.75" customHeight="1">
      <c r="C948" s="11"/>
    </row>
    <row r="949" spans="3:3" ht="15.75" customHeight="1">
      <c r="C949" s="11"/>
    </row>
    <row r="950" spans="3:3" ht="15.75" customHeight="1">
      <c r="C950" s="11"/>
    </row>
    <row r="951" spans="3:3" ht="15.75" customHeight="1">
      <c r="C951" s="11"/>
    </row>
    <row r="952" spans="3:3" ht="15.75" customHeight="1">
      <c r="C952" s="11"/>
    </row>
    <row r="953" spans="3:3" ht="15.75" customHeight="1">
      <c r="C953" s="11"/>
    </row>
    <row r="954" spans="3:3" ht="15.75" customHeight="1">
      <c r="C954" s="11"/>
    </row>
    <row r="955" spans="3:3" ht="15.75" customHeight="1">
      <c r="C955" s="11"/>
    </row>
    <row r="956" spans="3:3" ht="15.75" customHeight="1">
      <c r="C956" s="11"/>
    </row>
    <row r="957" spans="3:3" ht="15.75" customHeight="1">
      <c r="C957" s="11"/>
    </row>
    <row r="958" spans="3:3" ht="15.75" customHeight="1">
      <c r="C958" s="11"/>
    </row>
    <row r="959" spans="3:3" ht="15.75" customHeight="1">
      <c r="C959" s="11"/>
    </row>
    <row r="960" spans="3:3" ht="15.75" customHeight="1">
      <c r="C960" s="11"/>
    </row>
    <row r="961" spans="3:3" ht="15.75" customHeight="1">
      <c r="C961" s="11"/>
    </row>
    <row r="962" spans="3:3" ht="15.75" customHeight="1">
      <c r="C962" s="11"/>
    </row>
    <row r="963" spans="3:3" ht="15.75" customHeight="1">
      <c r="C963" s="11"/>
    </row>
    <row r="964" spans="3:3" ht="15.75" customHeight="1">
      <c r="C964" s="11"/>
    </row>
    <row r="965" spans="3:3" ht="15.75" customHeight="1">
      <c r="C965" s="11"/>
    </row>
    <row r="966" spans="3:3" ht="15.75" customHeight="1">
      <c r="C966" s="11"/>
    </row>
    <row r="967" spans="3:3" ht="15.75" customHeight="1">
      <c r="C967" s="11"/>
    </row>
    <row r="968" spans="3:3" ht="15.75" customHeight="1">
      <c r="C968" s="11"/>
    </row>
    <row r="969" spans="3:3" ht="15.75" customHeight="1">
      <c r="C969" s="11"/>
    </row>
    <row r="970" spans="3:3" ht="15.75" customHeight="1">
      <c r="C970" s="11"/>
    </row>
    <row r="971" spans="3:3" ht="15.75" customHeight="1">
      <c r="C971" s="11"/>
    </row>
    <row r="972" spans="3:3" ht="15.75" customHeight="1">
      <c r="C972" s="11"/>
    </row>
    <row r="973" spans="3:3" ht="15.75" customHeight="1">
      <c r="C973" s="11"/>
    </row>
    <row r="974" spans="3:3" ht="15.75" customHeight="1">
      <c r="C974" s="11"/>
    </row>
    <row r="975" spans="3:3" ht="15.75" customHeight="1">
      <c r="C975" s="11"/>
    </row>
    <row r="976" spans="3:3" ht="15.75" customHeight="1">
      <c r="C976" s="11"/>
    </row>
    <row r="977" spans="3:3" ht="15.75" customHeight="1">
      <c r="C977" s="11"/>
    </row>
    <row r="978" spans="3:3" ht="15.75" customHeight="1">
      <c r="C978" s="11"/>
    </row>
    <row r="979" spans="3:3" ht="15.75" customHeight="1">
      <c r="C979" s="11"/>
    </row>
    <row r="980" spans="3:3" ht="15.75" customHeight="1">
      <c r="C980" s="11"/>
    </row>
    <row r="981" spans="3:3" ht="15.75" customHeight="1">
      <c r="C981" s="11"/>
    </row>
    <row r="982" spans="3:3" ht="15.75" customHeight="1">
      <c r="C982" s="11"/>
    </row>
    <row r="983" spans="3:3" ht="15.75" customHeight="1">
      <c r="C983" s="11"/>
    </row>
    <row r="984" spans="3:3" ht="15.75" customHeight="1">
      <c r="C984" s="11"/>
    </row>
    <row r="985" spans="3:3" ht="15.75" customHeight="1">
      <c r="C985" s="11"/>
    </row>
    <row r="986" spans="3:3" ht="15.75" customHeight="1">
      <c r="C986" s="11"/>
    </row>
    <row r="987" spans="3:3" ht="15.75" customHeight="1">
      <c r="C987" s="11"/>
    </row>
    <row r="988" spans="3:3" ht="15.75" customHeight="1">
      <c r="C988" s="11"/>
    </row>
    <row r="989" spans="3:3" ht="15.75" customHeight="1">
      <c r="C989" s="11"/>
    </row>
    <row r="990" spans="3:3" ht="15.75" customHeight="1">
      <c r="C990" s="11"/>
    </row>
    <row r="991" spans="3:3" ht="15.75" customHeight="1">
      <c r="C991" s="11"/>
    </row>
    <row r="992" spans="3:3" ht="15.75" customHeight="1">
      <c r="C992" s="11"/>
    </row>
    <row r="993" spans="3:3" ht="15.75" customHeight="1">
      <c r="C993" s="11"/>
    </row>
    <row r="994" spans="3:3" ht="15.75" customHeight="1">
      <c r="C994" s="11"/>
    </row>
    <row r="995" spans="3:3" ht="15.75" customHeight="1">
      <c r="C995" s="11"/>
    </row>
    <row r="996" spans="3:3" ht="15.75" customHeight="1">
      <c r="C996" s="11"/>
    </row>
    <row r="997" spans="3:3" ht="15.75" customHeight="1">
      <c r="C997" s="11"/>
    </row>
    <row r="998" spans="3:3" ht="15.75" customHeight="1">
      <c r="C998" s="11"/>
    </row>
    <row r="999" spans="3:3" ht="15.75" customHeight="1">
      <c r="C999" s="11"/>
    </row>
    <row r="1000" spans="3:3" ht="15.75" customHeight="1">
      <c r="C1000" s="11"/>
    </row>
    <row r="1001" spans="3:3" ht="15.75" customHeight="1">
      <c r="C1001" s="11"/>
    </row>
  </sheetData>
  <mergeCells count="2">
    <mergeCell ref="A1:G1"/>
    <mergeCell ref="A154:D154"/>
  </mergeCells>
  <pageMargins left="0.25" right="0.25" top="0.75" bottom="0.75" header="0.3" footer="0.3"/>
  <pageSetup paperSize="8" scale="73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20"/>
  <sheetViews>
    <sheetView view="pageBreakPreview" zoomScale="60" zoomScaleNormal="100" workbookViewId="0">
      <selection activeCell="G27" sqref="G27"/>
    </sheetView>
  </sheetViews>
  <sheetFormatPr baseColWidth="10" defaultColWidth="14.5" defaultRowHeight="15" customHeight="1"/>
  <cols>
    <col min="1" max="1" width="66.1640625" bestFit="1" customWidth="1"/>
    <col min="2" max="2" width="16.83203125" customWidth="1"/>
    <col min="3" max="3" width="17.83203125" customWidth="1"/>
    <col min="4" max="4" width="10.83203125" customWidth="1"/>
    <col min="5" max="5" width="19.33203125" customWidth="1"/>
    <col min="6" max="6" width="19.1640625" customWidth="1"/>
    <col min="7" max="7" width="9.5" customWidth="1"/>
  </cols>
  <sheetData>
    <row r="1" spans="1:8" s="183" customFormat="1" ht="27" customHeight="1">
      <c r="A1" s="228" t="s">
        <v>572</v>
      </c>
      <c r="B1" s="221"/>
      <c r="C1" s="221"/>
      <c r="D1" s="221"/>
      <c r="E1" s="221"/>
      <c r="F1" s="221"/>
      <c r="G1" s="221"/>
      <c r="H1" s="221"/>
    </row>
    <row r="2" spans="1:8">
      <c r="A2" s="198"/>
      <c r="B2" s="199" t="s">
        <v>566</v>
      </c>
      <c r="C2" s="199"/>
      <c r="D2" s="199"/>
      <c r="E2" s="199"/>
      <c r="F2" s="199"/>
      <c r="G2" s="199"/>
      <c r="H2" s="199"/>
    </row>
    <row r="3" spans="1:8" ht="27" customHeight="1">
      <c r="A3" s="193" t="s">
        <v>3</v>
      </c>
      <c r="B3" s="4" t="s">
        <v>482</v>
      </c>
      <c r="C3" s="4" t="s">
        <v>483</v>
      </c>
      <c r="D3" s="7" t="s">
        <v>9</v>
      </c>
      <c r="E3" s="4" t="s">
        <v>484</v>
      </c>
      <c r="F3" s="4" t="s">
        <v>485</v>
      </c>
      <c r="G3" s="7" t="s">
        <v>9</v>
      </c>
      <c r="H3" s="9" t="s">
        <v>12</v>
      </c>
    </row>
    <row r="4" spans="1:8">
      <c r="A4" s="188" t="s">
        <v>15</v>
      </c>
      <c r="B4" s="200">
        <v>182</v>
      </c>
      <c r="C4" s="200">
        <v>130</v>
      </c>
      <c r="D4" s="201">
        <v>71.428571428571431</v>
      </c>
      <c r="E4" s="200">
        <v>189</v>
      </c>
      <c r="F4" s="200">
        <v>95</v>
      </c>
      <c r="G4" s="201">
        <v>50.264550264550266</v>
      </c>
      <c r="H4" s="201">
        <v>-21.164021164021165</v>
      </c>
    </row>
    <row r="5" spans="1:8">
      <c r="A5" s="188" t="s">
        <v>58</v>
      </c>
      <c r="B5" s="200">
        <v>483</v>
      </c>
      <c r="C5" s="200">
        <v>299</v>
      </c>
      <c r="D5" s="201">
        <v>61.904761904761905</v>
      </c>
      <c r="E5" s="200">
        <v>457</v>
      </c>
      <c r="F5" s="200">
        <v>220</v>
      </c>
      <c r="G5" s="201">
        <v>48.140043763676147</v>
      </c>
      <c r="H5" s="201">
        <v>-13.764718141085758</v>
      </c>
    </row>
    <row r="6" spans="1:8">
      <c r="A6" s="188" t="s">
        <v>100</v>
      </c>
      <c r="B6" s="200">
        <v>317</v>
      </c>
      <c r="C6" s="200">
        <v>209</v>
      </c>
      <c r="D6" s="201">
        <v>65.930599369085172</v>
      </c>
      <c r="E6" s="200">
        <v>310</v>
      </c>
      <c r="F6" s="200">
        <v>184</v>
      </c>
      <c r="G6" s="201">
        <v>59.354838709677416</v>
      </c>
      <c r="H6" s="201">
        <v>-6.5757606594077558</v>
      </c>
    </row>
    <row r="7" spans="1:8">
      <c r="A7" s="188" t="s">
        <v>148</v>
      </c>
      <c r="B7" s="200">
        <v>84</v>
      </c>
      <c r="C7" s="200">
        <v>52</v>
      </c>
      <c r="D7" s="201">
        <v>61.904761904761905</v>
      </c>
      <c r="E7" s="200">
        <v>104</v>
      </c>
      <c r="F7" s="200">
        <v>45</v>
      </c>
      <c r="G7" s="201">
        <v>43.269230769230774</v>
      </c>
      <c r="H7" s="201">
        <v>-18.635531135531131</v>
      </c>
    </row>
    <row r="8" spans="1:8">
      <c r="A8" s="188" t="s">
        <v>155</v>
      </c>
      <c r="B8" s="200">
        <v>180</v>
      </c>
      <c r="C8" s="200">
        <v>145</v>
      </c>
      <c r="D8" s="201">
        <v>80.555555555555557</v>
      </c>
      <c r="E8" s="200">
        <v>175</v>
      </c>
      <c r="F8" s="200">
        <v>104</v>
      </c>
      <c r="G8" s="201">
        <v>59.428571428571431</v>
      </c>
      <c r="H8" s="201">
        <v>-21.126984126984127</v>
      </c>
    </row>
    <row r="9" spans="1:8">
      <c r="A9" s="188" t="s">
        <v>175</v>
      </c>
      <c r="B9" s="200">
        <v>180</v>
      </c>
      <c r="C9" s="200">
        <v>114</v>
      </c>
      <c r="D9" s="201">
        <v>63.333333333333329</v>
      </c>
      <c r="E9" s="200">
        <v>180</v>
      </c>
      <c r="F9" s="200">
        <v>69</v>
      </c>
      <c r="G9" s="201">
        <v>38.333333333333336</v>
      </c>
      <c r="H9" s="201">
        <v>-24.999999999999993</v>
      </c>
    </row>
    <row r="10" spans="1:8">
      <c r="A10" s="188" t="s">
        <v>193</v>
      </c>
      <c r="B10" s="200">
        <v>694</v>
      </c>
      <c r="C10" s="200">
        <v>471</v>
      </c>
      <c r="D10" s="201">
        <v>67.867435158501451</v>
      </c>
      <c r="E10" s="200">
        <v>696</v>
      </c>
      <c r="F10" s="200">
        <v>425</v>
      </c>
      <c r="G10" s="201">
        <v>61.063218390804593</v>
      </c>
      <c r="H10" s="201">
        <v>-6.8042167676968575</v>
      </c>
    </row>
    <row r="11" spans="1:8">
      <c r="A11" s="188" t="s">
        <v>196</v>
      </c>
      <c r="B11" s="200">
        <v>85</v>
      </c>
      <c r="C11" s="200">
        <v>76</v>
      </c>
      <c r="D11" s="201">
        <v>89.411764705882362</v>
      </c>
      <c r="E11" s="200">
        <v>86</v>
      </c>
      <c r="F11" s="200">
        <v>62</v>
      </c>
      <c r="G11" s="201">
        <v>72.093023255813947</v>
      </c>
      <c r="H11" s="201">
        <v>-17.318741450068416</v>
      </c>
    </row>
    <row r="12" spans="1:8">
      <c r="A12" s="188" t="s">
        <v>197</v>
      </c>
      <c r="B12" s="200">
        <v>142</v>
      </c>
      <c r="C12" s="200">
        <v>97</v>
      </c>
      <c r="D12" s="201">
        <v>68.309859154929569</v>
      </c>
      <c r="E12" s="200">
        <v>156</v>
      </c>
      <c r="F12" s="200">
        <v>66</v>
      </c>
      <c r="G12" s="201">
        <v>42.307692307692307</v>
      </c>
      <c r="H12" s="201">
        <v>-26.002166847237262</v>
      </c>
    </row>
    <row r="13" spans="1:8">
      <c r="A13" s="188" t="s">
        <v>198</v>
      </c>
      <c r="B13" s="200">
        <v>248</v>
      </c>
      <c r="C13" s="200">
        <v>184</v>
      </c>
      <c r="D13" s="201">
        <v>74.193548387096769</v>
      </c>
      <c r="E13" s="200">
        <v>258</v>
      </c>
      <c r="F13" s="200">
        <v>168</v>
      </c>
      <c r="G13" s="201">
        <v>65.116279069767444</v>
      </c>
      <c r="H13" s="201">
        <v>-9.0772693173293248</v>
      </c>
    </row>
    <row r="14" spans="1:8">
      <c r="A14" s="188" t="s">
        <v>201</v>
      </c>
      <c r="B14" s="200">
        <v>146</v>
      </c>
      <c r="C14" s="200">
        <v>115</v>
      </c>
      <c r="D14" s="201">
        <v>78.767123287671239</v>
      </c>
      <c r="E14" s="200">
        <v>133</v>
      </c>
      <c r="F14" s="200">
        <v>101</v>
      </c>
      <c r="G14" s="201">
        <v>75.939849624060145</v>
      </c>
      <c r="H14" s="201">
        <v>-2.8272736636110949</v>
      </c>
    </row>
    <row r="15" spans="1:8">
      <c r="A15" s="188" t="s">
        <v>204</v>
      </c>
      <c r="B15" s="200">
        <v>245</v>
      </c>
      <c r="C15" s="200">
        <v>208</v>
      </c>
      <c r="D15" s="201">
        <v>84.897959183673464</v>
      </c>
      <c r="E15" s="200">
        <v>242</v>
      </c>
      <c r="F15" s="200">
        <v>179</v>
      </c>
      <c r="G15" s="201">
        <v>73.966942148760324</v>
      </c>
      <c r="H15" s="201">
        <v>-10.93101703491314</v>
      </c>
    </row>
    <row r="16" spans="1:8">
      <c r="A16" s="188" t="s">
        <v>205</v>
      </c>
      <c r="B16" s="200">
        <v>272</v>
      </c>
      <c r="C16" s="200">
        <v>166</v>
      </c>
      <c r="D16" s="201">
        <v>61.029411764705884</v>
      </c>
      <c r="E16" s="200">
        <v>305</v>
      </c>
      <c r="F16" s="200">
        <v>132</v>
      </c>
      <c r="G16" s="201">
        <v>43.278688524590166</v>
      </c>
      <c r="H16" s="201">
        <v>-17.750723240115718</v>
      </c>
    </row>
    <row r="17" spans="1:8">
      <c r="A17" s="188" t="s">
        <v>206</v>
      </c>
      <c r="B17" s="200">
        <v>159</v>
      </c>
      <c r="C17" s="200">
        <v>74</v>
      </c>
      <c r="D17" s="201">
        <v>46.540880503144656</v>
      </c>
      <c r="E17" s="200">
        <v>164</v>
      </c>
      <c r="F17" s="200">
        <v>68</v>
      </c>
      <c r="G17" s="201">
        <v>41.463414634146339</v>
      </c>
      <c r="H17" s="201">
        <v>-5.077465868998317</v>
      </c>
    </row>
    <row r="18" spans="1:8">
      <c r="A18" s="188" t="s">
        <v>207</v>
      </c>
      <c r="B18" s="200">
        <v>388</v>
      </c>
      <c r="C18" s="200">
        <v>241</v>
      </c>
      <c r="D18" s="201">
        <v>62.113402061855673</v>
      </c>
      <c r="E18" s="200">
        <v>383</v>
      </c>
      <c r="F18" s="200">
        <v>238</v>
      </c>
      <c r="G18" s="201">
        <v>62.140992167101828</v>
      </c>
      <c r="H18" s="201">
        <v>2.7590105246154906E-2</v>
      </c>
    </row>
    <row r="19" spans="1:8">
      <c r="A19" s="188" t="s">
        <v>210</v>
      </c>
      <c r="B19" s="200">
        <v>625</v>
      </c>
      <c r="C19" s="200">
        <v>394</v>
      </c>
      <c r="D19" s="201">
        <v>63.04</v>
      </c>
      <c r="E19" s="200">
        <v>668</v>
      </c>
      <c r="F19" s="200">
        <v>369</v>
      </c>
      <c r="G19" s="201">
        <v>55.23952095808383</v>
      </c>
      <c r="H19" s="201">
        <v>-7.8004790419161694</v>
      </c>
    </row>
    <row r="20" spans="1:8">
      <c r="A20" s="191" t="s">
        <v>567</v>
      </c>
      <c r="B20" s="202">
        <v>4430</v>
      </c>
      <c r="C20" s="202">
        <v>2975</v>
      </c>
      <c r="D20" s="208"/>
      <c r="E20" s="202">
        <v>4506</v>
      </c>
      <c r="F20" s="202">
        <v>2525</v>
      </c>
      <c r="G20" s="208"/>
      <c r="H20" s="202"/>
    </row>
  </sheetData>
  <mergeCells count="1">
    <mergeCell ref="A1:H1"/>
  </mergeCells>
  <pageMargins left="0.7" right="0.7" top="0.75" bottom="0.75" header="0.3" footer="0.3"/>
  <pageSetup paperSize="8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view="pageBreakPreview" zoomScale="60" zoomScaleNormal="100" workbookViewId="0">
      <pane xSplit="4" ySplit="2" topLeftCell="E5" activePane="bottomRight" state="frozen"/>
      <selection pane="topRight" activeCell="E1" sqref="E1"/>
      <selection pane="bottomLeft" activeCell="A3" sqref="A3"/>
      <selection pane="bottomRight" activeCell="O20" sqref="O20"/>
    </sheetView>
  </sheetViews>
  <sheetFormatPr baseColWidth="10" defaultColWidth="14.5" defaultRowHeight="15" customHeight="1"/>
  <cols>
    <col min="1" max="1" width="10.5" hidden="1" customWidth="1"/>
    <col min="2" max="2" width="66.1640625" customWidth="1"/>
    <col min="3" max="3" width="69.6640625" customWidth="1"/>
    <col min="4" max="4" width="8.83203125" customWidth="1"/>
    <col min="5" max="16" width="6.83203125" customWidth="1"/>
    <col min="17" max="17" width="13.6640625" customWidth="1"/>
    <col min="18" max="25" width="8.6640625" customWidth="1"/>
  </cols>
  <sheetData>
    <row r="1" spans="1:26" ht="27" customHeight="1">
      <c r="B1" s="221" t="s">
        <v>512</v>
      </c>
      <c r="C1" s="222"/>
      <c r="D1" s="222"/>
    </row>
    <row r="2" spans="1:26" ht="32">
      <c r="A2" s="56" t="s">
        <v>481</v>
      </c>
      <c r="B2" s="4" t="s">
        <v>3</v>
      </c>
      <c r="C2" s="4" t="s">
        <v>513</v>
      </c>
      <c r="D2" s="4" t="s">
        <v>6</v>
      </c>
      <c r="E2" s="4" t="s">
        <v>25</v>
      </c>
      <c r="F2" s="4" t="s">
        <v>37</v>
      </c>
      <c r="G2" s="4" t="s">
        <v>45</v>
      </c>
      <c r="H2" s="4" t="s">
        <v>50</v>
      </c>
      <c r="I2" s="4" t="s">
        <v>55</v>
      </c>
      <c r="J2" s="4" t="s">
        <v>61</v>
      </c>
      <c r="K2" s="4" t="s">
        <v>65</v>
      </c>
      <c r="L2" s="4" t="s">
        <v>69</v>
      </c>
      <c r="M2" s="5" t="s">
        <v>72</v>
      </c>
      <c r="N2" s="4" t="s">
        <v>78</v>
      </c>
      <c r="O2" s="4" t="s">
        <v>81</v>
      </c>
      <c r="P2" s="4" t="s">
        <v>84</v>
      </c>
      <c r="Q2" s="4" t="s">
        <v>13</v>
      </c>
      <c r="R2" s="57"/>
      <c r="S2" s="57"/>
      <c r="T2" s="57"/>
      <c r="U2" s="57"/>
      <c r="V2" s="57"/>
      <c r="W2" s="57"/>
      <c r="X2" s="57"/>
      <c r="Y2" s="57"/>
      <c r="Z2" s="57"/>
    </row>
    <row r="3" spans="1:26">
      <c r="A3" s="11" t="s">
        <v>14</v>
      </c>
      <c r="B3" s="58" t="s">
        <v>15</v>
      </c>
      <c r="C3" s="58" t="s">
        <v>17</v>
      </c>
      <c r="D3" s="59" t="s">
        <v>18</v>
      </c>
      <c r="E3" s="59">
        <v>7.3</v>
      </c>
      <c r="F3" s="59">
        <v>7.8</v>
      </c>
      <c r="G3" s="59">
        <v>8.4</v>
      </c>
      <c r="H3" s="59">
        <v>8.8000000000000007</v>
      </c>
      <c r="I3" s="59">
        <v>9</v>
      </c>
      <c r="J3" s="59">
        <v>8.9</v>
      </c>
      <c r="K3" s="59">
        <v>8.6999999999999993</v>
      </c>
      <c r="L3" s="59">
        <v>9.1999999999999993</v>
      </c>
      <c r="M3" s="60">
        <v>9</v>
      </c>
      <c r="N3" s="59">
        <v>9.1999999999999993</v>
      </c>
      <c r="O3" s="59">
        <v>8.6999999999999993</v>
      </c>
      <c r="P3" s="59">
        <v>8.5</v>
      </c>
      <c r="Q3" s="61" t="s">
        <v>20</v>
      </c>
    </row>
    <row r="4" spans="1:26">
      <c r="A4" s="11" t="s">
        <v>21</v>
      </c>
      <c r="B4" s="58" t="s">
        <v>15</v>
      </c>
      <c r="C4" s="58" t="s">
        <v>22</v>
      </c>
      <c r="D4" s="59" t="s">
        <v>23</v>
      </c>
      <c r="E4" s="59">
        <v>6.8</v>
      </c>
      <c r="F4" s="59">
        <v>7.2</v>
      </c>
      <c r="G4" s="59">
        <v>7.4</v>
      </c>
      <c r="H4" s="59">
        <v>7.6</v>
      </c>
      <c r="I4" s="59">
        <v>8.3000000000000007</v>
      </c>
      <c r="J4" s="59">
        <v>7.6</v>
      </c>
      <c r="K4" s="59">
        <v>7.6</v>
      </c>
      <c r="L4" s="59">
        <v>7.7</v>
      </c>
      <c r="M4" s="60">
        <v>8.1</v>
      </c>
      <c r="N4" s="59">
        <v>8.1</v>
      </c>
      <c r="O4" s="59">
        <v>8.1999999999999993</v>
      </c>
      <c r="P4" s="59">
        <v>7.5</v>
      </c>
      <c r="Q4" s="61"/>
    </row>
    <row r="5" spans="1:26">
      <c r="A5" s="11" t="s">
        <v>24</v>
      </c>
      <c r="B5" s="58" t="s">
        <v>15</v>
      </c>
      <c r="C5" s="58" t="s">
        <v>486</v>
      </c>
      <c r="D5" s="59" t="s">
        <v>27</v>
      </c>
      <c r="E5" s="59">
        <v>8.1</v>
      </c>
      <c r="F5" s="59">
        <v>8.3000000000000007</v>
      </c>
      <c r="G5" s="59">
        <v>8.6999999999999993</v>
      </c>
      <c r="H5" s="59">
        <v>8.6999999999999993</v>
      </c>
      <c r="I5" s="59">
        <v>8.9</v>
      </c>
      <c r="J5" s="59">
        <v>8.4</v>
      </c>
      <c r="K5" s="59">
        <v>8.6999999999999993</v>
      </c>
      <c r="L5" s="59">
        <v>8.4</v>
      </c>
      <c r="M5" s="60">
        <v>8.6999999999999993</v>
      </c>
      <c r="N5" s="59">
        <v>8.6999999999999993</v>
      </c>
      <c r="O5" s="59">
        <v>8.6</v>
      </c>
      <c r="P5" s="59">
        <v>8.3000000000000007</v>
      </c>
      <c r="Q5" s="61" t="s">
        <v>29</v>
      </c>
    </row>
    <row r="6" spans="1:26">
      <c r="A6" s="11" t="s">
        <v>30</v>
      </c>
      <c r="B6" s="58" t="s">
        <v>15</v>
      </c>
      <c r="C6" s="58" t="s">
        <v>31</v>
      </c>
      <c r="D6" s="59" t="s">
        <v>27</v>
      </c>
      <c r="E6" s="59">
        <v>7.3</v>
      </c>
      <c r="F6" s="59">
        <v>7.6</v>
      </c>
      <c r="G6" s="59">
        <v>7.9</v>
      </c>
      <c r="H6" s="59">
        <v>8</v>
      </c>
      <c r="I6" s="59">
        <v>8.5</v>
      </c>
      <c r="J6" s="59">
        <v>8.3000000000000007</v>
      </c>
      <c r="K6" s="59">
        <v>8.3000000000000007</v>
      </c>
      <c r="L6" s="59">
        <v>8.3000000000000007</v>
      </c>
      <c r="M6" s="60">
        <v>8.4</v>
      </c>
      <c r="N6" s="59">
        <v>8.5</v>
      </c>
      <c r="O6" s="59">
        <v>8.6</v>
      </c>
      <c r="P6" s="59">
        <v>7.9</v>
      </c>
      <c r="Q6" s="61"/>
    </row>
    <row r="7" spans="1:26">
      <c r="A7" s="11" t="s">
        <v>57</v>
      </c>
      <c r="B7" s="58" t="s">
        <v>58</v>
      </c>
      <c r="C7" s="58" t="s">
        <v>59</v>
      </c>
      <c r="D7" s="59" t="s">
        <v>60</v>
      </c>
      <c r="E7" s="59">
        <v>8.1</v>
      </c>
      <c r="F7" s="59">
        <v>8.1</v>
      </c>
      <c r="G7" s="59">
        <v>7.9</v>
      </c>
      <c r="H7" s="59">
        <v>8.6</v>
      </c>
      <c r="I7" s="59">
        <v>8.6</v>
      </c>
      <c r="J7" s="59">
        <v>8.1</v>
      </c>
      <c r="K7" s="59">
        <v>8.3000000000000007</v>
      </c>
      <c r="L7" s="59">
        <v>8</v>
      </c>
      <c r="M7" s="60">
        <v>8.6999999999999993</v>
      </c>
      <c r="N7" s="59">
        <v>8.8000000000000007</v>
      </c>
      <c r="O7" s="59">
        <v>8.6999999999999993</v>
      </c>
      <c r="P7" s="59">
        <v>8.3000000000000007</v>
      </c>
      <c r="Q7" s="61"/>
    </row>
    <row r="8" spans="1:26">
      <c r="A8" s="11" t="s">
        <v>63</v>
      </c>
      <c r="B8" s="58" t="s">
        <v>58</v>
      </c>
      <c r="C8" s="58" t="s">
        <v>64</v>
      </c>
      <c r="D8" s="59" t="s">
        <v>60</v>
      </c>
      <c r="E8" s="59">
        <v>8.5</v>
      </c>
      <c r="F8" s="59">
        <v>8.1999999999999993</v>
      </c>
      <c r="G8" s="59">
        <v>9.1</v>
      </c>
      <c r="H8" s="59">
        <v>9.5</v>
      </c>
      <c r="I8" s="59">
        <v>9.6</v>
      </c>
      <c r="J8" s="59">
        <v>9.3000000000000007</v>
      </c>
      <c r="K8" s="59">
        <v>9.3000000000000007</v>
      </c>
      <c r="L8" s="59">
        <v>9.5</v>
      </c>
      <c r="M8" s="60">
        <v>9.6</v>
      </c>
      <c r="N8" s="59">
        <v>9.8000000000000007</v>
      </c>
      <c r="O8" s="59">
        <v>9.4</v>
      </c>
      <c r="P8" s="59">
        <v>9.3000000000000007</v>
      </c>
      <c r="Q8" s="61"/>
    </row>
    <row r="9" spans="1:26">
      <c r="A9" s="11" t="s">
        <v>67</v>
      </c>
      <c r="B9" s="58" t="s">
        <v>58</v>
      </c>
      <c r="C9" s="58" t="s">
        <v>68</v>
      </c>
      <c r="D9" s="59" t="s">
        <v>60</v>
      </c>
      <c r="E9" s="59">
        <v>8.3000000000000007</v>
      </c>
      <c r="F9" s="59">
        <v>8.6</v>
      </c>
      <c r="G9" s="59">
        <v>8.4</v>
      </c>
      <c r="H9" s="59">
        <v>8.9</v>
      </c>
      <c r="I9" s="59">
        <v>8.9</v>
      </c>
      <c r="J9" s="59">
        <v>9.1</v>
      </c>
      <c r="K9" s="59">
        <v>9.1</v>
      </c>
      <c r="L9" s="59">
        <v>9.3000000000000007</v>
      </c>
      <c r="M9" s="60">
        <v>9.1999999999999993</v>
      </c>
      <c r="N9" s="59">
        <v>9.1999999999999993</v>
      </c>
      <c r="O9" s="59">
        <v>9.1</v>
      </c>
      <c r="P9" s="59">
        <v>8.9</v>
      </c>
      <c r="Q9" s="61"/>
    </row>
    <row r="10" spans="1:26">
      <c r="A10" s="11" t="s">
        <v>76</v>
      </c>
      <c r="B10" s="58" t="s">
        <v>58</v>
      </c>
      <c r="C10" s="58" t="s">
        <v>488</v>
      </c>
      <c r="D10" s="59" t="s">
        <v>60</v>
      </c>
      <c r="E10" s="59">
        <v>7.9</v>
      </c>
      <c r="F10" s="59">
        <v>8.1</v>
      </c>
      <c r="G10" s="59">
        <v>8.5</v>
      </c>
      <c r="H10" s="59">
        <v>8.6999999999999993</v>
      </c>
      <c r="I10" s="59">
        <v>9</v>
      </c>
      <c r="J10" s="59">
        <v>8.9</v>
      </c>
      <c r="K10" s="59">
        <v>9</v>
      </c>
      <c r="L10" s="59">
        <v>8.9</v>
      </c>
      <c r="M10" s="60">
        <v>9.1999999999999993</v>
      </c>
      <c r="N10" s="59">
        <v>9.1</v>
      </c>
      <c r="O10" s="59">
        <v>8.8000000000000007</v>
      </c>
      <c r="P10" s="59">
        <v>9</v>
      </c>
      <c r="Q10" s="61"/>
    </row>
    <row r="11" spans="1:26">
      <c r="A11" s="11" t="s">
        <v>80</v>
      </c>
      <c r="B11" s="58" t="s">
        <v>58</v>
      </c>
      <c r="C11" s="58" t="s">
        <v>82</v>
      </c>
      <c r="D11" s="59" t="s">
        <v>75</v>
      </c>
      <c r="E11" s="59">
        <v>8.1</v>
      </c>
      <c r="F11" s="59">
        <v>8.4</v>
      </c>
      <c r="G11" s="59">
        <v>8.4</v>
      </c>
      <c r="H11" s="59">
        <v>8.9</v>
      </c>
      <c r="I11" s="59">
        <v>8.6</v>
      </c>
      <c r="J11" s="59">
        <v>8.8000000000000007</v>
      </c>
      <c r="K11" s="59">
        <v>9</v>
      </c>
      <c r="L11" s="59">
        <v>9.1</v>
      </c>
      <c r="M11" s="60">
        <v>9.3000000000000007</v>
      </c>
      <c r="N11" s="59">
        <v>9.4</v>
      </c>
      <c r="O11" s="59">
        <v>9.1</v>
      </c>
      <c r="P11" s="59">
        <v>8.8000000000000007</v>
      </c>
      <c r="Q11" s="61"/>
    </row>
    <row r="12" spans="1:26">
      <c r="A12" s="11" t="s">
        <v>71</v>
      </c>
      <c r="B12" s="58" t="s">
        <v>58</v>
      </c>
      <c r="C12" s="58" t="s">
        <v>489</v>
      </c>
      <c r="D12" s="59" t="s">
        <v>75</v>
      </c>
      <c r="E12" s="59">
        <v>8.4</v>
      </c>
      <c r="F12" s="59">
        <v>9</v>
      </c>
      <c r="G12" s="59">
        <v>8.8000000000000007</v>
      </c>
      <c r="H12" s="59">
        <v>9.1</v>
      </c>
      <c r="I12" s="59">
        <v>9</v>
      </c>
      <c r="J12" s="59">
        <v>8.8000000000000007</v>
      </c>
      <c r="K12" s="59">
        <v>9.1</v>
      </c>
      <c r="L12" s="59">
        <v>9.1999999999999993</v>
      </c>
      <c r="M12" s="60">
        <v>9.1999999999999993</v>
      </c>
      <c r="N12" s="59">
        <v>9</v>
      </c>
      <c r="O12" s="59">
        <v>9.1999999999999993</v>
      </c>
      <c r="P12" s="59">
        <v>9</v>
      </c>
      <c r="Q12" s="61"/>
    </row>
    <row r="13" spans="1:26">
      <c r="A13" s="11" t="s">
        <v>99</v>
      </c>
      <c r="B13" s="58" t="s">
        <v>100</v>
      </c>
      <c r="C13" s="58" t="s">
        <v>101</v>
      </c>
      <c r="D13" s="59" t="s">
        <v>102</v>
      </c>
      <c r="E13" s="59">
        <v>7.1</v>
      </c>
      <c r="F13" s="59">
        <v>7.7</v>
      </c>
      <c r="G13" s="59">
        <v>7.8</v>
      </c>
      <c r="H13" s="59">
        <v>8.1</v>
      </c>
      <c r="I13" s="59">
        <v>8.4</v>
      </c>
      <c r="J13" s="59">
        <v>8.1999999999999993</v>
      </c>
      <c r="K13" s="59">
        <v>8.1999999999999993</v>
      </c>
      <c r="L13" s="59">
        <v>7.7</v>
      </c>
      <c r="M13" s="60">
        <v>8.3000000000000007</v>
      </c>
      <c r="N13" s="59">
        <v>8.6999999999999993</v>
      </c>
      <c r="O13" s="59">
        <v>8.5</v>
      </c>
      <c r="P13" s="59">
        <v>7.9</v>
      </c>
      <c r="Q13" s="61"/>
    </row>
    <row r="14" spans="1:26">
      <c r="A14" s="11" t="s">
        <v>106</v>
      </c>
      <c r="B14" s="58" t="s">
        <v>100</v>
      </c>
      <c r="C14" s="58" t="s">
        <v>491</v>
      </c>
      <c r="D14" s="59" t="s">
        <v>105</v>
      </c>
      <c r="E14" s="59">
        <v>7.7</v>
      </c>
      <c r="F14" s="59">
        <v>8.1999999999999993</v>
      </c>
      <c r="G14" s="59">
        <v>8.4</v>
      </c>
      <c r="H14" s="59">
        <v>8.5</v>
      </c>
      <c r="I14" s="59">
        <v>8.6999999999999993</v>
      </c>
      <c r="J14" s="59">
        <v>8.4</v>
      </c>
      <c r="K14" s="59">
        <v>8.5</v>
      </c>
      <c r="L14" s="59">
        <v>8.3000000000000007</v>
      </c>
      <c r="M14" s="60">
        <v>8.6</v>
      </c>
      <c r="N14" s="59">
        <v>8.9</v>
      </c>
      <c r="O14" s="59">
        <v>8.6999999999999993</v>
      </c>
      <c r="P14" s="59">
        <v>8.4</v>
      </c>
      <c r="Q14" s="61"/>
    </row>
    <row r="15" spans="1:26">
      <c r="A15" s="11" t="s">
        <v>103</v>
      </c>
      <c r="B15" s="58" t="s">
        <v>100</v>
      </c>
      <c r="C15" s="58" t="s">
        <v>492</v>
      </c>
      <c r="D15" s="59" t="s">
        <v>105</v>
      </c>
      <c r="E15" s="59">
        <v>8</v>
      </c>
      <c r="F15" s="59">
        <v>8.6999999999999993</v>
      </c>
      <c r="G15" s="59">
        <v>8.8000000000000007</v>
      </c>
      <c r="H15" s="59">
        <v>8.6999999999999993</v>
      </c>
      <c r="I15" s="59">
        <v>9</v>
      </c>
      <c r="J15" s="59">
        <v>8.9</v>
      </c>
      <c r="K15" s="59">
        <v>8.9</v>
      </c>
      <c r="L15" s="59">
        <v>8.8000000000000007</v>
      </c>
      <c r="M15" s="60">
        <v>9</v>
      </c>
      <c r="N15" s="59">
        <v>9.3000000000000007</v>
      </c>
      <c r="O15" s="59">
        <v>9</v>
      </c>
      <c r="P15" s="59">
        <v>8.9</v>
      </c>
      <c r="Q15" s="61"/>
    </row>
    <row r="16" spans="1:26">
      <c r="A16" s="11" t="s">
        <v>108</v>
      </c>
      <c r="B16" s="58" t="s">
        <v>100</v>
      </c>
      <c r="C16" s="58" t="s">
        <v>109</v>
      </c>
      <c r="D16" s="59" t="s">
        <v>110</v>
      </c>
      <c r="E16" s="59">
        <v>8.5</v>
      </c>
      <c r="F16" s="59">
        <v>8.6999999999999993</v>
      </c>
      <c r="G16" s="59">
        <v>8.9</v>
      </c>
      <c r="H16" s="59">
        <v>8.9</v>
      </c>
      <c r="I16" s="59">
        <v>8.8000000000000007</v>
      </c>
      <c r="J16" s="59">
        <v>8.9</v>
      </c>
      <c r="K16" s="59">
        <v>9</v>
      </c>
      <c r="L16" s="59">
        <v>9</v>
      </c>
      <c r="M16" s="60">
        <v>9</v>
      </c>
      <c r="N16" s="59">
        <v>9</v>
      </c>
      <c r="O16" s="59">
        <v>9.1999999999999993</v>
      </c>
      <c r="P16" s="59">
        <v>9</v>
      </c>
      <c r="Q16" s="61"/>
    </row>
    <row r="17" spans="1:17">
      <c r="A17" s="11" t="s">
        <v>111</v>
      </c>
      <c r="B17" s="58" t="s">
        <v>100</v>
      </c>
      <c r="C17" s="58" t="s">
        <v>112</v>
      </c>
      <c r="D17" s="59" t="s">
        <v>110</v>
      </c>
      <c r="E17" s="59">
        <v>7.7</v>
      </c>
      <c r="F17" s="59">
        <v>8.1999999999999993</v>
      </c>
      <c r="G17" s="59">
        <v>8.3000000000000007</v>
      </c>
      <c r="H17" s="59">
        <v>8.6</v>
      </c>
      <c r="I17" s="59">
        <v>8.9</v>
      </c>
      <c r="J17" s="59">
        <v>8.4</v>
      </c>
      <c r="K17" s="59">
        <v>8.5</v>
      </c>
      <c r="L17" s="59">
        <v>8.4</v>
      </c>
      <c r="M17" s="60">
        <v>8.9</v>
      </c>
      <c r="N17" s="59">
        <v>9</v>
      </c>
      <c r="O17" s="59">
        <v>8.6999999999999993</v>
      </c>
      <c r="P17" s="59">
        <v>8.4</v>
      </c>
      <c r="Q17" s="61"/>
    </row>
    <row r="18" spans="1:17">
      <c r="A18" s="11" t="s">
        <v>147</v>
      </c>
      <c r="B18" s="58" t="s">
        <v>148</v>
      </c>
      <c r="C18" s="58" t="s">
        <v>149</v>
      </c>
      <c r="D18" s="59" t="s">
        <v>75</v>
      </c>
      <c r="E18" s="59">
        <v>6.8</v>
      </c>
      <c r="F18" s="59">
        <v>7.5</v>
      </c>
      <c r="G18" s="59">
        <v>7.8</v>
      </c>
      <c r="H18" s="59">
        <v>8.3000000000000007</v>
      </c>
      <c r="I18" s="59">
        <v>8.6</v>
      </c>
      <c r="J18" s="59">
        <v>8.1</v>
      </c>
      <c r="K18" s="59">
        <v>8.1999999999999993</v>
      </c>
      <c r="L18" s="59">
        <v>8</v>
      </c>
      <c r="M18" s="60">
        <v>8.6999999999999993</v>
      </c>
      <c r="N18" s="59">
        <v>8.6999999999999993</v>
      </c>
      <c r="O18" s="59">
        <v>8.5</v>
      </c>
      <c r="P18" s="59">
        <v>8</v>
      </c>
      <c r="Q18" s="61" t="s">
        <v>20</v>
      </c>
    </row>
    <row r="19" spans="1:17">
      <c r="A19" s="11" t="s">
        <v>154</v>
      </c>
      <c r="B19" s="58" t="s">
        <v>155</v>
      </c>
      <c r="C19" s="58" t="s">
        <v>156</v>
      </c>
      <c r="D19" s="59" t="s">
        <v>157</v>
      </c>
      <c r="E19" s="59">
        <v>8.1</v>
      </c>
      <c r="F19" s="59">
        <v>8.4</v>
      </c>
      <c r="G19" s="59">
        <v>8.4</v>
      </c>
      <c r="H19" s="59">
        <v>9</v>
      </c>
      <c r="I19" s="59">
        <v>9.4</v>
      </c>
      <c r="J19" s="59">
        <v>8.5</v>
      </c>
      <c r="K19" s="59">
        <v>8.5</v>
      </c>
      <c r="L19" s="59">
        <v>9</v>
      </c>
      <c r="M19" s="60">
        <v>9.1999999999999993</v>
      </c>
      <c r="N19" s="59">
        <v>9.3000000000000007</v>
      </c>
      <c r="O19" s="59">
        <v>9</v>
      </c>
      <c r="P19" s="59">
        <v>8.5</v>
      </c>
      <c r="Q19" s="61"/>
    </row>
    <row r="20" spans="1:17">
      <c r="A20" s="11" t="s">
        <v>174</v>
      </c>
      <c r="B20" s="58" t="s">
        <v>175</v>
      </c>
      <c r="C20" s="58" t="s">
        <v>176</v>
      </c>
      <c r="D20" s="59" t="s">
        <v>177</v>
      </c>
      <c r="E20" s="59">
        <v>8</v>
      </c>
      <c r="F20" s="59">
        <v>8.4</v>
      </c>
      <c r="G20" s="59">
        <v>8.6999999999999993</v>
      </c>
      <c r="H20" s="59">
        <v>8.6999999999999993</v>
      </c>
      <c r="I20" s="59">
        <v>8.9</v>
      </c>
      <c r="J20" s="59">
        <v>8.6999999999999993</v>
      </c>
      <c r="K20" s="59">
        <v>8.6999999999999993</v>
      </c>
      <c r="L20" s="59">
        <v>8.3000000000000007</v>
      </c>
      <c r="M20" s="60">
        <v>8.8000000000000007</v>
      </c>
      <c r="N20" s="59">
        <v>8.9</v>
      </c>
      <c r="O20" s="59">
        <v>9</v>
      </c>
      <c r="P20" s="59">
        <v>8.6999999999999993</v>
      </c>
      <c r="Q20" s="61"/>
    </row>
    <row r="21" spans="1:17" ht="15.75" customHeight="1">
      <c r="A21" s="11" t="s">
        <v>208</v>
      </c>
      <c r="B21" s="58" t="s">
        <v>193</v>
      </c>
      <c r="C21" s="58" t="s">
        <v>211</v>
      </c>
      <c r="D21" s="59" t="s">
        <v>203</v>
      </c>
      <c r="E21" s="59">
        <v>6.9</v>
      </c>
      <c r="F21" s="59">
        <v>7.8</v>
      </c>
      <c r="G21" s="59">
        <v>8.5</v>
      </c>
      <c r="H21" s="59">
        <v>8.8000000000000007</v>
      </c>
      <c r="I21" s="59">
        <v>8.6999999999999993</v>
      </c>
      <c r="J21" s="59">
        <v>8.9</v>
      </c>
      <c r="K21" s="59">
        <v>8.8000000000000007</v>
      </c>
      <c r="L21" s="59">
        <v>8.8000000000000007</v>
      </c>
      <c r="M21" s="60">
        <v>8.9</v>
      </c>
      <c r="N21" s="59">
        <v>8.9</v>
      </c>
      <c r="O21" s="59">
        <v>8.6999999999999993</v>
      </c>
      <c r="P21" s="59">
        <v>8.8000000000000007</v>
      </c>
      <c r="Q21" s="61"/>
    </row>
    <row r="22" spans="1:17" ht="15.75" customHeight="1">
      <c r="A22" s="11" t="s">
        <v>212</v>
      </c>
      <c r="B22" s="58" t="s">
        <v>193</v>
      </c>
      <c r="C22" s="58" t="s">
        <v>213</v>
      </c>
      <c r="D22" s="59" t="s">
        <v>214</v>
      </c>
      <c r="E22" s="59">
        <v>7.2</v>
      </c>
      <c r="F22" s="59">
        <v>7.7</v>
      </c>
      <c r="G22" s="59">
        <v>7.9</v>
      </c>
      <c r="H22" s="59">
        <v>8.1999999999999993</v>
      </c>
      <c r="I22" s="59">
        <v>8.3000000000000007</v>
      </c>
      <c r="J22" s="59">
        <v>8.1999999999999993</v>
      </c>
      <c r="K22" s="59">
        <v>8.3000000000000007</v>
      </c>
      <c r="L22" s="59">
        <v>8.1</v>
      </c>
      <c r="M22" s="60">
        <v>8.6999999999999993</v>
      </c>
      <c r="N22" s="59">
        <v>8.6</v>
      </c>
      <c r="O22" s="59">
        <v>8.8000000000000007</v>
      </c>
      <c r="P22" s="59">
        <v>8.1</v>
      </c>
      <c r="Q22" s="61"/>
    </row>
    <row r="23" spans="1:17" ht="15.75" customHeight="1">
      <c r="A23" s="11" t="s">
        <v>216</v>
      </c>
      <c r="B23" s="58" t="s">
        <v>193</v>
      </c>
      <c r="C23" s="58" t="s">
        <v>217</v>
      </c>
      <c r="D23" s="59" t="s">
        <v>214</v>
      </c>
      <c r="E23" s="59">
        <v>7.9</v>
      </c>
      <c r="F23" s="59">
        <v>8</v>
      </c>
      <c r="G23" s="59">
        <v>8.1</v>
      </c>
      <c r="H23" s="59">
        <v>8.8000000000000007</v>
      </c>
      <c r="I23" s="59">
        <v>8.6</v>
      </c>
      <c r="J23" s="59">
        <v>8.4</v>
      </c>
      <c r="K23" s="59">
        <v>8.4</v>
      </c>
      <c r="L23" s="59">
        <v>8.3000000000000007</v>
      </c>
      <c r="M23" s="60">
        <v>8.9</v>
      </c>
      <c r="N23" s="59">
        <v>8.9</v>
      </c>
      <c r="O23" s="59">
        <v>8.9</v>
      </c>
      <c r="P23" s="59">
        <v>8.3000000000000007</v>
      </c>
      <c r="Q23" s="61" t="s">
        <v>168</v>
      </c>
    </row>
    <row r="24" spans="1:17" ht="15.75" customHeight="1">
      <c r="A24" s="11" t="s">
        <v>218</v>
      </c>
      <c r="B24" s="58" t="s">
        <v>193</v>
      </c>
      <c r="C24" s="58" t="s">
        <v>219</v>
      </c>
      <c r="D24" s="59" t="s">
        <v>214</v>
      </c>
      <c r="E24" s="59">
        <v>6.5</v>
      </c>
      <c r="F24" s="59">
        <v>8</v>
      </c>
      <c r="G24" s="59">
        <v>7.6</v>
      </c>
      <c r="H24" s="59">
        <v>8.8000000000000007</v>
      </c>
      <c r="I24" s="59">
        <v>9</v>
      </c>
      <c r="J24" s="59">
        <v>8.4</v>
      </c>
      <c r="K24" s="59">
        <v>8</v>
      </c>
      <c r="L24" s="59">
        <v>8.1999999999999993</v>
      </c>
      <c r="M24" s="60">
        <v>8.9</v>
      </c>
      <c r="N24" s="59">
        <v>9.1999999999999993</v>
      </c>
      <c r="O24" s="59">
        <v>8.8000000000000007</v>
      </c>
      <c r="P24" s="59">
        <v>8.1999999999999993</v>
      </c>
      <c r="Q24" s="61" t="s">
        <v>39</v>
      </c>
    </row>
    <row r="25" spans="1:17" ht="15.75" customHeight="1">
      <c r="A25" s="11" t="s">
        <v>220</v>
      </c>
      <c r="B25" s="58" t="s">
        <v>193</v>
      </c>
      <c r="C25" s="58" t="s">
        <v>221</v>
      </c>
      <c r="D25" s="59" t="s">
        <v>195</v>
      </c>
      <c r="E25" s="59">
        <v>7.4</v>
      </c>
      <c r="F25" s="59">
        <v>8.1</v>
      </c>
      <c r="G25" s="59">
        <v>8.1</v>
      </c>
      <c r="H25" s="59">
        <v>8.8000000000000007</v>
      </c>
      <c r="I25" s="59">
        <v>8.8000000000000007</v>
      </c>
      <c r="J25" s="59">
        <v>8.1</v>
      </c>
      <c r="K25" s="59">
        <v>8.1</v>
      </c>
      <c r="L25" s="59">
        <v>8.4</v>
      </c>
      <c r="M25" s="60">
        <v>8.8000000000000007</v>
      </c>
      <c r="N25" s="59">
        <v>9</v>
      </c>
      <c r="O25" s="59">
        <v>8.6</v>
      </c>
      <c r="P25" s="59">
        <v>8.1</v>
      </c>
      <c r="Q25" s="61"/>
    </row>
    <row r="26" spans="1:17" ht="15.75" customHeight="1">
      <c r="A26" s="11" t="s">
        <v>222</v>
      </c>
      <c r="B26" s="58" t="s">
        <v>193</v>
      </c>
      <c r="C26" s="58" t="s">
        <v>223</v>
      </c>
      <c r="D26" s="59" t="s">
        <v>203</v>
      </c>
      <c r="E26" s="59">
        <v>7.7</v>
      </c>
      <c r="F26" s="59">
        <v>7.9</v>
      </c>
      <c r="G26" s="59">
        <v>7.9</v>
      </c>
      <c r="H26" s="59">
        <v>8.6999999999999993</v>
      </c>
      <c r="I26" s="59">
        <v>8.6</v>
      </c>
      <c r="J26" s="59">
        <v>8.1</v>
      </c>
      <c r="K26" s="59">
        <v>8.1999999999999993</v>
      </c>
      <c r="L26" s="59">
        <v>8.4</v>
      </c>
      <c r="M26" s="60">
        <v>8.6</v>
      </c>
      <c r="N26" s="59">
        <v>8.6999999999999993</v>
      </c>
      <c r="O26" s="59">
        <v>8.6999999999999993</v>
      </c>
      <c r="P26" s="59">
        <v>8.3000000000000007</v>
      </c>
      <c r="Q26" s="61"/>
    </row>
    <row r="27" spans="1:17" ht="15.75" customHeight="1">
      <c r="A27" s="11" t="s">
        <v>226</v>
      </c>
      <c r="B27" s="58" t="s">
        <v>193</v>
      </c>
      <c r="C27" s="58" t="s">
        <v>223</v>
      </c>
      <c r="D27" s="59" t="s">
        <v>228</v>
      </c>
      <c r="E27" s="59">
        <v>7</v>
      </c>
      <c r="F27" s="59">
        <v>7.6</v>
      </c>
      <c r="G27" s="59">
        <v>7.8</v>
      </c>
      <c r="H27" s="59">
        <v>8.5</v>
      </c>
      <c r="I27" s="59">
        <v>8.8000000000000007</v>
      </c>
      <c r="J27" s="59">
        <v>8.4</v>
      </c>
      <c r="K27" s="59">
        <v>8.4</v>
      </c>
      <c r="L27" s="59">
        <v>8.5</v>
      </c>
      <c r="M27" s="60">
        <v>8.6999999999999993</v>
      </c>
      <c r="N27" s="59">
        <v>8.8000000000000007</v>
      </c>
      <c r="O27" s="59">
        <v>8.8000000000000007</v>
      </c>
      <c r="P27" s="59">
        <v>8.1999999999999993</v>
      </c>
      <c r="Q27" s="61"/>
    </row>
    <row r="28" spans="1:17" ht="15.75" customHeight="1">
      <c r="A28" s="11" t="s">
        <v>229</v>
      </c>
      <c r="B28" s="58" t="s">
        <v>193</v>
      </c>
      <c r="C28" s="58" t="s">
        <v>230</v>
      </c>
      <c r="D28" s="59" t="s">
        <v>214</v>
      </c>
      <c r="E28" s="59">
        <v>7.6</v>
      </c>
      <c r="F28" s="59">
        <v>7.8</v>
      </c>
      <c r="G28" s="59">
        <v>8.5</v>
      </c>
      <c r="H28" s="59">
        <v>8.8000000000000007</v>
      </c>
      <c r="I28" s="59">
        <v>9.1</v>
      </c>
      <c r="J28" s="59">
        <v>8.1</v>
      </c>
      <c r="K28" s="59">
        <v>8.3000000000000007</v>
      </c>
      <c r="L28" s="59">
        <v>8.3000000000000007</v>
      </c>
      <c r="M28" s="60">
        <v>8.8000000000000007</v>
      </c>
      <c r="N28" s="59">
        <v>9</v>
      </c>
      <c r="O28" s="59">
        <v>8.5</v>
      </c>
      <c r="P28" s="59">
        <v>8.1999999999999993</v>
      </c>
      <c r="Q28" s="61" t="s">
        <v>39</v>
      </c>
    </row>
    <row r="29" spans="1:17" ht="15.75" customHeight="1">
      <c r="A29" s="11" t="s">
        <v>231</v>
      </c>
      <c r="B29" s="58" t="s">
        <v>193</v>
      </c>
      <c r="C29" s="58" t="s">
        <v>232</v>
      </c>
      <c r="D29" s="59" t="s">
        <v>214</v>
      </c>
      <c r="E29" s="59">
        <v>7.2</v>
      </c>
      <c r="F29" s="59">
        <v>7.6</v>
      </c>
      <c r="G29" s="59">
        <v>7.6</v>
      </c>
      <c r="H29" s="59">
        <v>8.1999999999999993</v>
      </c>
      <c r="I29" s="59">
        <v>8.5</v>
      </c>
      <c r="J29" s="59">
        <v>7.8</v>
      </c>
      <c r="K29" s="59">
        <v>7.7</v>
      </c>
      <c r="L29" s="59">
        <v>8</v>
      </c>
      <c r="M29" s="60">
        <v>8.4</v>
      </c>
      <c r="N29" s="59">
        <v>8.6</v>
      </c>
      <c r="O29" s="59">
        <v>8.5</v>
      </c>
      <c r="P29" s="59">
        <v>7.7</v>
      </c>
      <c r="Q29" s="61"/>
    </row>
    <row r="30" spans="1:17" ht="15.75" customHeight="1">
      <c r="A30" s="11" t="s">
        <v>233</v>
      </c>
      <c r="B30" s="58" t="s">
        <v>193</v>
      </c>
      <c r="C30" s="58" t="s">
        <v>234</v>
      </c>
      <c r="D30" s="59" t="s">
        <v>195</v>
      </c>
      <c r="E30" s="59">
        <v>5.8</v>
      </c>
      <c r="F30" s="59">
        <v>7.6</v>
      </c>
      <c r="G30" s="59">
        <v>7.2</v>
      </c>
      <c r="H30" s="59">
        <v>7.9</v>
      </c>
      <c r="I30" s="59">
        <v>8.1</v>
      </c>
      <c r="J30" s="59">
        <v>7.1</v>
      </c>
      <c r="K30" s="59">
        <v>7.4</v>
      </c>
      <c r="L30" s="59">
        <v>7.5</v>
      </c>
      <c r="M30" s="60">
        <v>8.1999999999999993</v>
      </c>
      <c r="N30" s="59">
        <v>8.1999999999999993</v>
      </c>
      <c r="O30" s="59">
        <v>8.1</v>
      </c>
      <c r="P30" s="59">
        <v>7.5</v>
      </c>
      <c r="Q30" s="61"/>
    </row>
    <row r="31" spans="1:17" ht="15.75" customHeight="1">
      <c r="A31" s="11" t="s">
        <v>235</v>
      </c>
      <c r="B31" s="58" t="s">
        <v>193</v>
      </c>
      <c r="C31" s="58" t="s">
        <v>236</v>
      </c>
      <c r="D31" s="59" t="s">
        <v>214</v>
      </c>
      <c r="E31" s="59">
        <v>7.6</v>
      </c>
      <c r="F31" s="59">
        <v>8.1999999999999993</v>
      </c>
      <c r="G31" s="59">
        <v>8.9</v>
      </c>
      <c r="H31" s="59">
        <v>9.3000000000000007</v>
      </c>
      <c r="I31" s="59">
        <v>9.4</v>
      </c>
      <c r="J31" s="59">
        <v>8.6999999999999993</v>
      </c>
      <c r="K31" s="59">
        <v>8.6</v>
      </c>
      <c r="L31" s="59">
        <v>8.6999999999999993</v>
      </c>
      <c r="M31" s="60">
        <v>9.1999999999999993</v>
      </c>
      <c r="N31" s="59">
        <v>9.4</v>
      </c>
      <c r="O31" s="59">
        <v>9</v>
      </c>
      <c r="P31" s="59">
        <v>8.8000000000000007</v>
      </c>
      <c r="Q31" s="61"/>
    </row>
    <row r="32" spans="1:17" ht="15.75" customHeight="1">
      <c r="A32" s="11" t="s">
        <v>237</v>
      </c>
      <c r="B32" s="58" t="s">
        <v>193</v>
      </c>
      <c r="C32" s="58" t="s">
        <v>238</v>
      </c>
      <c r="D32" s="59" t="s">
        <v>195</v>
      </c>
      <c r="E32" s="59">
        <v>7.4</v>
      </c>
      <c r="F32" s="59">
        <v>8.1</v>
      </c>
      <c r="G32" s="59">
        <v>8</v>
      </c>
      <c r="H32" s="59">
        <v>8.8000000000000007</v>
      </c>
      <c r="I32" s="59">
        <v>9</v>
      </c>
      <c r="J32" s="59">
        <v>8.3000000000000007</v>
      </c>
      <c r="K32" s="59">
        <v>8.1999999999999993</v>
      </c>
      <c r="L32" s="59">
        <v>8.3000000000000007</v>
      </c>
      <c r="M32" s="60">
        <v>8.6999999999999993</v>
      </c>
      <c r="N32" s="59">
        <v>8.9</v>
      </c>
      <c r="O32" s="59">
        <v>8.8000000000000007</v>
      </c>
      <c r="P32" s="59">
        <v>8.1999999999999993</v>
      </c>
      <c r="Q32" s="61"/>
    </row>
    <row r="33" spans="1:17" ht="15.75" customHeight="1">
      <c r="A33" s="11" t="s">
        <v>239</v>
      </c>
      <c r="B33" s="58" t="s">
        <v>193</v>
      </c>
      <c r="C33" s="58" t="s">
        <v>240</v>
      </c>
      <c r="D33" s="59" t="s">
        <v>214</v>
      </c>
      <c r="E33" s="59">
        <v>6.7</v>
      </c>
      <c r="F33" s="59">
        <v>7.7</v>
      </c>
      <c r="G33" s="59">
        <v>7.5</v>
      </c>
      <c r="H33" s="59">
        <v>8.1</v>
      </c>
      <c r="I33" s="59">
        <v>8.1</v>
      </c>
      <c r="J33" s="59">
        <v>7.6</v>
      </c>
      <c r="K33" s="59">
        <v>7.7</v>
      </c>
      <c r="L33" s="59">
        <v>7.6</v>
      </c>
      <c r="M33" s="60">
        <v>8.3000000000000007</v>
      </c>
      <c r="N33" s="59">
        <v>8.1</v>
      </c>
      <c r="O33" s="59">
        <v>8.3000000000000007</v>
      </c>
      <c r="P33" s="59">
        <v>7.6</v>
      </c>
      <c r="Q33" s="61"/>
    </row>
    <row r="34" spans="1:17" ht="15.75" customHeight="1">
      <c r="A34" s="11" t="s">
        <v>241</v>
      </c>
      <c r="B34" s="58" t="s">
        <v>193</v>
      </c>
      <c r="C34" s="58" t="s">
        <v>242</v>
      </c>
      <c r="D34" s="59" t="s">
        <v>195</v>
      </c>
      <c r="E34" s="59">
        <v>7.9</v>
      </c>
      <c r="F34" s="59">
        <v>8.3000000000000007</v>
      </c>
      <c r="G34" s="59">
        <v>8.1999999999999993</v>
      </c>
      <c r="H34" s="59">
        <v>8.9</v>
      </c>
      <c r="I34" s="59">
        <v>8.8000000000000007</v>
      </c>
      <c r="J34" s="59">
        <v>8.3000000000000007</v>
      </c>
      <c r="K34" s="59">
        <v>8.4</v>
      </c>
      <c r="L34" s="59">
        <v>8.6999999999999993</v>
      </c>
      <c r="M34" s="60">
        <v>9</v>
      </c>
      <c r="N34" s="59">
        <v>9</v>
      </c>
      <c r="O34" s="59">
        <v>8.9</v>
      </c>
      <c r="P34" s="59">
        <v>8.4</v>
      </c>
      <c r="Q34" s="61" t="s">
        <v>29</v>
      </c>
    </row>
    <row r="35" spans="1:17" ht="15.75" customHeight="1">
      <c r="A35" s="11" t="s">
        <v>243</v>
      </c>
      <c r="B35" s="58" t="s">
        <v>193</v>
      </c>
      <c r="C35" s="58" t="s">
        <v>244</v>
      </c>
      <c r="D35" s="59" t="s">
        <v>195</v>
      </c>
      <c r="E35" s="59">
        <v>7.1</v>
      </c>
      <c r="F35" s="59">
        <v>7.8</v>
      </c>
      <c r="G35" s="59">
        <v>7.9</v>
      </c>
      <c r="H35" s="59">
        <v>8.3000000000000007</v>
      </c>
      <c r="I35" s="59">
        <v>8.6</v>
      </c>
      <c r="J35" s="59">
        <v>7.7</v>
      </c>
      <c r="K35" s="59">
        <v>7.9</v>
      </c>
      <c r="L35" s="59">
        <v>8.1</v>
      </c>
      <c r="M35" s="60">
        <v>8.4</v>
      </c>
      <c r="N35" s="59">
        <v>8.8000000000000007</v>
      </c>
      <c r="O35" s="59">
        <v>8.6999999999999993</v>
      </c>
      <c r="P35" s="59">
        <v>7.9</v>
      </c>
      <c r="Q35" s="61"/>
    </row>
    <row r="36" spans="1:17" ht="15.75" customHeight="1">
      <c r="A36" s="11" t="s">
        <v>192</v>
      </c>
      <c r="B36" s="58" t="s">
        <v>193</v>
      </c>
      <c r="C36" s="58" t="s">
        <v>494</v>
      </c>
      <c r="D36" s="59" t="s">
        <v>195</v>
      </c>
      <c r="E36" s="59">
        <v>7.5</v>
      </c>
      <c r="F36" s="59">
        <v>7.7</v>
      </c>
      <c r="G36" s="59">
        <v>8</v>
      </c>
      <c r="H36" s="59">
        <v>9.1</v>
      </c>
      <c r="I36" s="59">
        <v>8.9</v>
      </c>
      <c r="J36" s="59">
        <v>8.1999999999999993</v>
      </c>
      <c r="K36" s="59">
        <v>8.1999999999999993</v>
      </c>
      <c r="L36" s="59">
        <v>8.4</v>
      </c>
      <c r="M36" s="60">
        <v>8.9</v>
      </c>
      <c r="N36" s="59">
        <v>8.8000000000000007</v>
      </c>
      <c r="O36" s="59">
        <v>8.8000000000000007</v>
      </c>
      <c r="P36" s="59">
        <v>8</v>
      </c>
      <c r="Q36" s="61" t="s">
        <v>29</v>
      </c>
    </row>
    <row r="37" spans="1:17" ht="15.75" customHeight="1">
      <c r="A37" s="11" t="s">
        <v>245</v>
      </c>
      <c r="B37" s="58" t="s">
        <v>193</v>
      </c>
      <c r="C37" s="58" t="s">
        <v>246</v>
      </c>
      <c r="D37" s="59" t="s">
        <v>214</v>
      </c>
      <c r="E37" s="59">
        <v>7.4</v>
      </c>
      <c r="F37" s="59">
        <v>8</v>
      </c>
      <c r="G37" s="59">
        <v>7.7</v>
      </c>
      <c r="H37" s="59">
        <v>8.4</v>
      </c>
      <c r="I37" s="59">
        <v>8.1999999999999993</v>
      </c>
      <c r="J37" s="59">
        <v>7.7</v>
      </c>
      <c r="K37" s="59">
        <v>7.8</v>
      </c>
      <c r="L37" s="59">
        <v>8.1999999999999993</v>
      </c>
      <c r="M37" s="60">
        <v>8.3000000000000007</v>
      </c>
      <c r="N37" s="59">
        <v>8.3000000000000007</v>
      </c>
      <c r="O37" s="59">
        <v>8.6999999999999993</v>
      </c>
      <c r="P37" s="59">
        <v>7.8</v>
      </c>
      <c r="Q37" s="61"/>
    </row>
    <row r="38" spans="1:17" ht="15.75" customHeight="1">
      <c r="A38" s="11" t="s">
        <v>200</v>
      </c>
      <c r="B38" s="58" t="s">
        <v>193</v>
      </c>
      <c r="C38" s="58" t="s">
        <v>495</v>
      </c>
      <c r="D38" s="59" t="s">
        <v>203</v>
      </c>
      <c r="E38" s="59">
        <v>7.7</v>
      </c>
      <c r="F38" s="59">
        <v>7.5</v>
      </c>
      <c r="G38" s="59">
        <v>7.7</v>
      </c>
      <c r="H38" s="59">
        <v>8.5</v>
      </c>
      <c r="I38" s="59">
        <v>8.6999999999999993</v>
      </c>
      <c r="J38" s="59">
        <v>8</v>
      </c>
      <c r="K38" s="59">
        <v>8.1</v>
      </c>
      <c r="L38" s="59">
        <v>8</v>
      </c>
      <c r="M38" s="60">
        <v>8.5</v>
      </c>
      <c r="N38" s="59">
        <v>8.6</v>
      </c>
      <c r="O38" s="59">
        <v>8.6999999999999993</v>
      </c>
      <c r="P38" s="59">
        <v>7.7</v>
      </c>
      <c r="Q38" s="61" t="s">
        <v>29</v>
      </c>
    </row>
    <row r="39" spans="1:17" ht="15.75" customHeight="1">
      <c r="A39" s="11" t="s">
        <v>279</v>
      </c>
      <c r="B39" s="58" t="s">
        <v>196</v>
      </c>
      <c r="C39" s="58" t="s">
        <v>280</v>
      </c>
      <c r="D39" s="59" t="s">
        <v>281</v>
      </c>
      <c r="E39" s="59">
        <v>7.8</v>
      </c>
      <c r="F39" s="59">
        <v>8.1999999999999993</v>
      </c>
      <c r="G39" s="59">
        <v>7.9</v>
      </c>
      <c r="H39" s="59">
        <v>8.8000000000000007</v>
      </c>
      <c r="I39" s="59">
        <v>8.9</v>
      </c>
      <c r="J39" s="59">
        <v>8.1</v>
      </c>
      <c r="K39" s="59">
        <v>8.1</v>
      </c>
      <c r="L39" s="59">
        <v>8.4</v>
      </c>
      <c r="M39" s="60">
        <v>9</v>
      </c>
      <c r="N39" s="59">
        <v>9</v>
      </c>
      <c r="O39" s="59">
        <v>8.5</v>
      </c>
      <c r="P39" s="59">
        <v>8</v>
      </c>
      <c r="Q39" s="61"/>
    </row>
    <row r="40" spans="1:17" ht="15.75" customHeight="1">
      <c r="A40" s="11" t="s">
        <v>282</v>
      </c>
      <c r="B40" s="58" t="s">
        <v>196</v>
      </c>
      <c r="C40" s="58" t="s">
        <v>283</v>
      </c>
      <c r="D40" s="59" t="s">
        <v>284</v>
      </c>
      <c r="E40" s="59">
        <v>8.3000000000000007</v>
      </c>
      <c r="F40" s="59">
        <v>8.4</v>
      </c>
      <c r="G40" s="59">
        <v>8.6999999999999993</v>
      </c>
      <c r="H40" s="59">
        <v>9.1</v>
      </c>
      <c r="I40" s="59">
        <v>9.3000000000000007</v>
      </c>
      <c r="J40" s="59">
        <v>8.6</v>
      </c>
      <c r="K40" s="59">
        <v>8.8000000000000007</v>
      </c>
      <c r="L40" s="59">
        <v>9.1</v>
      </c>
      <c r="M40" s="60">
        <v>9.4</v>
      </c>
      <c r="N40" s="59">
        <v>9.1999999999999993</v>
      </c>
      <c r="O40" s="59">
        <v>9.1</v>
      </c>
      <c r="P40" s="59">
        <v>8.8000000000000007</v>
      </c>
      <c r="Q40" s="61"/>
    </row>
    <row r="41" spans="1:17" ht="15.75" customHeight="1">
      <c r="A41" s="11" t="s">
        <v>289</v>
      </c>
      <c r="B41" s="58" t="s">
        <v>197</v>
      </c>
      <c r="C41" s="58" t="s">
        <v>290</v>
      </c>
      <c r="D41" s="59" t="s">
        <v>291</v>
      </c>
      <c r="E41" s="59">
        <v>8</v>
      </c>
      <c r="F41" s="59">
        <v>8.1999999999999993</v>
      </c>
      <c r="G41" s="59">
        <v>8</v>
      </c>
      <c r="H41" s="59">
        <v>8.5</v>
      </c>
      <c r="I41" s="59">
        <v>8.6</v>
      </c>
      <c r="J41" s="59">
        <v>8.4</v>
      </c>
      <c r="K41" s="59">
        <v>8.4</v>
      </c>
      <c r="L41" s="59">
        <v>8.1999999999999993</v>
      </c>
      <c r="M41" s="60">
        <v>8.5</v>
      </c>
      <c r="N41" s="59">
        <v>8.6999999999999993</v>
      </c>
      <c r="O41" s="59">
        <v>8.8000000000000007</v>
      </c>
      <c r="P41" s="59">
        <v>8.4</v>
      </c>
      <c r="Q41" s="61"/>
    </row>
    <row r="42" spans="1:17" ht="15.75" customHeight="1">
      <c r="A42" s="11" t="s">
        <v>292</v>
      </c>
      <c r="B42" s="58" t="s">
        <v>197</v>
      </c>
      <c r="C42" s="58" t="s">
        <v>293</v>
      </c>
      <c r="D42" s="59" t="s">
        <v>75</v>
      </c>
      <c r="E42" s="59">
        <v>7.9</v>
      </c>
      <c r="F42" s="59">
        <v>8.1999999999999993</v>
      </c>
      <c r="G42" s="59">
        <v>8.3000000000000007</v>
      </c>
      <c r="H42" s="59">
        <v>8.6</v>
      </c>
      <c r="I42" s="59">
        <v>8.6999999999999993</v>
      </c>
      <c r="J42" s="59">
        <v>8.6</v>
      </c>
      <c r="K42" s="59">
        <v>8.8000000000000007</v>
      </c>
      <c r="L42" s="59">
        <v>8.9</v>
      </c>
      <c r="M42" s="60">
        <v>8.8000000000000007</v>
      </c>
      <c r="N42" s="59">
        <v>9.1</v>
      </c>
      <c r="O42" s="59">
        <v>8.9</v>
      </c>
      <c r="P42" s="59">
        <v>8.6</v>
      </c>
      <c r="Q42" s="61" t="s">
        <v>20</v>
      </c>
    </row>
    <row r="43" spans="1:17" ht="15.75" customHeight="1">
      <c r="A43" s="11" t="s">
        <v>294</v>
      </c>
      <c r="B43" s="58" t="s">
        <v>197</v>
      </c>
      <c r="C43" s="58" t="s">
        <v>295</v>
      </c>
      <c r="D43" s="59" t="s">
        <v>296</v>
      </c>
      <c r="E43" s="59">
        <v>7</v>
      </c>
      <c r="F43" s="59">
        <v>7.2</v>
      </c>
      <c r="G43" s="59">
        <v>7.3</v>
      </c>
      <c r="H43" s="59">
        <v>7.6</v>
      </c>
      <c r="I43" s="59">
        <v>7.2</v>
      </c>
      <c r="J43" s="59">
        <v>7.5</v>
      </c>
      <c r="K43" s="59">
        <v>7.7</v>
      </c>
      <c r="L43" s="59">
        <v>7.4</v>
      </c>
      <c r="M43" s="60">
        <v>7.6</v>
      </c>
      <c r="N43" s="59">
        <v>7.9</v>
      </c>
      <c r="O43" s="59">
        <v>8.1999999999999993</v>
      </c>
      <c r="P43" s="59">
        <v>7.4</v>
      </c>
      <c r="Q43" s="61"/>
    </row>
    <row r="44" spans="1:17" ht="15.75" customHeight="1">
      <c r="A44" s="11" t="s">
        <v>297</v>
      </c>
      <c r="B44" s="58" t="s">
        <v>197</v>
      </c>
      <c r="C44" s="58" t="s">
        <v>298</v>
      </c>
      <c r="D44" s="59" t="s">
        <v>296</v>
      </c>
      <c r="E44" s="59">
        <v>8.1</v>
      </c>
      <c r="F44" s="59">
        <v>8.4</v>
      </c>
      <c r="G44" s="59">
        <v>8.6</v>
      </c>
      <c r="H44" s="59">
        <v>8.6</v>
      </c>
      <c r="I44" s="59">
        <v>8.3000000000000007</v>
      </c>
      <c r="J44" s="59">
        <v>8.6</v>
      </c>
      <c r="K44" s="59">
        <v>8.8000000000000007</v>
      </c>
      <c r="L44" s="59">
        <v>8.6999999999999993</v>
      </c>
      <c r="M44" s="60">
        <v>8.6999999999999993</v>
      </c>
      <c r="N44" s="59">
        <v>8.8000000000000007</v>
      </c>
      <c r="O44" s="59">
        <v>9.1</v>
      </c>
      <c r="P44" s="59">
        <v>8.5</v>
      </c>
      <c r="Q44" s="61"/>
    </row>
    <row r="45" spans="1:17" ht="15.75" customHeight="1">
      <c r="A45" s="11" t="s">
        <v>299</v>
      </c>
      <c r="B45" s="58" t="s">
        <v>197</v>
      </c>
      <c r="C45" s="58" t="s">
        <v>496</v>
      </c>
      <c r="D45" s="59" t="s">
        <v>291</v>
      </c>
      <c r="E45" s="59">
        <v>8.1999999999999993</v>
      </c>
      <c r="F45" s="59">
        <v>8.3000000000000007</v>
      </c>
      <c r="G45" s="59">
        <v>8.5</v>
      </c>
      <c r="H45" s="59">
        <v>9</v>
      </c>
      <c r="I45" s="59">
        <v>8.9</v>
      </c>
      <c r="J45" s="59">
        <v>8.9</v>
      </c>
      <c r="K45" s="59">
        <v>9</v>
      </c>
      <c r="L45" s="59">
        <v>8.8000000000000007</v>
      </c>
      <c r="M45" s="60">
        <v>9</v>
      </c>
      <c r="N45" s="59">
        <v>9</v>
      </c>
      <c r="O45" s="59">
        <v>8.8000000000000007</v>
      </c>
      <c r="P45" s="59">
        <v>8.6999999999999993</v>
      </c>
      <c r="Q45" s="61"/>
    </row>
    <row r="46" spans="1:17" ht="15.75" customHeight="1">
      <c r="A46" s="11" t="s">
        <v>304</v>
      </c>
      <c r="B46" s="58" t="s">
        <v>198</v>
      </c>
      <c r="C46" s="58" t="s">
        <v>305</v>
      </c>
      <c r="D46" s="59" t="s">
        <v>306</v>
      </c>
      <c r="E46" s="59">
        <v>7.4</v>
      </c>
      <c r="F46" s="59">
        <v>8.4</v>
      </c>
      <c r="G46" s="59">
        <v>8.6</v>
      </c>
      <c r="H46" s="59">
        <v>9</v>
      </c>
      <c r="I46" s="59">
        <v>9.1999999999999993</v>
      </c>
      <c r="J46" s="59">
        <v>8.8000000000000007</v>
      </c>
      <c r="K46" s="59">
        <v>8.9</v>
      </c>
      <c r="L46" s="59">
        <v>9.1</v>
      </c>
      <c r="M46" s="60">
        <v>9.3000000000000007</v>
      </c>
      <c r="N46" s="59">
        <v>9.4</v>
      </c>
      <c r="O46" s="59">
        <v>9.1</v>
      </c>
      <c r="P46" s="59">
        <v>8.9</v>
      </c>
      <c r="Q46" s="61"/>
    </row>
    <row r="47" spans="1:17" ht="15.75" customHeight="1">
      <c r="A47" s="11" t="s">
        <v>307</v>
      </c>
      <c r="B47" s="58" t="s">
        <v>198</v>
      </c>
      <c r="C47" s="58" t="s">
        <v>308</v>
      </c>
      <c r="D47" s="59" t="s">
        <v>306</v>
      </c>
      <c r="E47" s="59">
        <v>7.8</v>
      </c>
      <c r="F47" s="59">
        <v>8.5</v>
      </c>
      <c r="G47" s="59">
        <v>8.6</v>
      </c>
      <c r="H47" s="59">
        <v>8.9</v>
      </c>
      <c r="I47" s="59">
        <v>9.1999999999999993</v>
      </c>
      <c r="J47" s="59">
        <v>8.9</v>
      </c>
      <c r="K47" s="59">
        <v>9</v>
      </c>
      <c r="L47" s="59">
        <v>8.9</v>
      </c>
      <c r="M47" s="60">
        <v>9.1</v>
      </c>
      <c r="N47" s="59">
        <v>9.1</v>
      </c>
      <c r="O47" s="59">
        <v>9.1</v>
      </c>
      <c r="P47" s="59">
        <v>8.9</v>
      </c>
      <c r="Q47" s="61"/>
    </row>
    <row r="48" spans="1:17" ht="15.75" customHeight="1">
      <c r="A48" s="11" t="s">
        <v>309</v>
      </c>
      <c r="B48" s="58" t="s">
        <v>198</v>
      </c>
      <c r="C48" s="58" t="s">
        <v>310</v>
      </c>
      <c r="D48" s="59" t="s">
        <v>311</v>
      </c>
      <c r="E48" s="59">
        <v>7.3</v>
      </c>
      <c r="F48" s="59">
        <v>7.9</v>
      </c>
      <c r="G48" s="59">
        <v>7.6</v>
      </c>
      <c r="H48" s="59">
        <v>8.1999999999999993</v>
      </c>
      <c r="I48" s="59">
        <v>8.6999999999999993</v>
      </c>
      <c r="J48" s="59">
        <v>8.1999999999999993</v>
      </c>
      <c r="K48" s="59">
        <v>8.1</v>
      </c>
      <c r="L48" s="59">
        <v>8.4</v>
      </c>
      <c r="M48" s="60">
        <v>8.3000000000000007</v>
      </c>
      <c r="N48" s="59">
        <v>8.6999999999999993</v>
      </c>
      <c r="O48" s="59">
        <v>8.4</v>
      </c>
      <c r="P48" s="59">
        <v>8</v>
      </c>
      <c r="Q48" s="61"/>
    </row>
    <row r="49" spans="1:17" ht="15.75" customHeight="1">
      <c r="A49" s="11" t="s">
        <v>312</v>
      </c>
      <c r="B49" s="58" t="s">
        <v>198</v>
      </c>
      <c r="C49" s="58" t="s">
        <v>313</v>
      </c>
      <c r="D49" s="59" t="s">
        <v>306</v>
      </c>
      <c r="E49" s="59">
        <v>7.7</v>
      </c>
      <c r="F49" s="59">
        <v>8.3000000000000007</v>
      </c>
      <c r="G49" s="59">
        <v>8.4</v>
      </c>
      <c r="H49" s="59">
        <v>8.8000000000000007</v>
      </c>
      <c r="I49" s="59">
        <v>8.9</v>
      </c>
      <c r="J49" s="59">
        <v>8.6</v>
      </c>
      <c r="K49" s="59">
        <v>8.6</v>
      </c>
      <c r="L49" s="59">
        <v>8.9</v>
      </c>
      <c r="M49" s="60">
        <v>9</v>
      </c>
      <c r="N49" s="59">
        <v>9.1999999999999993</v>
      </c>
      <c r="O49" s="59">
        <v>8.8000000000000007</v>
      </c>
      <c r="P49" s="59">
        <v>8.6</v>
      </c>
      <c r="Q49" s="61"/>
    </row>
    <row r="50" spans="1:17" ht="15.75" customHeight="1">
      <c r="A50" s="11" t="s">
        <v>314</v>
      </c>
      <c r="B50" s="58" t="s">
        <v>198</v>
      </c>
      <c r="C50" s="58" t="s">
        <v>315</v>
      </c>
      <c r="D50" s="59" t="s">
        <v>306</v>
      </c>
      <c r="E50" s="59">
        <v>8.4</v>
      </c>
      <c r="F50" s="59">
        <v>9</v>
      </c>
      <c r="G50" s="59">
        <v>8.8000000000000007</v>
      </c>
      <c r="H50" s="59">
        <v>9.1</v>
      </c>
      <c r="I50" s="59">
        <v>9.3000000000000007</v>
      </c>
      <c r="J50" s="59">
        <v>9.1</v>
      </c>
      <c r="K50" s="59">
        <v>9.1</v>
      </c>
      <c r="L50" s="59">
        <v>9.3000000000000007</v>
      </c>
      <c r="M50" s="60">
        <v>9.3000000000000007</v>
      </c>
      <c r="N50" s="59">
        <v>9.4</v>
      </c>
      <c r="O50" s="59">
        <v>9.3000000000000007</v>
      </c>
      <c r="P50" s="59">
        <v>9</v>
      </c>
      <c r="Q50" s="61"/>
    </row>
    <row r="51" spans="1:17" ht="15.75" customHeight="1">
      <c r="A51" s="11" t="s">
        <v>324</v>
      </c>
      <c r="B51" s="58" t="s">
        <v>201</v>
      </c>
      <c r="C51" s="58" t="s">
        <v>325</v>
      </c>
      <c r="D51" s="59" t="s">
        <v>326</v>
      </c>
      <c r="E51" s="59">
        <v>7.9</v>
      </c>
      <c r="F51" s="59">
        <v>8.4</v>
      </c>
      <c r="G51" s="59">
        <v>8.3000000000000007</v>
      </c>
      <c r="H51" s="59">
        <v>8.8000000000000007</v>
      </c>
      <c r="I51" s="59">
        <v>9.1</v>
      </c>
      <c r="J51" s="59">
        <v>8.8000000000000007</v>
      </c>
      <c r="K51" s="59">
        <v>8.9</v>
      </c>
      <c r="L51" s="59">
        <v>8.9</v>
      </c>
      <c r="M51" s="60">
        <v>9</v>
      </c>
      <c r="N51" s="59">
        <v>9</v>
      </c>
      <c r="O51" s="59">
        <v>8.6999999999999993</v>
      </c>
      <c r="P51" s="59">
        <v>8.9</v>
      </c>
      <c r="Q51" s="61"/>
    </row>
    <row r="52" spans="1:17" ht="15.75" customHeight="1">
      <c r="A52" s="11" t="s">
        <v>327</v>
      </c>
      <c r="B52" s="58" t="s">
        <v>201</v>
      </c>
      <c r="C52" s="58" t="s">
        <v>328</v>
      </c>
      <c r="D52" s="59" t="s">
        <v>329</v>
      </c>
      <c r="E52" s="59">
        <v>7.7</v>
      </c>
      <c r="F52" s="59">
        <v>8.9</v>
      </c>
      <c r="G52" s="59">
        <v>8.6</v>
      </c>
      <c r="H52" s="59">
        <v>9.1</v>
      </c>
      <c r="I52" s="59">
        <v>9.3000000000000007</v>
      </c>
      <c r="J52" s="59">
        <v>8.8000000000000007</v>
      </c>
      <c r="K52" s="59">
        <v>9</v>
      </c>
      <c r="L52" s="59">
        <v>9.1999999999999993</v>
      </c>
      <c r="M52" s="60">
        <v>9.1999999999999993</v>
      </c>
      <c r="N52" s="59">
        <v>9.4</v>
      </c>
      <c r="O52" s="59">
        <v>9.1999999999999993</v>
      </c>
      <c r="P52" s="59">
        <v>8.9</v>
      </c>
      <c r="Q52" s="61"/>
    </row>
    <row r="53" spans="1:17" ht="15.75" customHeight="1">
      <c r="A53" s="11" t="s">
        <v>342</v>
      </c>
      <c r="B53" s="58" t="s">
        <v>204</v>
      </c>
      <c r="C53" s="58" t="s">
        <v>343</v>
      </c>
      <c r="D53" s="59" t="s">
        <v>344</v>
      </c>
      <c r="E53" s="59">
        <v>7.4</v>
      </c>
      <c r="F53" s="59">
        <v>7.2</v>
      </c>
      <c r="G53" s="59">
        <v>7.3</v>
      </c>
      <c r="H53" s="59">
        <v>7.9</v>
      </c>
      <c r="I53" s="59">
        <v>8.4</v>
      </c>
      <c r="J53" s="59">
        <v>7.4</v>
      </c>
      <c r="K53" s="59">
        <v>7.3</v>
      </c>
      <c r="L53" s="59">
        <v>7.8</v>
      </c>
      <c r="M53" s="60">
        <v>8.1999999999999993</v>
      </c>
      <c r="N53" s="59">
        <v>8.4</v>
      </c>
      <c r="O53" s="59">
        <v>8.4</v>
      </c>
      <c r="P53" s="59">
        <v>7.5</v>
      </c>
      <c r="Q53" s="61"/>
    </row>
    <row r="54" spans="1:17" ht="15.75" customHeight="1">
      <c r="A54" s="11" t="s">
        <v>345</v>
      </c>
      <c r="B54" s="58" t="s">
        <v>204</v>
      </c>
      <c r="C54" s="58" t="s">
        <v>159</v>
      </c>
      <c r="D54" s="59" t="s">
        <v>346</v>
      </c>
      <c r="E54" s="59">
        <v>7.8</v>
      </c>
      <c r="F54" s="59">
        <v>8</v>
      </c>
      <c r="G54" s="59">
        <v>8.1</v>
      </c>
      <c r="H54" s="59">
        <v>8.6999999999999993</v>
      </c>
      <c r="I54" s="59">
        <v>8.9</v>
      </c>
      <c r="J54" s="59">
        <v>8.5</v>
      </c>
      <c r="K54" s="59">
        <v>8.6999999999999993</v>
      </c>
      <c r="L54" s="59">
        <v>8.6999999999999993</v>
      </c>
      <c r="M54" s="60">
        <v>9</v>
      </c>
      <c r="N54" s="59">
        <v>9.1</v>
      </c>
      <c r="O54" s="59">
        <v>8.6999999999999993</v>
      </c>
      <c r="P54" s="59">
        <v>8.6</v>
      </c>
      <c r="Q54" s="61"/>
    </row>
    <row r="55" spans="1:17" ht="15.75" customHeight="1">
      <c r="A55" s="11" t="s">
        <v>347</v>
      </c>
      <c r="B55" s="58" t="s">
        <v>204</v>
      </c>
      <c r="C55" s="58" t="s">
        <v>348</v>
      </c>
      <c r="D55" s="59" t="s">
        <v>349</v>
      </c>
      <c r="E55" s="59">
        <v>7.5</v>
      </c>
      <c r="F55" s="59">
        <v>8</v>
      </c>
      <c r="G55" s="59">
        <v>7.9</v>
      </c>
      <c r="H55" s="59">
        <v>8.6999999999999993</v>
      </c>
      <c r="I55" s="59">
        <v>8.9</v>
      </c>
      <c r="J55" s="59">
        <v>8.3000000000000007</v>
      </c>
      <c r="K55" s="59">
        <v>8.4</v>
      </c>
      <c r="L55" s="59">
        <v>8.5</v>
      </c>
      <c r="M55" s="60">
        <v>8.8000000000000007</v>
      </c>
      <c r="N55" s="59">
        <v>9.1</v>
      </c>
      <c r="O55" s="59">
        <v>8.6</v>
      </c>
      <c r="P55" s="59">
        <v>8.3000000000000007</v>
      </c>
      <c r="Q55" s="61"/>
    </row>
    <row r="56" spans="1:17" ht="15.75" customHeight="1">
      <c r="A56" s="11" t="s">
        <v>362</v>
      </c>
      <c r="B56" s="58" t="s">
        <v>205</v>
      </c>
      <c r="C56" s="58" t="s">
        <v>363</v>
      </c>
      <c r="D56" s="59" t="s">
        <v>364</v>
      </c>
      <c r="E56" s="59">
        <v>7</v>
      </c>
      <c r="F56" s="59">
        <v>7.8</v>
      </c>
      <c r="G56" s="59">
        <v>7.8</v>
      </c>
      <c r="H56" s="59">
        <v>8.1999999999999993</v>
      </c>
      <c r="I56" s="59">
        <v>8.5</v>
      </c>
      <c r="J56" s="59">
        <v>8</v>
      </c>
      <c r="K56" s="59">
        <v>7.8</v>
      </c>
      <c r="L56" s="59">
        <v>7.9</v>
      </c>
      <c r="M56" s="60">
        <v>8.3000000000000007</v>
      </c>
      <c r="N56" s="59">
        <v>8.6</v>
      </c>
      <c r="O56" s="59">
        <v>8.5</v>
      </c>
      <c r="P56" s="59">
        <v>8</v>
      </c>
      <c r="Q56" s="61"/>
    </row>
    <row r="57" spans="1:17" ht="15.75" customHeight="1">
      <c r="A57" s="11" t="s">
        <v>365</v>
      </c>
      <c r="B57" s="58" t="s">
        <v>205</v>
      </c>
      <c r="C57" s="58" t="s">
        <v>366</v>
      </c>
      <c r="D57" s="59" t="s">
        <v>367</v>
      </c>
      <c r="E57" s="59">
        <v>7.2</v>
      </c>
      <c r="F57" s="59">
        <v>7.7</v>
      </c>
      <c r="G57" s="59">
        <v>7.7</v>
      </c>
      <c r="H57" s="59">
        <v>8.1999999999999993</v>
      </c>
      <c r="I57" s="59">
        <v>8.4</v>
      </c>
      <c r="J57" s="59">
        <v>8</v>
      </c>
      <c r="K57" s="59">
        <v>8</v>
      </c>
      <c r="L57" s="59">
        <v>8</v>
      </c>
      <c r="M57" s="60">
        <v>8.4</v>
      </c>
      <c r="N57" s="59">
        <v>8.4</v>
      </c>
      <c r="O57" s="59">
        <v>8.6</v>
      </c>
      <c r="P57" s="59">
        <v>8</v>
      </c>
      <c r="Q57" s="61"/>
    </row>
    <row r="58" spans="1:17" ht="15.75" customHeight="1">
      <c r="A58" s="11" t="s">
        <v>368</v>
      </c>
      <c r="B58" s="58" t="s">
        <v>205</v>
      </c>
      <c r="C58" s="58" t="s">
        <v>369</v>
      </c>
      <c r="D58" s="59" t="s">
        <v>370</v>
      </c>
      <c r="E58" s="59">
        <v>7.4</v>
      </c>
      <c r="F58" s="59">
        <v>7.7</v>
      </c>
      <c r="G58" s="59">
        <v>8.1</v>
      </c>
      <c r="H58" s="59">
        <v>8.3000000000000007</v>
      </c>
      <c r="I58" s="59">
        <v>8.4</v>
      </c>
      <c r="J58" s="59">
        <v>8</v>
      </c>
      <c r="K58" s="59">
        <v>8</v>
      </c>
      <c r="L58" s="59">
        <v>7.8</v>
      </c>
      <c r="M58" s="60">
        <v>8.4</v>
      </c>
      <c r="N58" s="59">
        <v>8.6</v>
      </c>
      <c r="O58" s="59">
        <v>8.4</v>
      </c>
      <c r="P58" s="59">
        <v>8.1</v>
      </c>
      <c r="Q58" s="61"/>
    </row>
    <row r="59" spans="1:17" ht="15.75" customHeight="1">
      <c r="A59" s="11" t="s">
        <v>371</v>
      </c>
      <c r="B59" s="58" t="s">
        <v>205</v>
      </c>
      <c r="C59" s="58" t="s">
        <v>372</v>
      </c>
      <c r="D59" s="59" t="s">
        <v>370</v>
      </c>
      <c r="E59" s="59">
        <v>7.3</v>
      </c>
      <c r="F59" s="59">
        <v>8</v>
      </c>
      <c r="G59" s="59">
        <v>8.3000000000000007</v>
      </c>
      <c r="H59" s="59">
        <v>8.6999999999999993</v>
      </c>
      <c r="I59" s="59">
        <v>8.9</v>
      </c>
      <c r="J59" s="59">
        <v>8.5</v>
      </c>
      <c r="K59" s="59">
        <v>8.6</v>
      </c>
      <c r="L59" s="59">
        <v>8.6999999999999993</v>
      </c>
      <c r="M59" s="60">
        <v>8.9</v>
      </c>
      <c r="N59" s="59">
        <v>9</v>
      </c>
      <c r="O59" s="59">
        <v>8.5</v>
      </c>
      <c r="P59" s="59">
        <v>8.4</v>
      </c>
      <c r="Q59" s="61"/>
    </row>
    <row r="60" spans="1:17" ht="15.75" customHeight="1">
      <c r="A60" s="11" t="s">
        <v>373</v>
      </c>
      <c r="B60" s="58" t="s">
        <v>205</v>
      </c>
      <c r="C60" s="58" t="s">
        <v>374</v>
      </c>
      <c r="D60" s="59" t="s">
        <v>375</v>
      </c>
      <c r="E60" s="59">
        <v>7.6</v>
      </c>
      <c r="F60" s="59">
        <v>8.1999999999999993</v>
      </c>
      <c r="G60" s="59">
        <v>7.9</v>
      </c>
      <c r="H60" s="59">
        <v>8.4</v>
      </c>
      <c r="I60" s="59">
        <v>8.8000000000000007</v>
      </c>
      <c r="J60" s="59">
        <v>8</v>
      </c>
      <c r="K60" s="59">
        <v>8.1999999999999993</v>
      </c>
      <c r="L60" s="59">
        <v>8.4</v>
      </c>
      <c r="M60" s="60">
        <v>8.9</v>
      </c>
      <c r="N60" s="59">
        <v>9</v>
      </c>
      <c r="O60" s="59">
        <v>8.6</v>
      </c>
      <c r="P60" s="59">
        <v>8.1</v>
      </c>
      <c r="Q60" s="61"/>
    </row>
    <row r="61" spans="1:17" ht="15.75" customHeight="1">
      <c r="A61" s="11" t="s">
        <v>376</v>
      </c>
      <c r="B61" s="58" t="s">
        <v>205</v>
      </c>
      <c r="C61" s="58" t="s">
        <v>501</v>
      </c>
      <c r="D61" s="59" t="s">
        <v>378</v>
      </c>
      <c r="E61" s="59">
        <v>8</v>
      </c>
      <c r="F61" s="59">
        <v>8.5</v>
      </c>
      <c r="G61" s="59">
        <v>8.6999999999999993</v>
      </c>
      <c r="H61" s="59">
        <v>8.9</v>
      </c>
      <c r="I61" s="59">
        <v>9.1999999999999993</v>
      </c>
      <c r="J61" s="59">
        <v>9.1</v>
      </c>
      <c r="K61" s="59">
        <v>8.9</v>
      </c>
      <c r="L61" s="59">
        <v>8.9</v>
      </c>
      <c r="M61" s="60">
        <v>9</v>
      </c>
      <c r="N61" s="59">
        <v>9.3000000000000007</v>
      </c>
      <c r="O61" s="59">
        <v>9</v>
      </c>
      <c r="P61" s="59">
        <v>8.8000000000000007</v>
      </c>
      <c r="Q61" s="61"/>
    </row>
    <row r="62" spans="1:17" ht="15.75" customHeight="1">
      <c r="A62" s="11" t="s">
        <v>379</v>
      </c>
      <c r="B62" s="58" t="s">
        <v>205</v>
      </c>
      <c r="C62" s="58" t="s">
        <v>502</v>
      </c>
      <c r="D62" s="59" t="s">
        <v>378</v>
      </c>
      <c r="E62" s="59">
        <v>7.3</v>
      </c>
      <c r="F62" s="59">
        <v>7.2</v>
      </c>
      <c r="G62" s="59">
        <v>8.1</v>
      </c>
      <c r="H62" s="59">
        <v>8.4</v>
      </c>
      <c r="I62" s="59">
        <v>9</v>
      </c>
      <c r="J62" s="59">
        <v>8.4</v>
      </c>
      <c r="K62" s="59">
        <v>8.3000000000000007</v>
      </c>
      <c r="L62" s="59">
        <v>8.3000000000000007</v>
      </c>
      <c r="M62" s="60">
        <v>8.6999999999999993</v>
      </c>
      <c r="N62" s="59">
        <v>9.1</v>
      </c>
      <c r="O62" s="59">
        <v>8.5</v>
      </c>
      <c r="P62" s="59">
        <v>8.3000000000000007</v>
      </c>
      <c r="Q62" s="61" t="s">
        <v>29</v>
      </c>
    </row>
    <row r="63" spans="1:17" ht="15.75" customHeight="1">
      <c r="A63" s="11" t="s">
        <v>393</v>
      </c>
      <c r="B63" s="58" t="s">
        <v>206</v>
      </c>
      <c r="C63" s="58" t="s">
        <v>503</v>
      </c>
      <c r="D63" s="59" t="s">
        <v>395</v>
      </c>
      <c r="E63" s="59">
        <v>7.9</v>
      </c>
      <c r="F63" s="59">
        <v>8.5</v>
      </c>
      <c r="G63" s="59">
        <v>8.9</v>
      </c>
      <c r="H63" s="59">
        <v>9</v>
      </c>
      <c r="I63" s="59">
        <v>9.1999999999999993</v>
      </c>
      <c r="J63" s="59">
        <v>9</v>
      </c>
      <c r="K63" s="59">
        <v>9.1</v>
      </c>
      <c r="L63" s="59">
        <v>8.8000000000000007</v>
      </c>
      <c r="M63" s="60">
        <v>9.1999999999999993</v>
      </c>
      <c r="N63" s="59">
        <v>9</v>
      </c>
      <c r="O63" s="59">
        <v>9</v>
      </c>
      <c r="P63" s="59">
        <v>9</v>
      </c>
      <c r="Q63" s="61"/>
    </row>
    <row r="64" spans="1:17" ht="15.75" customHeight="1">
      <c r="A64" s="11" t="s">
        <v>396</v>
      </c>
      <c r="B64" s="58" t="s">
        <v>206</v>
      </c>
      <c r="C64" s="58" t="s">
        <v>206</v>
      </c>
      <c r="D64" s="59" t="s">
        <v>398</v>
      </c>
      <c r="E64" s="59">
        <v>7</v>
      </c>
      <c r="F64" s="59">
        <v>7.1</v>
      </c>
      <c r="G64" s="59">
        <v>7.5</v>
      </c>
      <c r="H64" s="59">
        <v>7.4</v>
      </c>
      <c r="I64" s="59">
        <v>8.3000000000000007</v>
      </c>
      <c r="J64" s="59">
        <v>7.6</v>
      </c>
      <c r="K64" s="59">
        <v>7.7</v>
      </c>
      <c r="L64" s="59">
        <v>7.4</v>
      </c>
      <c r="M64" s="60">
        <v>7.8</v>
      </c>
      <c r="N64" s="59">
        <v>8.1</v>
      </c>
      <c r="O64" s="59">
        <v>8.3000000000000007</v>
      </c>
      <c r="P64" s="59">
        <v>7.6</v>
      </c>
      <c r="Q64" s="61"/>
    </row>
    <row r="65" spans="1:17" ht="15.75" customHeight="1">
      <c r="A65" s="11" t="s">
        <v>408</v>
      </c>
      <c r="B65" s="58" t="s">
        <v>207</v>
      </c>
      <c r="C65" s="58" t="s">
        <v>409</v>
      </c>
      <c r="D65" s="59" t="s">
        <v>410</v>
      </c>
      <c r="E65" s="59">
        <v>8</v>
      </c>
      <c r="F65" s="59">
        <v>8.4</v>
      </c>
      <c r="G65" s="59">
        <v>8.6999999999999993</v>
      </c>
      <c r="H65" s="59">
        <v>8.9</v>
      </c>
      <c r="I65" s="59">
        <v>9.1</v>
      </c>
      <c r="J65" s="59">
        <v>8.9</v>
      </c>
      <c r="K65" s="59">
        <v>8.9</v>
      </c>
      <c r="L65" s="59">
        <v>8.9</v>
      </c>
      <c r="M65" s="60">
        <v>9</v>
      </c>
      <c r="N65" s="59">
        <v>9.1</v>
      </c>
      <c r="O65" s="59">
        <v>9</v>
      </c>
      <c r="P65" s="59">
        <v>8.9</v>
      </c>
      <c r="Q65" s="61"/>
    </row>
    <row r="66" spans="1:17" ht="15.75" customHeight="1">
      <c r="A66" s="11" t="s">
        <v>411</v>
      </c>
      <c r="B66" s="58" t="s">
        <v>207</v>
      </c>
      <c r="C66" s="58" t="s">
        <v>412</v>
      </c>
      <c r="D66" s="59" t="s">
        <v>413</v>
      </c>
      <c r="E66" s="59">
        <v>7.4</v>
      </c>
      <c r="F66" s="59">
        <v>8.3000000000000007</v>
      </c>
      <c r="G66" s="59">
        <v>8.4</v>
      </c>
      <c r="H66" s="59">
        <v>8.8000000000000007</v>
      </c>
      <c r="I66" s="59">
        <v>8.5</v>
      </c>
      <c r="J66" s="59">
        <v>8.5</v>
      </c>
      <c r="K66" s="59">
        <v>8.6999999999999993</v>
      </c>
      <c r="L66" s="59">
        <v>8.5</v>
      </c>
      <c r="M66" s="60">
        <v>8.6999999999999993</v>
      </c>
      <c r="N66" s="59">
        <v>8.8000000000000007</v>
      </c>
      <c r="O66" s="59">
        <v>8.6</v>
      </c>
      <c r="P66" s="59">
        <v>8.5</v>
      </c>
      <c r="Q66" s="61"/>
    </row>
    <row r="67" spans="1:17" ht="15.75" customHeight="1">
      <c r="A67" s="11" t="s">
        <v>414</v>
      </c>
      <c r="B67" s="58" t="s">
        <v>207</v>
      </c>
      <c r="C67" s="58" t="s">
        <v>415</v>
      </c>
      <c r="D67" s="59" t="s">
        <v>410</v>
      </c>
      <c r="E67" s="59">
        <v>7.7</v>
      </c>
      <c r="F67" s="59">
        <v>8.4</v>
      </c>
      <c r="G67" s="59">
        <v>8.5</v>
      </c>
      <c r="H67" s="59">
        <v>8.6</v>
      </c>
      <c r="I67" s="59">
        <v>8.8000000000000007</v>
      </c>
      <c r="J67" s="59">
        <v>8.6</v>
      </c>
      <c r="K67" s="59">
        <v>8.6</v>
      </c>
      <c r="L67" s="59">
        <v>8.5</v>
      </c>
      <c r="M67" s="60">
        <v>8.6999999999999993</v>
      </c>
      <c r="N67" s="59">
        <v>9</v>
      </c>
      <c r="O67" s="59">
        <v>8.9</v>
      </c>
      <c r="P67" s="59">
        <v>8.6</v>
      </c>
      <c r="Q67" s="61"/>
    </row>
    <row r="68" spans="1:17" ht="15.75" customHeight="1">
      <c r="A68" s="11" t="s">
        <v>416</v>
      </c>
      <c r="B68" s="58" t="s">
        <v>207</v>
      </c>
      <c r="C68" s="58" t="s">
        <v>417</v>
      </c>
      <c r="D68" s="59" t="s">
        <v>418</v>
      </c>
      <c r="E68" s="59">
        <v>7.8</v>
      </c>
      <c r="F68" s="59">
        <v>8.1999999999999993</v>
      </c>
      <c r="G68" s="59">
        <v>8.1999999999999993</v>
      </c>
      <c r="H68" s="59">
        <v>8.6999999999999993</v>
      </c>
      <c r="I68" s="59">
        <v>8.9</v>
      </c>
      <c r="J68" s="59">
        <v>8.1999999999999993</v>
      </c>
      <c r="K68" s="59">
        <v>8.3000000000000007</v>
      </c>
      <c r="L68" s="59">
        <v>8.3000000000000007</v>
      </c>
      <c r="M68" s="60">
        <v>8.8000000000000007</v>
      </c>
      <c r="N68" s="59">
        <v>8.8000000000000007</v>
      </c>
      <c r="O68" s="59">
        <v>8.6</v>
      </c>
      <c r="P68" s="59">
        <v>8.3000000000000007</v>
      </c>
      <c r="Q68" s="61"/>
    </row>
    <row r="69" spans="1:17" ht="15.75" customHeight="1">
      <c r="A69" s="11" t="s">
        <v>440</v>
      </c>
      <c r="B69" s="58" t="s">
        <v>210</v>
      </c>
      <c r="C69" s="58" t="s">
        <v>508</v>
      </c>
      <c r="D69" s="59" t="s">
        <v>442</v>
      </c>
      <c r="E69" s="59">
        <v>7</v>
      </c>
      <c r="F69" s="59">
        <v>8</v>
      </c>
      <c r="G69" s="59">
        <v>8.1</v>
      </c>
      <c r="H69" s="59">
        <v>8.1</v>
      </c>
      <c r="I69" s="59">
        <v>8.5</v>
      </c>
      <c r="J69" s="59">
        <v>8.1999999999999993</v>
      </c>
      <c r="K69" s="59">
        <v>8.1999999999999993</v>
      </c>
      <c r="L69" s="59">
        <v>8.1999999999999993</v>
      </c>
      <c r="M69" s="60">
        <v>8.5</v>
      </c>
      <c r="N69" s="59">
        <v>8.6999999999999993</v>
      </c>
      <c r="O69" s="59">
        <v>8.5</v>
      </c>
      <c r="P69" s="59">
        <v>8.1</v>
      </c>
      <c r="Q69" s="61"/>
    </row>
    <row r="70" spans="1:17" ht="15.75" customHeight="1">
      <c r="A70" s="11" t="s">
        <v>443</v>
      </c>
      <c r="B70" s="58" t="s">
        <v>210</v>
      </c>
      <c r="C70" s="58" t="s">
        <v>444</v>
      </c>
      <c r="D70" s="59" t="s">
        <v>445</v>
      </c>
      <c r="E70" s="59">
        <v>7.9</v>
      </c>
      <c r="F70" s="59">
        <v>8.5</v>
      </c>
      <c r="G70" s="59">
        <v>8.6999999999999993</v>
      </c>
      <c r="H70" s="59">
        <v>8.5</v>
      </c>
      <c r="I70" s="59">
        <v>9</v>
      </c>
      <c r="J70" s="59">
        <v>8.6999999999999993</v>
      </c>
      <c r="K70" s="59">
        <v>8.6999999999999993</v>
      </c>
      <c r="L70" s="59">
        <v>8.6</v>
      </c>
      <c r="M70" s="60">
        <v>8.8000000000000007</v>
      </c>
      <c r="N70" s="59">
        <v>9.1</v>
      </c>
      <c r="O70" s="59">
        <v>9.1999999999999993</v>
      </c>
      <c r="P70" s="59">
        <v>8.6</v>
      </c>
      <c r="Q70" s="61"/>
    </row>
    <row r="71" spans="1:17" ht="15.75" customHeight="1">
      <c r="A71" s="11" t="s">
        <v>446</v>
      </c>
      <c r="B71" s="58" t="s">
        <v>210</v>
      </c>
      <c r="C71" s="58" t="s">
        <v>447</v>
      </c>
      <c r="D71" s="59" t="s">
        <v>448</v>
      </c>
      <c r="E71" s="59">
        <v>7.9</v>
      </c>
      <c r="F71" s="59">
        <v>8</v>
      </c>
      <c r="G71" s="59">
        <v>7.9</v>
      </c>
      <c r="H71" s="59">
        <v>8</v>
      </c>
      <c r="I71" s="59">
        <v>8.8000000000000007</v>
      </c>
      <c r="J71" s="59">
        <v>8.3000000000000007</v>
      </c>
      <c r="K71" s="59">
        <v>8.5</v>
      </c>
      <c r="L71" s="59">
        <v>8.1999999999999993</v>
      </c>
      <c r="M71" s="60">
        <v>8.5</v>
      </c>
      <c r="N71" s="59">
        <v>8.9</v>
      </c>
      <c r="O71" s="59">
        <v>9</v>
      </c>
      <c r="P71" s="59">
        <v>8.1999999999999993</v>
      </c>
      <c r="Q71" s="61"/>
    </row>
    <row r="72" spans="1:17" ht="15.75" customHeight="1">
      <c r="A72" s="11" t="s">
        <v>449</v>
      </c>
      <c r="B72" s="58" t="s">
        <v>210</v>
      </c>
      <c r="C72" s="58" t="s">
        <v>447</v>
      </c>
      <c r="D72" s="59" t="s">
        <v>450</v>
      </c>
      <c r="E72" s="59">
        <v>7.9</v>
      </c>
      <c r="F72" s="59">
        <v>8</v>
      </c>
      <c r="G72" s="59">
        <v>8</v>
      </c>
      <c r="H72" s="59">
        <v>8.1999999999999993</v>
      </c>
      <c r="I72" s="59">
        <v>8.5</v>
      </c>
      <c r="J72" s="59">
        <v>8.3000000000000007</v>
      </c>
      <c r="K72" s="59">
        <v>8.4</v>
      </c>
      <c r="L72" s="59">
        <v>8.1999999999999993</v>
      </c>
      <c r="M72" s="60">
        <v>8.5</v>
      </c>
      <c r="N72" s="59">
        <v>8.8000000000000007</v>
      </c>
      <c r="O72" s="59">
        <v>8.6999999999999993</v>
      </c>
      <c r="P72" s="59">
        <v>8.1999999999999993</v>
      </c>
      <c r="Q72" s="61"/>
    </row>
    <row r="73" spans="1:17" ht="15.75" customHeight="1">
      <c r="A73" s="11" t="s">
        <v>451</v>
      </c>
      <c r="B73" s="58" t="s">
        <v>210</v>
      </c>
      <c r="C73" s="58" t="s">
        <v>452</v>
      </c>
      <c r="D73" s="59" t="s">
        <v>453</v>
      </c>
      <c r="E73" s="59">
        <v>7.8</v>
      </c>
      <c r="F73" s="59">
        <v>8.1</v>
      </c>
      <c r="G73" s="59">
        <v>8.6</v>
      </c>
      <c r="H73" s="59">
        <v>8.6</v>
      </c>
      <c r="I73" s="59">
        <v>9</v>
      </c>
      <c r="J73" s="59">
        <v>8.8000000000000007</v>
      </c>
      <c r="K73" s="59">
        <v>8.8000000000000007</v>
      </c>
      <c r="L73" s="59">
        <v>8.4</v>
      </c>
      <c r="M73" s="60">
        <v>8.9</v>
      </c>
      <c r="N73" s="59">
        <v>9.1999999999999993</v>
      </c>
      <c r="O73" s="59">
        <v>9</v>
      </c>
      <c r="P73" s="59">
        <v>8.6</v>
      </c>
      <c r="Q73" s="61"/>
    </row>
    <row r="74" spans="1:17" ht="15.75" customHeight="1">
      <c r="A74" s="11"/>
      <c r="B74" s="62"/>
      <c r="C74" s="62"/>
      <c r="D74" s="63"/>
      <c r="E74" s="11"/>
      <c r="F74" s="11"/>
      <c r="G74" s="11"/>
      <c r="H74" s="11"/>
      <c r="I74" s="11"/>
      <c r="J74" s="11"/>
      <c r="K74" s="11"/>
      <c r="L74" s="11"/>
      <c r="M74" s="46"/>
      <c r="N74" s="11"/>
      <c r="O74" s="11"/>
      <c r="P74" s="11"/>
    </row>
    <row r="75" spans="1:17" ht="15.75" customHeight="1">
      <c r="A75" s="11"/>
      <c r="C75" s="229" t="s">
        <v>514</v>
      </c>
      <c r="D75" s="225"/>
      <c r="E75" s="64">
        <v>7.3</v>
      </c>
      <c r="F75" s="64">
        <v>7.8</v>
      </c>
      <c r="G75" s="64">
        <v>7.9</v>
      </c>
      <c r="H75" s="64">
        <v>8.3000000000000007</v>
      </c>
      <c r="I75" s="64">
        <v>8.5500000000000007</v>
      </c>
      <c r="J75" s="64">
        <v>8.1</v>
      </c>
      <c r="K75" s="64">
        <v>8.1999999999999993</v>
      </c>
      <c r="L75" s="64">
        <v>8.1999999999999993</v>
      </c>
      <c r="M75" s="64">
        <v>8.5</v>
      </c>
      <c r="N75" s="64">
        <v>8.6999999999999993</v>
      </c>
      <c r="O75" s="64">
        <v>8.6</v>
      </c>
      <c r="P75" s="64">
        <v>8.0500000000000007</v>
      </c>
    </row>
    <row r="76" spans="1:17" ht="15.75" customHeight="1">
      <c r="A76" s="11"/>
      <c r="C76" s="229" t="s">
        <v>515</v>
      </c>
      <c r="D76" s="225"/>
      <c r="E76" s="64">
        <v>7.9</v>
      </c>
      <c r="F76" s="64">
        <v>8.4</v>
      </c>
      <c r="G76" s="64">
        <v>8.5500000000000007</v>
      </c>
      <c r="H76" s="64">
        <v>8.85</v>
      </c>
      <c r="I76" s="64">
        <v>9</v>
      </c>
      <c r="J76" s="64">
        <v>8.8000000000000007</v>
      </c>
      <c r="K76" s="64">
        <v>8.8000000000000007</v>
      </c>
      <c r="L76" s="64">
        <v>8.85</v>
      </c>
      <c r="M76" s="64">
        <v>9</v>
      </c>
      <c r="N76" s="64">
        <v>9.1</v>
      </c>
      <c r="O76" s="64">
        <v>9</v>
      </c>
      <c r="P76" s="64">
        <v>8.75</v>
      </c>
    </row>
    <row r="77" spans="1:17" ht="15.75" customHeight="1">
      <c r="D77" s="63"/>
    </row>
    <row r="78" spans="1:17" ht="15.75" customHeight="1">
      <c r="D78" s="63"/>
    </row>
    <row r="79" spans="1:17" ht="15.75" customHeight="1">
      <c r="D79" s="63"/>
    </row>
    <row r="80" spans="1:17" ht="15.75" customHeight="1">
      <c r="D80" s="63"/>
    </row>
    <row r="81" spans="4:4" ht="15.75" customHeight="1">
      <c r="D81" s="63"/>
    </row>
    <row r="82" spans="4:4" ht="15.75" customHeight="1">
      <c r="D82" s="63"/>
    </row>
    <row r="83" spans="4:4" ht="15.75" customHeight="1">
      <c r="D83" s="63"/>
    </row>
    <row r="84" spans="4:4" ht="15.75" customHeight="1">
      <c r="D84" s="63"/>
    </row>
    <row r="85" spans="4:4" ht="15.75" customHeight="1">
      <c r="D85" s="63"/>
    </row>
    <row r="86" spans="4:4" ht="15.75" customHeight="1">
      <c r="D86" s="63"/>
    </row>
    <row r="87" spans="4:4" ht="15.75" customHeight="1">
      <c r="D87" s="63"/>
    </row>
    <row r="88" spans="4:4" ht="15.75" customHeight="1">
      <c r="D88" s="63"/>
    </row>
    <row r="89" spans="4:4" ht="15.75" customHeight="1">
      <c r="D89" s="63"/>
    </row>
    <row r="90" spans="4:4" ht="15.75" customHeight="1">
      <c r="D90" s="63"/>
    </row>
    <row r="91" spans="4:4" ht="15.75" customHeight="1">
      <c r="D91" s="63"/>
    </row>
    <row r="92" spans="4:4" ht="15.75" customHeight="1">
      <c r="D92" s="63"/>
    </row>
    <row r="93" spans="4:4" ht="15.75" customHeight="1">
      <c r="D93" s="63"/>
    </row>
    <row r="94" spans="4:4" ht="15.75" customHeight="1">
      <c r="D94" s="63"/>
    </row>
    <row r="95" spans="4:4" ht="15.75" customHeight="1">
      <c r="D95" s="63"/>
    </row>
    <row r="96" spans="4:4" ht="15.75" customHeight="1">
      <c r="D96" s="63"/>
    </row>
    <row r="97" spans="4:4" ht="15.75" customHeight="1">
      <c r="D97" s="63"/>
    </row>
    <row r="98" spans="4:4" ht="15.75" customHeight="1">
      <c r="D98" s="63"/>
    </row>
    <row r="99" spans="4:4" ht="15.75" customHeight="1">
      <c r="D99" s="63"/>
    </row>
    <row r="100" spans="4:4" ht="15.75" customHeight="1">
      <c r="D100" s="63"/>
    </row>
    <row r="101" spans="4:4" ht="15.75" customHeight="1">
      <c r="D101" s="63"/>
    </row>
    <row r="102" spans="4:4" ht="15.75" customHeight="1">
      <c r="D102" s="63"/>
    </row>
    <row r="103" spans="4:4" ht="15.75" customHeight="1">
      <c r="D103" s="63"/>
    </row>
    <row r="104" spans="4:4" ht="15.75" customHeight="1">
      <c r="D104" s="63"/>
    </row>
    <row r="105" spans="4:4" ht="15.75" customHeight="1">
      <c r="D105" s="63"/>
    </row>
    <row r="106" spans="4:4" ht="15.75" customHeight="1">
      <c r="D106" s="63"/>
    </row>
    <row r="107" spans="4:4" ht="15.75" customHeight="1">
      <c r="D107" s="63"/>
    </row>
    <row r="108" spans="4:4" ht="15.75" customHeight="1">
      <c r="D108" s="63"/>
    </row>
    <row r="109" spans="4:4" ht="15.75" customHeight="1">
      <c r="D109" s="63"/>
    </row>
    <row r="110" spans="4:4" ht="15.75" customHeight="1">
      <c r="D110" s="63"/>
    </row>
    <row r="111" spans="4:4" ht="15.75" customHeight="1">
      <c r="D111" s="63"/>
    </row>
    <row r="112" spans="4:4" ht="15.75" customHeight="1">
      <c r="D112" s="63"/>
    </row>
    <row r="113" spans="4:4" ht="15.75" customHeight="1">
      <c r="D113" s="63"/>
    </row>
    <row r="114" spans="4:4" ht="15.75" customHeight="1">
      <c r="D114" s="63"/>
    </row>
    <row r="115" spans="4:4" ht="15.75" customHeight="1">
      <c r="D115" s="63"/>
    </row>
    <row r="116" spans="4:4" ht="15.75" customHeight="1">
      <c r="D116" s="63"/>
    </row>
    <row r="117" spans="4:4" ht="15.75" customHeight="1">
      <c r="D117" s="63"/>
    </row>
    <row r="118" spans="4:4" ht="15.75" customHeight="1">
      <c r="D118" s="63"/>
    </row>
    <row r="119" spans="4:4" ht="15.75" customHeight="1">
      <c r="D119" s="63"/>
    </row>
    <row r="120" spans="4:4" ht="15.75" customHeight="1">
      <c r="D120" s="63"/>
    </row>
    <row r="121" spans="4:4" ht="15.75" customHeight="1">
      <c r="D121" s="63"/>
    </row>
    <row r="122" spans="4:4" ht="15.75" customHeight="1">
      <c r="D122" s="63"/>
    </row>
    <row r="123" spans="4:4" ht="15.75" customHeight="1">
      <c r="D123" s="63"/>
    </row>
    <row r="124" spans="4:4" ht="15.75" customHeight="1">
      <c r="D124" s="63"/>
    </row>
    <row r="125" spans="4:4" ht="15.75" customHeight="1">
      <c r="D125" s="63"/>
    </row>
    <row r="126" spans="4:4" ht="15.75" customHeight="1">
      <c r="D126" s="63"/>
    </row>
    <row r="127" spans="4:4" ht="15.75" customHeight="1">
      <c r="D127" s="63"/>
    </row>
    <row r="128" spans="4:4" ht="15.75" customHeight="1">
      <c r="D128" s="63"/>
    </row>
    <row r="129" spans="4:4" ht="15.75" customHeight="1">
      <c r="D129" s="63"/>
    </row>
    <row r="130" spans="4:4" ht="15.75" customHeight="1">
      <c r="D130" s="63"/>
    </row>
    <row r="131" spans="4:4" ht="15.75" customHeight="1">
      <c r="D131" s="63"/>
    </row>
    <row r="132" spans="4:4" ht="15.75" customHeight="1">
      <c r="D132" s="63"/>
    </row>
    <row r="133" spans="4:4" ht="15.75" customHeight="1">
      <c r="D133" s="63"/>
    </row>
    <row r="134" spans="4:4" ht="15.75" customHeight="1">
      <c r="D134" s="63"/>
    </row>
    <row r="135" spans="4:4" ht="15.75" customHeight="1">
      <c r="D135" s="63"/>
    </row>
    <row r="136" spans="4:4" ht="15.75" customHeight="1">
      <c r="D136" s="63"/>
    </row>
    <row r="137" spans="4:4" ht="15.75" customHeight="1">
      <c r="D137" s="63"/>
    </row>
    <row r="138" spans="4:4" ht="15.75" customHeight="1">
      <c r="D138" s="63"/>
    </row>
    <row r="139" spans="4:4" ht="15.75" customHeight="1">
      <c r="D139" s="63"/>
    </row>
    <row r="140" spans="4:4" ht="15.75" customHeight="1">
      <c r="D140" s="63"/>
    </row>
    <row r="141" spans="4:4" ht="15.75" customHeight="1">
      <c r="D141" s="63"/>
    </row>
    <row r="142" spans="4:4" ht="15.75" customHeight="1">
      <c r="D142" s="63"/>
    </row>
    <row r="143" spans="4:4" ht="15.75" customHeight="1">
      <c r="D143" s="63"/>
    </row>
    <row r="144" spans="4:4" ht="15.75" customHeight="1">
      <c r="D144" s="63"/>
    </row>
    <row r="145" spans="4:4" ht="15.75" customHeight="1">
      <c r="D145" s="63"/>
    </row>
    <row r="146" spans="4:4" ht="15.75" customHeight="1">
      <c r="D146" s="63"/>
    </row>
    <row r="147" spans="4:4" ht="15.75" customHeight="1">
      <c r="D147" s="63"/>
    </row>
    <row r="148" spans="4:4" ht="15.75" customHeight="1">
      <c r="D148" s="63"/>
    </row>
    <row r="149" spans="4:4" ht="15.75" customHeight="1">
      <c r="D149" s="63"/>
    </row>
    <row r="150" spans="4:4" ht="15.75" customHeight="1">
      <c r="D150" s="63"/>
    </row>
    <row r="151" spans="4:4" ht="15.75" customHeight="1">
      <c r="D151" s="63"/>
    </row>
    <row r="152" spans="4:4" ht="15.75" customHeight="1">
      <c r="D152" s="63"/>
    </row>
    <row r="153" spans="4:4" ht="15.75" customHeight="1">
      <c r="D153" s="63"/>
    </row>
    <row r="154" spans="4:4" ht="15.75" customHeight="1">
      <c r="D154" s="11"/>
    </row>
    <row r="155" spans="4:4" ht="15.75" customHeight="1">
      <c r="D155" s="11"/>
    </row>
    <row r="156" spans="4:4" ht="15.75" customHeight="1">
      <c r="D156" s="11"/>
    </row>
    <row r="157" spans="4:4" ht="15.75" customHeight="1">
      <c r="D157" s="11"/>
    </row>
    <row r="158" spans="4:4" ht="15.75" customHeight="1">
      <c r="D158" s="11"/>
    </row>
    <row r="159" spans="4:4" ht="15.75" customHeight="1">
      <c r="D159" s="11"/>
    </row>
    <row r="160" spans="4:4" ht="15.75" customHeight="1">
      <c r="D160" s="11"/>
    </row>
    <row r="161" spans="4:4" ht="15.75" customHeight="1">
      <c r="D161" s="11"/>
    </row>
    <row r="162" spans="4:4" ht="15.75" customHeight="1">
      <c r="D162" s="11"/>
    </row>
    <row r="163" spans="4:4" ht="15.75" customHeight="1">
      <c r="D163" s="11"/>
    </row>
    <row r="164" spans="4:4" ht="15.75" customHeight="1">
      <c r="D164" s="11"/>
    </row>
    <row r="165" spans="4:4" ht="15.75" customHeight="1">
      <c r="D165" s="11"/>
    </row>
    <row r="166" spans="4:4" ht="15.75" customHeight="1">
      <c r="D166" s="11"/>
    </row>
    <row r="167" spans="4:4" ht="15.75" customHeight="1">
      <c r="D167" s="11"/>
    </row>
    <row r="168" spans="4:4" ht="15.75" customHeight="1">
      <c r="D168" s="11"/>
    </row>
    <row r="169" spans="4:4" ht="15.75" customHeight="1">
      <c r="D169" s="11"/>
    </row>
    <row r="170" spans="4:4" ht="15.75" customHeight="1">
      <c r="D170" s="11"/>
    </row>
    <row r="171" spans="4:4" ht="15.75" customHeight="1">
      <c r="D171" s="11"/>
    </row>
    <row r="172" spans="4:4" ht="15.75" customHeight="1">
      <c r="D172" s="11"/>
    </row>
    <row r="173" spans="4:4" ht="15.75" customHeight="1">
      <c r="D173" s="11"/>
    </row>
    <row r="174" spans="4:4" ht="15.75" customHeight="1">
      <c r="D174" s="11"/>
    </row>
    <row r="175" spans="4:4" ht="15.75" customHeight="1">
      <c r="D175" s="11"/>
    </row>
    <row r="176" spans="4:4" ht="15.75" customHeight="1">
      <c r="D176" s="11"/>
    </row>
    <row r="177" spans="4:4" ht="15.75" customHeight="1">
      <c r="D177" s="11"/>
    </row>
    <row r="178" spans="4:4" ht="15.75" customHeight="1">
      <c r="D178" s="11"/>
    </row>
    <row r="179" spans="4:4" ht="15.75" customHeight="1">
      <c r="D179" s="11"/>
    </row>
    <row r="180" spans="4:4" ht="15.75" customHeight="1">
      <c r="D180" s="11"/>
    </row>
    <row r="181" spans="4:4" ht="15.75" customHeight="1">
      <c r="D181" s="11"/>
    </row>
    <row r="182" spans="4:4" ht="15.75" customHeight="1">
      <c r="D182" s="11"/>
    </row>
    <row r="183" spans="4:4" ht="15.75" customHeight="1">
      <c r="D183" s="11"/>
    </row>
    <row r="184" spans="4:4" ht="15.75" customHeight="1">
      <c r="D184" s="11"/>
    </row>
    <row r="185" spans="4:4" ht="15.75" customHeight="1">
      <c r="D185" s="11"/>
    </row>
    <row r="186" spans="4:4" ht="15.75" customHeight="1">
      <c r="D186" s="11"/>
    </row>
    <row r="187" spans="4:4" ht="15.75" customHeight="1">
      <c r="D187" s="11"/>
    </row>
    <row r="188" spans="4:4" ht="15.75" customHeight="1">
      <c r="D188" s="11"/>
    </row>
    <row r="189" spans="4:4" ht="15.75" customHeight="1">
      <c r="D189" s="11"/>
    </row>
    <row r="190" spans="4:4" ht="15.75" customHeight="1">
      <c r="D190" s="11"/>
    </row>
    <row r="191" spans="4:4" ht="15.75" customHeight="1">
      <c r="D191" s="11"/>
    </row>
    <row r="192" spans="4:4" ht="15.75" customHeight="1">
      <c r="D192" s="11"/>
    </row>
    <row r="193" spans="4:4" ht="15.75" customHeight="1">
      <c r="D193" s="11"/>
    </row>
    <row r="194" spans="4:4" ht="15.75" customHeight="1">
      <c r="D194" s="11"/>
    </row>
    <row r="195" spans="4:4" ht="15.75" customHeight="1">
      <c r="D195" s="11"/>
    </row>
    <row r="196" spans="4:4" ht="15.75" customHeight="1">
      <c r="D196" s="11"/>
    </row>
    <row r="197" spans="4:4" ht="15.75" customHeight="1">
      <c r="D197" s="11"/>
    </row>
    <row r="198" spans="4:4" ht="15.75" customHeight="1">
      <c r="D198" s="11"/>
    </row>
    <row r="199" spans="4:4" ht="15.75" customHeight="1">
      <c r="D199" s="11"/>
    </row>
    <row r="200" spans="4:4" ht="15.75" customHeight="1">
      <c r="D200" s="11"/>
    </row>
    <row r="201" spans="4:4" ht="15.75" customHeight="1">
      <c r="D201" s="11"/>
    </row>
    <row r="202" spans="4:4" ht="15.75" customHeight="1">
      <c r="D202" s="11"/>
    </row>
    <row r="203" spans="4:4" ht="15.75" customHeight="1">
      <c r="D203" s="11"/>
    </row>
    <row r="204" spans="4:4" ht="15.75" customHeight="1">
      <c r="D204" s="11"/>
    </row>
    <row r="205" spans="4:4" ht="15.75" customHeight="1">
      <c r="D205" s="11"/>
    </row>
    <row r="206" spans="4:4" ht="15.75" customHeight="1">
      <c r="D206" s="11"/>
    </row>
    <row r="207" spans="4:4" ht="15.75" customHeight="1">
      <c r="D207" s="11"/>
    </row>
    <row r="208" spans="4:4" ht="15.75" customHeight="1">
      <c r="D208" s="11"/>
    </row>
    <row r="209" spans="4:4" ht="15.75" customHeight="1">
      <c r="D209" s="11"/>
    </row>
    <row r="210" spans="4:4" ht="15.75" customHeight="1">
      <c r="D210" s="11"/>
    </row>
    <row r="211" spans="4:4" ht="15.75" customHeight="1">
      <c r="D211" s="11"/>
    </row>
    <row r="212" spans="4:4" ht="15.75" customHeight="1">
      <c r="D212" s="11"/>
    </row>
    <row r="213" spans="4:4" ht="15.75" customHeight="1">
      <c r="D213" s="11"/>
    </row>
    <row r="214" spans="4:4" ht="15.75" customHeight="1">
      <c r="D214" s="11"/>
    </row>
    <row r="215" spans="4:4" ht="15.75" customHeight="1">
      <c r="D215" s="11"/>
    </row>
    <row r="216" spans="4:4" ht="15.75" customHeight="1">
      <c r="D216" s="11"/>
    </row>
    <row r="217" spans="4:4" ht="15.75" customHeight="1">
      <c r="D217" s="11"/>
    </row>
    <row r="218" spans="4:4" ht="15.75" customHeight="1">
      <c r="D218" s="11"/>
    </row>
    <row r="219" spans="4:4" ht="15.75" customHeight="1">
      <c r="D219" s="11"/>
    </row>
    <row r="220" spans="4:4" ht="15.75" customHeight="1">
      <c r="D220" s="11"/>
    </row>
    <row r="221" spans="4:4" ht="15.75" customHeight="1">
      <c r="D221" s="11"/>
    </row>
    <row r="222" spans="4:4" ht="15.75" customHeight="1">
      <c r="D222" s="11"/>
    </row>
    <row r="223" spans="4:4" ht="15.75" customHeight="1">
      <c r="D223" s="11"/>
    </row>
    <row r="224" spans="4:4" ht="15.75" customHeight="1">
      <c r="D224" s="11"/>
    </row>
    <row r="225" spans="4:4" ht="15.75" customHeight="1">
      <c r="D225" s="11"/>
    </row>
    <row r="226" spans="4:4" ht="15.75" customHeight="1">
      <c r="D226" s="11"/>
    </row>
    <row r="227" spans="4:4" ht="15.75" customHeight="1">
      <c r="D227" s="11"/>
    </row>
    <row r="228" spans="4:4" ht="15.75" customHeight="1">
      <c r="D228" s="11"/>
    </row>
    <row r="229" spans="4:4" ht="15.75" customHeight="1">
      <c r="D229" s="11"/>
    </row>
    <row r="230" spans="4:4" ht="15.75" customHeight="1">
      <c r="D230" s="11"/>
    </row>
    <row r="231" spans="4:4" ht="15.75" customHeight="1">
      <c r="D231" s="11"/>
    </row>
    <row r="232" spans="4:4" ht="15.75" customHeight="1">
      <c r="D232" s="11"/>
    </row>
    <row r="233" spans="4:4" ht="15.75" customHeight="1">
      <c r="D233" s="11"/>
    </row>
    <row r="234" spans="4:4" ht="15.75" customHeight="1">
      <c r="D234" s="11"/>
    </row>
    <row r="235" spans="4:4" ht="15.75" customHeight="1">
      <c r="D235" s="11"/>
    </row>
    <row r="236" spans="4:4" ht="15.75" customHeight="1">
      <c r="D236" s="11"/>
    </row>
    <row r="237" spans="4:4" ht="15.75" customHeight="1">
      <c r="D237" s="11"/>
    </row>
    <row r="238" spans="4:4" ht="15.75" customHeight="1">
      <c r="D238" s="11"/>
    </row>
    <row r="239" spans="4:4" ht="15.75" customHeight="1">
      <c r="D239" s="11"/>
    </row>
    <row r="240" spans="4:4" ht="15.75" customHeight="1">
      <c r="D240" s="11"/>
    </row>
    <row r="241" spans="4:4" ht="15.75" customHeight="1">
      <c r="D241" s="11"/>
    </row>
    <row r="242" spans="4:4" ht="15.75" customHeight="1">
      <c r="D242" s="11"/>
    </row>
    <row r="243" spans="4:4" ht="15.75" customHeight="1">
      <c r="D243" s="11"/>
    </row>
    <row r="244" spans="4:4" ht="15.75" customHeight="1">
      <c r="D244" s="11"/>
    </row>
    <row r="245" spans="4:4" ht="15.75" customHeight="1">
      <c r="D245" s="11"/>
    </row>
    <row r="246" spans="4:4" ht="15.75" customHeight="1">
      <c r="D246" s="11"/>
    </row>
    <row r="247" spans="4:4" ht="15.75" customHeight="1">
      <c r="D247" s="11"/>
    </row>
    <row r="248" spans="4:4" ht="15.75" customHeight="1">
      <c r="D248" s="11"/>
    </row>
    <row r="249" spans="4:4" ht="15.75" customHeight="1">
      <c r="D249" s="11"/>
    </row>
    <row r="250" spans="4:4" ht="15.75" customHeight="1">
      <c r="D250" s="11"/>
    </row>
    <row r="251" spans="4:4" ht="15.75" customHeight="1">
      <c r="D251" s="11"/>
    </row>
    <row r="252" spans="4:4" ht="15.75" customHeight="1">
      <c r="D252" s="11"/>
    </row>
    <row r="253" spans="4:4" ht="15.75" customHeight="1">
      <c r="D253" s="11"/>
    </row>
    <row r="254" spans="4:4" ht="15.75" customHeight="1">
      <c r="D254" s="11"/>
    </row>
    <row r="255" spans="4:4" ht="15.75" customHeight="1">
      <c r="D255" s="11"/>
    </row>
    <row r="256" spans="4:4" ht="15.75" customHeight="1">
      <c r="D256" s="11"/>
    </row>
    <row r="257" spans="4:4" ht="15.75" customHeight="1">
      <c r="D257" s="11"/>
    </row>
    <row r="258" spans="4:4" ht="15.75" customHeight="1">
      <c r="D258" s="11"/>
    </row>
    <row r="259" spans="4:4" ht="15.75" customHeight="1">
      <c r="D259" s="11"/>
    </row>
    <row r="260" spans="4:4" ht="15.75" customHeight="1">
      <c r="D260" s="11"/>
    </row>
    <row r="261" spans="4:4" ht="15.75" customHeight="1">
      <c r="D261" s="11"/>
    </row>
    <row r="262" spans="4:4" ht="15.75" customHeight="1">
      <c r="D262" s="11"/>
    </row>
    <row r="263" spans="4:4" ht="15.75" customHeight="1">
      <c r="D263" s="11"/>
    </row>
    <row r="264" spans="4:4" ht="15.75" customHeight="1">
      <c r="D264" s="11"/>
    </row>
    <row r="265" spans="4:4" ht="15.75" customHeight="1">
      <c r="D265" s="11"/>
    </row>
    <row r="266" spans="4:4" ht="15.75" customHeight="1">
      <c r="D266" s="11"/>
    </row>
    <row r="267" spans="4:4" ht="15.75" customHeight="1">
      <c r="D267" s="11"/>
    </row>
    <row r="268" spans="4:4" ht="15.75" customHeight="1">
      <c r="D268" s="11"/>
    </row>
    <row r="269" spans="4:4" ht="15.75" customHeight="1">
      <c r="D269" s="11"/>
    </row>
    <row r="270" spans="4:4" ht="15.75" customHeight="1">
      <c r="D270" s="11"/>
    </row>
    <row r="271" spans="4:4" ht="15.75" customHeight="1">
      <c r="D271" s="11"/>
    </row>
    <row r="272" spans="4:4" ht="15.75" customHeight="1">
      <c r="D272" s="11"/>
    </row>
    <row r="273" spans="4:4" ht="15.75" customHeight="1">
      <c r="D273" s="11"/>
    </row>
    <row r="274" spans="4:4" ht="15.75" customHeight="1">
      <c r="D274" s="11"/>
    </row>
    <row r="275" spans="4:4" ht="15.75" customHeight="1">
      <c r="D275" s="11"/>
    </row>
    <row r="276" spans="4:4" ht="15.75" customHeight="1">
      <c r="D276" s="11"/>
    </row>
    <row r="277" spans="4:4" ht="15.75" customHeight="1">
      <c r="D277" s="11"/>
    </row>
    <row r="278" spans="4:4" ht="15.75" customHeight="1">
      <c r="D278" s="11"/>
    </row>
    <row r="279" spans="4:4" ht="15.75" customHeight="1">
      <c r="D279" s="11"/>
    </row>
    <row r="280" spans="4:4" ht="15.75" customHeight="1">
      <c r="D280" s="11"/>
    </row>
    <row r="281" spans="4:4" ht="15.75" customHeight="1">
      <c r="D281" s="11"/>
    </row>
    <row r="282" spans="4:4" ht="15.75" customHeight="1">
      <c r="D282" s="11"/>
    </row>
    <row r="283" spans="4:4" ht="15.75" customHeight="1">
      <c r="D283" s="11"/>
    </row>
    <row r="284" spans="4:4" ht="15.75" customHeight="1">
      <c r="D284" s="11"/>
    </row>
    <row r="285" spans="4:4" ht="15.75" customHeight="1">
      <c r="D285" s="11"/>
    </row>
    <row r="286" spans="4:4" ht="15.75" customHeight="1">
      <c r="D286" s="11"/>
    </row>
    <row r="287" spans="4:4" ht="15.75" customHeight="1">
      <c r="D287" s="11"/>
    </row>
    <row r="288" spans="4:4" ht="15.75" customHeight="1">
      <c r="D288" s="11"/>
    </row>
    <row r="289" spans="4:4" ht="15.75" customHeight="1">
      <c r="D289" s="11"/>
    </row>
    <row r="290" spans="4:4" ht="15.75" customHeight="1">
      <c r="D290" s="11"/>
    </row>
    <row r="291" spans="4:4" ht="15.75" customHeight="1">
      <c r="D291" s="11"/>
    </row>
    <row r="292" spans="4:4" ht="15.75" customHeight="1">
      <c r="D292" s="11"/>
    </row>
    <row r="293" spans="4:4" ht="15.75" customHeight="1">
      <c r="D293" s="11"/>
    </row>
    <row r="294" spans="4:4" ht="15.75" customHeight="1">
      <c r="D294" s="11"/>
    </row>
    <row r="295" spans="4:4" ht="15.75" customHeight="1">
      <c r="D295" s="11"/>
    </row>
    <row r="296" spans="4:4" ht="15.75" customHeight="1">
      <c r="D296" s="11"/>
    </row>
    <row r="297" spans="4:4" ht="15.75" customHeight="1">
      <c r="D297" s="11"/>
    </row>
    <row r="298" spans="4:4" ht="15.75" customHeight="1">
      <c r="D298" s="11"/>
    </row>
    <row r="299" spans="4:4" ht="15.75" customHeight="1">
      <c r="D299" s="11"/>
    </row>
    <row r="300" spans="4:4" ht="15.75" customHeight="1">
      <c r="D300" s="11"/>
    </row>
    <row r="301" spans="4:4" ht="15.75" customHeight="1">
      <c r="D301" s="11"/>
    </row>
    <row r="302" spans="4:4" ht="15.75" customHeight="1">
      <c r="D302" s="11"/>
    </row>
    <row r="303" spans="4:4" ht="15.75" customHeight="1">
      <c r="D303" s="11"/>
    </row>
    <row r="304" spans="4:4" ht="15.75" customHeight="1">
      <c r="D304" s="11"/>
    </row>
    <row r="305" spans="4:4" ht="15.75" customHeight="1">
      <c r="D305" s="11"/>
    </row>
    <row r="306" spans="4:4" ht="15.75" customHeight="1">
      <c r="D306" s="11"/>
    </row>
    <row r="307" spans="4:4" ht="15.75" customHeight="1">
      <c r="D307" s="11"/>
    </row>
    <row r="308" spans="4:4" ht="15.75" customHeight="1">
      <c r="D308" s="11"/>
    </row>
    <row r="309" spans="4:4" ht="15.75" customHeight="1">
      <c r="D309" s="11"/>
    </row>
    <row r="310" spans="4:4" ht="15.75" customHeight="1">
      <c r="D310" s="11"/>
    </row>
    <row r="311" spans="4:4" ht="15.75" customHeight="1">
      <c r="D311" s="11"/>
    </row>
    <row r="312" spans="4:4" ht="15.75" customHeight="1">
      <c r="D312" s="11"/>
    </row>
    <row r="313" spans="4:4" ht="15.75" customHeight="1">
      <c r="D313" s="11"/>
    </row>
    <row r="314" spans="4:4" ht="15.75" customHeight="1">
      <c r="D314" s="11"/>
    </row>
    <row r="315" spans="4:4" ht="15.75" customHeight="1">
      <c r="D315" s="11"/>
    </row>
    <row r="316" spans="4:4" ht="15.75" customHeight="1">
      <c r="D316" s="11"/>
    </row>
    <row r="317" spans="4:4" ht="15.75" customHeight="1">
      <c r="D317" s="11"/>
    </row>
    <row r="318" spans="4:4" ht="15.75" customHeight="1">
      <c r="D318" s="11"/>
    </row>
    <row r="319" spans="4:4" ht="15.75" customHeight="1">
      <c r="D319" s="11"/>
    </row>
    <row r="320" spans="4:4" ht="15.75" customHeight="1">
      <c r="D320" s="11"/>
    </row>
    <row r="321" spans="4:4" ht="15.75" customHeight="1">
      <c r="D321" s="11"/>
    </row>
    <row r="322" spans="4:4" ht="15.75" customHeight="1">
      <c r="D322" s="11"/>
    </row>
    <row r="323" spans="4:4" ht="15.75" customHeight="1">
      <c r="D323" s="11"/>
    </row>
    <row r="324" spans="4:4" ht="15.75" customHeight="1">
      <c r="D324" s="11"/>
    </row>
    <row r="325" spans="4:4" ht="15.75" customHeight="1">
      <c r="D325" s="11"/>
    </row>
    <row r="326" spans="4:4" ht="15.75" customHeight="1">
      <c r="D326" s="11"/>
    </row>
    <row r="327" spans="4:4" ht="15.75" customHeight="1">
      <c r="D327" s="11"/>
    </row>
    <row r="328" spans="4:4" ht="15.75" customHeight="1">
      <c r="D328" s="11"/>
    </row>
    <row r="329" spans="4:4" ht="15.75" customHeight="1">
      <c r="D329" s="11"/>
    </row>
    <row r="330" spans="4:4" ht="15.75" customHeight="1">
      <c r="D330" s="11"/>
    </row>
    <row r="331" spans="4:4" ht="15.75" customHeight="1">
      <c r="D331" s="11"/>
    </row>
    <row r="332" spans="4:4" ht="15.75" customHeight="1">
      <c r="D332" s="11"/>
    </row>
    <row r="333" spans="4:4" ht="15.75" customHeight="1">
      <c r="D333" s="11"/>
    </row>
    <row r="334" spans="4:4" ht="15.75" customHeight="1">
      <c r="D334" s="11"/>
    </row>
    <row r="335" spans="4:4" ht="15.75" customHeight="1">
      <c r="D335" s="11"/>
    </row>
    <row r="336" spans="4:4" ht="15.75" customHeight="1">
      <c r="D336" s="11"/>
    </row>
    <row r="337" spans="4:4" ht="15.75" customHeight="1">
      <c r="D337" s="11"/>
    </row>
    <row r="338" spans="4:4" ht="15.75" customHeight="1">
      <c r="D338" s="11"/>
    </row>
    <row r="339" spans="4:4" ht="15.75" customHeight="1">
      <c r="D339" s="11"/>
    </row>
    <row r="340" spans="4:4" ht="15.75" customHeight="1">
      <c r="D340" s="11"/>
    </row>
    <row r="341" spans="4:4" ht="15.75" customHeight="1">
      <c r="D341" s="11"/>
    </row>
    <row r="342" spans="4:4" ht="15.75" customHeight="1">
      <c r="D342" s="11"/>
    </row>
    <row r="343" spans="4:4" ht="15.75" customHeight="1">
      <c r="D343" s="11"/>
    </row>
    <row r="344" spans="4:4" ht="15.75" customHeight="1">
      <c r="D344" s="11"/>
    </row>
    <row r="345" spans="4:4" ht="15.75" customHeight="1">
      <c r="D345" s="11"/>
    </row>
    <row r="346" spans="4:4" ht="15.75" customHeight="1">
      <c r="D346" s="11"/>
    </row>
    <row r="347" spans="4:4" ht="15.75" customHeight="1">
      <c r="D347" s="11"/>
    </row>
    <row r="348" spans="4:4" ht="15.75" customHeight="1">
      <c r="D348" s="11"/>
    </row>
    <row r="349" spans="4:4" ht="15.75" customHeight="1">
      <c r="D349" s="11"/>
    </row>
    <row r="350" spans="4:4" ht="15.75" customHeight="1">
      <c r="D350" s="11"/>
    </row>
    <row r="351" spans="4:4" ht="15.75" customHeight="1">
      <c r="D351" s="11"/>
    </row>
    <row r="352" spans="4:4" ht="15.75" customHeight="1">
      <c r="D352" s="11"/>
    </row>
    <row r="353" spans="4:4" ht="15.75" customHeight="1">
      <c r="D353" s="11"/>
    </row>
    <row r="354" spans="4:4" ht="15.75" customHeight="1">
      <c r="D354" s="11"/>
    </row>
    <row r="355" spans="4:4" ht="15.75" customHeight="1">
      <c r="D355" s="11"/>
    </row>
    <row r="356" spans="4:4" ht="15.75" customHeight="1">
      <c r="D356" s="11"/>
    </row>
    <row r="357" spans="4:4" ht="15.75" customHeight="1">
      <c r="D357" s="11"/>
    </row>
    <row r="358" spans="4:4" ht="15.75" customHeight="1">
      <c r="D358" s="11"/>
    </row>
    <row r="359" spans="4:4" ht="15.75" customHeight="1">
      <c r="D359" s="11"/>
    </row>
    <row r="360" spans="4:4" ht="15.75" customHeight="1">
      <c r="D360" s="11"/>
    </row>
    <row r="361" spans="4:4" ht="15.75" customHeight="1">
      <c r="D361" s="11"/>
    </row>
    <row r="362" spans="4:4" ht="15.75" customHeight="1">
      <c r="D362" s="11"/>
    </row>
    <row r="363" spans="4:4" ht="15.75" customHeight="1">
      <c r="D363" s="11"/>
    </row>
    <row r="364" spans="4:4" ht="15.75" customHeight="1">
      <c r="D364" s="11"/>
    </row>
    <row r="365" spans="4:4" ht="15.75" customHeight="1">
      <c r="D365" s="11"/>
    </row>
    <row r="366" spans="4:4" ht="15.75" customHeight="1">
      <c r="D366" s="11"/>
    </row>
    <row r="367" spans="4:4" ht="15.75" customHeight="1">
      <c r="D367" s="11"/>
    </row>
    <row r="368" spans="4:4" ht="15.75" customHeight="1">
      <c r="D368" s="11"/>
    </row>
    <row r="369" spans="4:4" ht="15.75" customHeight="1">
      <c r="D369" s="11"/>
    </row>
    <row r="370" spans="4:4" ht="15.75" customHeight="1">
      <c r="D370" s="11"/>
    </row>
    <row r="371" spans="4:4" ht="15.75" customHeight="1">
      <c r="D371" s="11"/>
    </row>
    <row r="372" spans="4:4" ht="15.75" customHeight="1">
      <c r="D372" s="11"/>
    </row>
    <row r="373" spans="4:4" ht="15.75" customHeight="1">
      <c r="D373" s="11"/>
    </row>
    <row r="374" spans="4:4" ht="15.75" customHeight="1">
      <c r="D374" s="11"/>
    </row>
    <row r="375" spans="4:4" ht="15.75" customHeight="1">
      <c r="D375" s="11"/>
    </row>
    <row r="376" spans="4:4" ht="15.75" customHeight="1">
      <c r="D376" s="11"/>
    </row>
    <row r="377" spans="4:4" ht="15.75" customHeight="1">
      <c r="D377" s="11"/>
    </row>
    <row r="378" spans="4:4" ht="15.75" customHeight="1">
      <c r="D378" s="11"/>
    </row>
    <row r="379" spans="4:4" ht="15.75" customHeight="1">
      <c r="D379" s="11"/>
    </row>
    <row r="380" spans="4:4" ht="15.75" customHeight="1">
      <c r="D380" s="11"/>
    </row>
    <row r="381" spans="4:4" ht="15.75" customHeight="1">
      <c r="D381" s="11"/>
    </row>
    <row r="382" spans="4:4" ht="15.75" customHeight="1">
      <c r="D382" s="11"/>
    </row>
    <row r="383" spans="4:4" ht="15.75" customHeight="1">
      <c r="D383" s="11"/>
    </row>
    <row r="384" spans="4:4" ht="15.75" customHeight="1">
      <c r="D384" s="11"/>
    </row>
    <row r="385" spans="4:4" ht="15.75" customHeight="1">
      <c r="D385" s="11"/>
    </row>
    <row r="386" spans="4:4" ht="15.75" customHeight="1">
      <c r="D386" s="11"/>
    </row>
    <row r="387" spans="4:4" ht="15.75" customHeight="1">
      <c r="D387" s="11"/>
    </row>
    <row r="388" spans="4:4" ht="15.75" customHeight="1">
      <c r="D388" s="11"/>
    </row>
    <row r="389" spans="4:4" ht="15.75" customHeight="1">
      <c r="D389" s="11"/>
    </row>
    <row r="390" spans="4:4" ht="15.75" customHeight="1">
      <c r="D390" s="11"/>
    </row>
    <row r="391" spans="4:4" ht="15.75" customHeight="1">
      <c r="D391" s="11"/>
    </row>
    <row r="392" spans="4:4" ht="15.75" customHeight="1">
      <c r="D392" s="11"/>
    </row>
    <row r="393" spans="4:4" ht="15.75" customHeight="1">
      <c r="D393" s="11"/>
    </row>
    <row r="394" spans="4:4" ht="15.75" customHeight="1">
      <c r="D394" s="11"/>
    </row>
    <row r="395" spans="4:4" ht="15.75" customHeight="1">
      <c r="D395" s="11"/>
    </row>
    <row r="396" spans="4:4" ht="15.75" customHeight="1">
      <c r="D396" s="11"/>
    </row>
    <row r="397" spans="4:4" ht="15.75" customHeight="1">
      <c r="D397" s="11"/>
    </row>
    <row r="398" spans="4:4" ht="15.75" customHeight="1">
      <c r="D398" s="11"/>
    </row>
    <row r="399" spans="4:4" ht="15.75" customHeight="1">
      <c r="D399" s="11"/>
    </row>
    <row r="400" spans="4:4" ht="15.75" customHeight="1">
      <c r="D400" s="11"/>
    </row>
    <row r="401" spans="4:4" ht="15.75" customHeight="1">
      <c r="D401" s="11"/>
    </row>
    <row r="402" spans="4:4" ht="15.75" customHeight="1">
      <c r="D402" s="11"/>
    </row>
    <row r="403" spans="4:4" ht="15.75" customHeight="1">
      <c r="D403" s="11"/>
    </row>
    <row r="404" spans="4:4" ht="15.75" customHeight="1">
      <c r="D404" s="11"/>
    </row>
    <row r="405" spans="4:4" ht="15.75" customHeight="1">
      <c r="D405" s="11"/>
    </row>
    <row r="406" spans="4:4" ht="15.75" customHeight="1">
      <c r="D406" s="11"/>
    </row>
    <row r="407" spans="4:4" ht="15.75" customHeight="1">
      <c r="D407" s="11"/>
    </row>
    <row r="408" spans="4:4" ht="15.75" customHeight="1">
      <c r="D408" s="11"/>
    </row>
    <row r="409" spans="4:4" ht="15.75" customHeight="1">
      <c r="D409" s="11"/>
    </row>
    <row r="410" spans="4:4" ht="15.75" customHeight="1">
      <c r="D410" s="11"/>
    </row>
    <row r="411" spans="4:4" ht="15.75" customHeight="1">
      <c r="D411" s="11"/>
    </row>
    <row r="412" spans="4:4" ht="15.75" customHeight="1">
      <c r="D412" s="11"/>
    </row>
    <row r="413" spans="4:4" ht="15.75" customHeight="1">
      <c r="D413" s="11"/>
    </row>
    <row r="414" spans="4:4" ht="15.75" customHeight="1">
      <c r="D414" s="11"/>
    </row>
    <row r="415" spans="4:4" ht="15.75" customHeight="1">
      <c r="D415" s="11"/>
    </row>
    <row r="416" spans="4:4" ht="15.75" customHeight="1">
      <c r="D416" s="11"/>
    </row>
    <row r="417" spans="4:4" ht="15.75" customHeight="1">
      <c r="D417" s="11"/>
    </row>
    <row r="418" spans="4:4" ht="15.75" customHeight="1">
      <c r="D418" s="11"/>
    </row>
    <row r="419" spans="4:4" ht="15.75" customHeight="1">
      <c r="D419" s="11"/>
    </row>
    <row r="420" spans="4:4" ht="15.75" customHeight="1">
      <c r="D420" s="11"/>
    </row>
    <row r="421" spans="4:4" ht="15.75" customHeight="1">
      <c r="D421" s="11"/>
    </row>
    <row r="422" spans="4:4" ht="15.75" customHeight="1">
      <c r="D422" s="11"/>
    </row>
    <row r="423" spans="4:4" ht="15.75" customHeight="1">
      <c r="D423" s="11"/>
    </row>
    <row r="424" spans="4:4" ht="15.75" customHeight="1">
      <c r="D424" s="11"/>
    </row>
    <row r="425" spans="4:4" ht="15.75" customHeight="1">
      <c r="D425" s="11"/>
    </row>
    <row r="426" spans="4:4" ht="15.75" customHeight="1">
      <c r="D426" s="11"/>
    </row>
    <row r="427" spans="4:4" ht="15.75" customHeight="1">
      <c r="D427" s="11"/>
    </row>
    <row r="428" spans="4:4" ht="15.75" customHeight="1">
      <c r="D428" s="11"/>
    </row>
    <row r="429" spans="4:4" ht="15.75" customHeight="1">
      <c r="D429" s="11"/>
    </row>
    <row r="430" spans="4:4" ht="15.75" customHeight="1">
      <c r="D430" s="11"/>
    </row>
    <row r="431" spans="4:4" ht="15.75" customHeight="1">
      <c r="D431" s="11"/>
    </row>
    <row r="432" spans="4:4" ht="15.75" customHeight="1">
      <c r="D432" s="11"/>
    </row>
    <row r="433" spans="4:4" ht="15.75" customHeight="1">
      <c r="D433" s="11"/>
    </row>
    <row r="434" spans="4:4" ht="15.75" customHeight="1">
      <c r="D434" s="11"/>
    </row>
    <row r="435" spans="4:4" ht="15.75" customHeight="1">
      <c r="D435" s="11"/>
    </row>
    <row r="436" spans="4:4" ht="15.75" customHeight="1">
      <c r="D436" s="11"/>
    </row>
    <row r="437" spans="4:4" ht="15.75" customHeight="1">
      <c r="D437" s="11"/>
    </row>
    <row r="438" spans="4:4" ht="15.75" customHeight="1">
      <c r="D438" s="11"/>
    </row>
    <row r="439" spans="4:4" ht="15.75" customHeight="1">
      <c r="D439" s="11"/>
    </row>
    <row r="440" spans="4:4" ht="15.75" customHeight="1">
      <c r="D440" s="11"/>
    </row>
    <row r="441" spans="4:4" ht="15.75" customHeight="1">
      <c r="D441" s="11"/>
    </row>
    <row r="442" spans="4:4" ht="15.75" customHeight="1">
      <c r="D442" s="11"/>
    </row>
    <row r="443" spans="4:4" ht="15.75" customHeight="1">
      <c r="D443" s="11"/>
    </row>
    <row r="444" spans="4:4" ht="15.75" customHeight="1">
      <c r="D444" s="11"/>
    </row>
    <row r="445" spans="4:4" ht="15.75" customHeight="1">
      <c r="D445" s="11"/>
    </row>
    <row r="446" spans="4:4" ht="15.75" customHeight="1">
      <c r="D446" s="11"/>
    </row>
    <row r="447" spans="4:4" ht="15.75" customHeight="1">
      <c r="D447" s="11"/>
    </row>
    <row r="448" spans="4:4" ht="15.75" customHeight="1">
      <c r="D448" s="11"/>
    </row>
    <row r="449" spans="4:4" ht="15.75" customHeight="1">
      <c r="D449" s="11"/>
    </row>
    <row r="450" spans="4:4" ht="15.75" customHeight="1">
      <c r="D450" s="11"/>
    </row>
    <row r="451" spans="4:4" ht="15.75" customHeight="1">
      <c r="D451" s="11"/>
    </row>
    <row r="452" spans="4:4" ht="15.75" customHeight="1">
      <c r="D452" s="11"/>
    </row>
    <row r="453" spans="4:4" ht="15.75" customHeight="1">
      <c r="D453" s="11"/>
    </row>
    <row r="454" spans="4:4" ht="15.75" customHeight="1">
      <c r="D454" s="11"/>
    </row>
    <row r="455" spans="4:4" ht="15.75" customHeight="1">
      <c r="D455" s="11"/>
    </row>
    <row r="456" spans="4:4" ht="15.75" customHeight="1">
      <c r="D456" s="11"/>
    </row>
    <row r="457" spans="4:4" ht="15.75" customHeight="1">
      <c r="D457" s="11"/>
    </row>
    <row r="458" spans="4:4" ht="15.75" customHeight="1">
      <c r="D458" s="11"/>
    </row>
    <row r="459" spans="4:4" ht="15.75" customHeight="1">
      <c r="D459" s="11"/>
    </row>
    <row r="460" spans="4:4" ht="15.75" customHeight="1">
      <c r="D460" s="11"/>
    </row>
    <row r="461" spans="4:4" ht="15.75" customHeight="1">
      <c r="D461" s="11"/>
    </row>
    <row r="462" spans="4:4" ht="15.75" customHeight="1">
      <c r="D462" s="11"/>
    </row>
    <row r="463" spans="4:4" ht="15.75" customHeight="1">
      <c r="D463" s="11"/>
    </row>
    <row r="464" spans="4:4" ht="15.75" customHeight="1">
      <c r="D464" s="11"/>
    </row>
    <row r="465" spans="4:4" ht="15.75" customHeight="1">
      <c r="D465" s="11"/>
    </row>
    <row r="466" spans="4:4" ht="15.75" customHeight="1">
      <c r="D466" s="11"/>
    </row>
    <row r="467" spans="4:4" ht="15.75" customHeight="1">
      <c r="D467" s="11"/>
    </row>
    <row r="468" spans="4:4" ht="15.75" customHeight="1">
      <c r="D468" s="11"/>
    </row>
    <row r="469" spans="4:4" ht="15.75" customHeight="1">
      <c r="D469" s="11"/>
    </row>
    <row r="470" spans="4:4" ht="15.75" customHeight="1">
      <c r="D470" s="11"/>
    </row>
    <row r="471" spans="4:4" ht="15.75" customHeight="1">
      <c r="D471" s="11"/>
    </row>
    <row r="472" spans="4:4" ht="15.75" customHeight="1">
      <c r="D472" s="11"/>
    </row>
    <row r="473" spans="4:4" ht="15.75" customHeight="1">
      <c r="D473" s="11"/>
    </row>
    <row r="474" spans="4:4" ht="15.75" customHeight="1">
      <c r="D474" s="11"/>
    </row>
    <row r="475" spans="4:4" ht="15.75" customHeight="1">
      <c r="D475" s="11"/>
    </row>
    <row r="476" spans="4:4" ht="15.75" customHeight="1">
      <c r="D476" s="11"/>
    </row>
    <row r="477" spans="4:4" ht="15.75" customHeight="1">
      <c r="D477" s="11"/>
    </row>
    <row r="478" spans="4:4" ht="15.75" customHeight="1">
      <c r="D478" s="11"/>
    </row>
    <row r="479" spans="4:4" ht="15.75" customHeight="1">
      <c r="D479" s="11"/>
    </row>
    <row r="480" spans="4:4" ht="15.75" customHeight="1">
      <c r="D480" s="11"/>
    </row>
    <row r="481" spans="4:4" ht="15.75" customHeight="1">
      <c r="D481" s="11"/>
    </row>
    <row r="482" spans="4:4" ht="15.75" customHeight="1">
      <c r="D482" s="11"/>
    </row>
    <row r="483" spans="4:4" ht="15.75" customHeight="1">
      <c r="D483" s="11"/>
    </row>
    <row r="484" spans="4:4" ht="15.75" customHeight="1">
      <c r="D484" s="11"/>
    </row>
    <row r="485" spans="4:4" ht="15.75" customHeight="1">
      <c r="D485" s="11"/>
    </row>
    <row r="486" spans="4:4" ht="15.75" customHeight="1">
      <c r="D486" s="11"/>
    </row>
    <row r="487" spans="4:4" ht="15.75" customHeight="1">
      <c r="D487" s="11"/>
    </row>
    <row r="488" spans="4:4" ht="15.75" customHeight="1">
      <c r="D488" s="11"/>
    </row>
    <row r="489" spans="4:4" ht="15.75" customHeight="1">
      <c r="D489" s="11"/>
    </row>
    <row r="490" spans="4:4" ht="15.75" customHeight="1">
      <c r="D490" s="11"/>
    </row>
    <row r="491" spans="4:4" ht="15.75" customHeight="1">
      <c r="D491" s="11"/>
    </row>
    <row r="492" spans="4:4" ht="15.75" customHeight="1">
      <c r="D492" s="11"/>
    </row>
    <row r="493" spans="4:4" ht="15.75" customHeight="1">
      <c r="D493" s="11"/>
    </row>
    <row r="494" spans="4:4" ht="15.75" customHeight="1">
      <c r="D494" s="11"/>
    </row>
    <row r="495" spans="4:4" ht="15.75" customHeight="1">
      <c r="D495" s="11"/>
    </row>
    <row r="496" spans="4:4" ht="15.75" customHeight="1">
      <c r="D496" s="11"/>
    </row>
    <row r="497" spans="4:4" ht="15.75" customHeight="1">
      <c r="D497" s="11"/>
    </row>
    <row r="498" spans="4:4" ht="15.75" customHeight="1">
      <c r="D498" s="11"/>
    </row>
    <row r="499" spans="4:4" ht="15.75" customHeight="1">
      <c r="D499" s="11"/>
    </row>
    <row r="500" spans="4:4" ht="15.75" customHeight="1">
      <c r="D500" s="11"/>
    </row>
    <row r="501" spans="4:4" ht="15.75" customHeight="1">
      <c r="D501" s="11"/>
    </row>
    <row r="502" spans="4:4" ht="15.75" customHeight="1">
      <c r="D502" s="11"/>
    </row>
    <row r="503" spans="4:4" ht="15.75" customHeight="1">
      <c r="D503" s="11"/>
    </row>
    <row r="504" spans="4:4" ht="15.75" customHeight="1">
      <c r="D504" s="11"/>
    </row>
    <row r="505" spans="4:4" ht="15.75" customHeight="1">
      <c r="D505" s="11"/>
    </row>
    <row r="506" spans="4:4" ht="15.75" customHeight="1">
      <c r="D506" s="11"/>
    </row>
    <row r="507" spans="4:4" ht="15.75" customHeight="1">
      <c r="D507" s="11"/>
    </row>
    <row r="508" spans="4:4" ht="15.75" customHeight="1">
      <c r="D508" s="11"/>
    </row>
    <row r="509" spans="4:4" ht="15.75" customHeight="1">
      <c r="D509" s="11"/>
    </row>
    <row r="510" spans="4:4" ht="15.75" customHeight="1">
      <c r="D510" s="11"/>
    </row>
    <row r="511" spans="4:4" ht="15.75" customHeight="1">
      <c r="D511" s="11"/>
    </row>
    <row r="512" spans="4:4" ht="15.75" customHeight="1">
      <c r="D512" s="11"/>
    </row>
    <row r="513" spans="4:4" ht="15.75" customHeight="1">
      <c r="D513" s="11"/>
    </row>
    <row r="514" spans="4:4" ht="15.75" customHeight="1">
      <c r="D514" s="11"/>
    </row>
    <row r="515" spans="4:4" ht="15.75" customHeight="1">
      <c r="D515" s="11"/>
    </row>
    <row r="516" spans="4:4" ht="15.75" customHeight="1">
      <c r="D516" s="11"/>
    </row>
    <row r="517" spans="4:4" ht="15.75" customHeight="1">
      <c r="D517" s="11"/>
    </row>
    <row r="518" spans="4:4" ht="15.75" customHeight="1">
      <c r="D518" s="11"/>
    </row>
    <row r="519" spans="4:4" ht="15.75" customHeight="1">
      <c r="D519" s="11"/>
    </row>
    <row r="520" spans="4:4" ht="15.75" customHeight="1">
      <c r="D520" s="11"/>
    </row>
    <row r="521" spans="4:4" ht="15.75" customHeight="1">
      <c r="D521" s="11"/>
    </row>
    <row r="522" spans="4:4" ht="15.75" customHeight="1">
      <c r="D522" s="11"/>
    </row>
    <row r="523" spans="4:4" ht="15.75" customHeight="1">
      <c r="D523" s="11"/>
    </row>
    <row r="524" spans="4:4" ht="15.75" customHeight="1">
      <c r="D524" s="11"/>
    </row>
    <row r="525" spans="4:4" ht="15.75" customHeight="1">
      <c r="D525" s="11"/>
    </row>
    <row r="526" spans="4:4" ht="15.75" customHeight="1">
      <c r="D526" s="11"/>
    </row>
    <row r="527" spans="4:4" ht="15.75" customHeight="1">
      <c r="D527" s="11"/>
    </row>
    <row r="528" spans="4:4" ht="15.75" customHeight="1">
      <c r="D528" s="11"/>
    </row>
    <row r="529" spans="4:4" ht="15.75" customHeight="1">
      <c r="D529" s="11"/>
    </row>
    <row r="530" spans="4:4" ht="15.75" customHeight="1">
      <c r="D530" s="11"/>
    </row>
    <row r="531" spans="4:4" ht="15.75" customHeight="1">
      <c r="D531" s="11"/>
    </row>
    <row r="532" spans="4:4" ht="15.75" customHeight="1">
      <c r="D532" s="11"/>
    </row>
    <row r="533" spans="4:4" ht="15.75" customHeight="1">
      <c r="D533" s="11"/>
    </row>
    <row r="534" spans="4:4" ht="15.75" customHeight="1">
      <c r="D534" s="11"/>
    </row>
    <row r="535" spans="4:4" ht="15.75" customHeight="1">
      <c r="D535" s="11"/>
    </row>
    <row r="536" spans="4:4" ht="15.75" customHeight="1">
      <c r="D536" s="11"/>
    </row>
    <row r="537" spans="4:4" ht="15.75" customHeight="1">
      <c r="D537" s="11"/>
    </row>
    <row r="538" spans="4:4" ht="15.75" customHeight="1">
      <c r="D538" s="11"/>
    </row>
    <row r="539" spans="4:4" ht="15.75" customHeight="1">
      <c r="D539" s="11"/>
    </row>
    <row r="540" spans="4:4" ht="15.75" customHeight="1">
      <c r="D540" s="11"/>
    </row>
    <row r="541" spans="4:4" ht="15.75" customHeight="1">
      <c r="D541" s="11"/>
    </row>
    <row r="542" spans="4:4" ht="15.75" customHeight="1">
      <c r="D542" s="11"/>
    </row>
    <row r="543" spans="4:4" ht="15.75" customHeight="1">
      <c r="D543" s="11"/>
    </row>
    <row r="544" spans="4:4" ht="15.75" customHeight="1">
      <c r="D544" s="11"/>
    </row>
    <row r="545" spans="4:4" ht="15.75" customHeight="1">
      <c r="D545" s="11"/>
    </row>
    <row r="546" spans="4:4" ht="15.75" customHeight="1">
      <c r="D546" s="11"/>
    </row>
    <row r="547" spans="4:4" ht="15.75" customHeight="1">
      <c r="D547" s="11"/>
    </row>
    <row r="548" spans="4:4" ht="15.75" customHeight="1">
      <c r="D548" s="11"/>
    </row>
    <row r="549" spans="4:4" ht="15.75" customHeight="1">
      <c r="D549" s="11"/>
    </row>
    <row r="550" spans="4:4" ht="15.75" customHeight="1">
      <c r="D550" s="11"/>
    </row>
    <row r="551" spans="4:4" ht="15.75" customHeight="1">
      <c r="D551" s="11"/>
    </row>
    <row r="552" spans="4:4" ht="15.75" customHeight="1">
      <c r="D552" s="11"/>
    </row>
    <row r="553" spans="4:4" ht="15.75" customHeight="1">
      <c r="D553" s="11"/>
    </row>
    <row r="554" spans="4:4" ht="15.75" customHeight="1">
      <c r="D554" s="11"/>
    </row>
    <row r="555" spans="4:4" ht="15.75" customHeight="1">
      <c r="D555" s="11"/>
    </row>
    <row r="556" spans="4:4" ht="15.75" customHeight="1">
      <c r="D556" s="11"/>
    </row>
    <row r="557" spans="4:4" ht="15.75" customHeight="1">
      <c r="D557" s="11"/>
    </row>
    <row r="558" spans="4:4" ht="15.75" customHeight="1">
      <c r="D558" s="11"/>
    </row>
    <row r="559" spans="4:4" ht="15.75" customHeight="1">
      <c r="D559" s="11"/>
    </row>
    <row r="560" spans="4:4" ht="15.75" customHeight="1">
      <c r="D560" s="11"/>
    </row>
    <row r="561" spans="4:4" ht="15.75" customHeight="1">
      <c r="D561" s="11"/>
    </row>
    <row r="562" spans="4:4" ht="15.75" customHeight="1">
      <c r="D562" s="11"/>
    </row>
    <row r="563" spans="4:4" ht="15.75" customHeight="1">
      <c r="D563" s="11"/>
    </row>
    <row r="564" spans="4:4" ht="15.75" customHeight="1">
      <c r="D564" s="11"/>
    </row>
    <row r="565" spans="4:4" ht="15.75" customHeight="1">
      <c r="D565" s="11"/>
    </row>
    <row r="566" spans="4:4" ht="15.75" customHeight="1">
      <c r="D566" s="11"/>
    </row>
    <row r="567" spans="4:4" ht="15.75" customHeight="1">
      <c r="D567" s="11"/>
    </row>
    <row r="568" spans="4:4" ht="15.75" customHeight="1">
      <c r="D568" s="11"/>
    </row>
    <row r="569" spans="4:4" ht="15.75" customHeight="1">
      <c r="D569" s="11"/>
    </row>
    <row r="570" spans="4:4" ht="15.75" customHeight="1">
      <c r="D570" s="11"/>
    </row>
    <row r="571" spans="4:4" ht="15.75" customHeight="1">
      <c r="D571" s="11"/>
    </row>
    <row r="572" spans="4:4" ht="15.75" customHeight="1">
      <c r="D572" s="11"/>
    </row>
    <row r="573" spans="4:4" ht="15.75" customHeight="1">
      <c r="D573" s="11"/>
    </row>
    <row r="574" spans="4:4" ht="15.75" customHeight="1">
      <c r="D574" s="11"/>
    </row>
    <row r="575" spans="4:4" ht="15.75" customHeight="1">
      <c r="D575" s="11"/>
    </row>
    <row r="576" spans="4:4" ht="15.75" customHeight="1">
      <c r="D576" s="11"/>
    </row>
    <row r="577" spans="4:4" ht="15.75" customHeight="1">
      <c r="D577" s="11"/>
    </row>
    <row r="578" spans="4:4" ht="15.75" customHeight="1">
      <c r="D578" s="11"/>
    </row>
    <row r="579" spans="4:4" ht="15.75" customHeight="1">
      <c r="D579" s="11"/>
    </row>
    <row r="580" spans="4:4" ht="15.75" customHeight="1">
      <c r="D580" s="11"/>
    </row>
    <row r="581" spans="4:4" ht="15.75" customHeight="1">
      <c r="D581" s="11"/>
    </row>
    <row r="582" spans="4:4" ht="15.75" customHeight="1">
      <c r="D582" s="11"/>
    </row>
    <row r="583" spans="4:4" ht="15.75" customHeight="1">
      <c r="D583" s="11"/>
    </row>
    <row r="584" spans="4:4" ht="15.75" customHeight="1">
      <c r="D584" s="11"/>
    </row>
    <row r="585" spans="4:4" ht="15.75" customHeight="1">
      <c r="D585" s="11"/>
    </row>
    <row r="586" spans="4:4" ht="15.75" customHeight="1">
      <c r="D586" s="11"/>
    </row>
    <row r="587" spans="4:4" ht="15.75" customHeight="1">
      <c r="D587" s="11"/>
    </row>
    <row r="588" spans="4:4" ht="15.75" customHeight="1">
      <c r="D588" s="11"/>
    </row>
    <row r="589" spans="4:4" ht="15.75" customHeight="1">
      <c r="D589" s="11"/>
    </row>
    <row r="590" spans="4:4" ht="15.75" customHeight="1">
      <c r="D590" s="11"/>
    </row>
    <row r="591" spans="4:4" ht="15.75" customHeight="1">
      <c r="D591" s="11"/>
    </row>
    <row r="592" spans="4:4" ht="15.75" customHeight="1">
      <c r="D592" s="11"/>
    </row>
    <row r="593" spans="4:4" ht="15.75" customHeight="1">
      <c r="D593" s="11"/>
    </row>
    <row r="594" spans="4:4" ht="15.75" customHeight="1">
      <c r="D594" s="11"/>
    </row>
    <row r="595" spans="4:4" ht="15.75" customHeight="1">
      <c r="D595" s="11"/>
    </row>
    <row r="596" spans="4:4" ht="15.75" customHeight="1">
      <c r="D596" s="11"/>
    </row>
    <row r="597" spans="4:4" ht="15.75" customHeight="1">
      <c r="D597" s="11"/>
    </row>
    <row r="598" spans="4:4" ht="15.75" customHeight="1">
      <c r="D598" s="11"/>
    </row>
    <row r="599" spans="4:4" ht="15.75" customHeight="1">
      <c r="D599" s="11"/>
    </row>
    <row r="600" spans="4:4" ht="15.75" customHeight="1">
      <c r="D600" s="11"/>
    </row>
    <row r="601" spans="4:4" ht="15.75" customHeight="1">
      <c r="D601" s="11"/>
    </row>
    <row r="602" spans="4:4" ht="15.75" customHeight="1">
      <c r="D602" s="11"/>
    </row>
    <row r="603" spans="4:4" ht="15.75" customHeight="1">
      <c r="D603" s="11"/>
    </row>
    <row r="604" spans="4:4" ht="15.75" customHeight="1">
      <c r="D604" s="11"/>
    </row>
    <row r="605" spans="4:4" ht="15.75" customHeight="1">
      <c r="D605" s="11"/>
    </row>
    <row r="606" spans="4:4" ht="15.75" customHeight="1">
      <c r="D606" s="11"/>
    </row>
    <row r="607" spans="4:4" ht="15.75" customHeight="1">
      <c r="D607" s="11"/>
    </row>
    <row r="608" spans="4:4" ht="15.75" customHeight="1">
      <c r="D608" s="11"/>
    </row>
    <row r="609" spans="4:4" ht="15.75" customHeight="1">
      <c r="D609" s="11"/>
    </row>
    <row r="610" spans="4:4" ht="15.75" customHeight="1">
      <c r="D610" s="11"/>
    </row>
    <row r="611" spans="4:4" ht="15.75" customHeight="1">
      <c r="D611" s="11"/>
    </row>
    <row r="612" spans="4:4" ht="15.75" customHeight="1">
      <c r="D612" s="11"/>
    </row>
    <row r="613" spans="4:4" ht="15.75" customHeight="1">
      <c r="D613" s="11"/>
    </row>
    <row r="614" spans="4:4" ht="15.75" customHeight="1">
      <c r="D614" s="11"/>
    </row>
    <row r="615" spans="4:4" ht="15.75" customHeight="1">
      <c r="D615" s="11"/>
    </row>
    <row r="616" spans="4:4" ht="15.75" customHeight="1">
      <c r="D616" s="11"/>
    </row>
    <row r="617" spans="4:4" ht="15.75" customHeight="1">
      <c r="D617" s="11"/>
    </row>
    <row r="618" spans="4:4" ht="15.75" customHeight="1">
      <c r="D618" s="11"/>
    </row>
    <row r="619" spans="4:4" ht="15.75" customHeight="1">
      <c r="D619" s="11"/>
    </row>
    <row r="620" spans="4:4" ht="15.75" customHeight="1">
      <c r="D620" s="11"/>
    </row>
    <row r="621" spans="4:4" ht="15.75" customHeight="1">
      <c r="D621" s="11"/>
    </row>
    <row r="622" spans="4:4" ht="15.75" customHeight="1">
      <c r="D622" s="11"/>
    </row>
    <row r="623" spans="4:4" ht="15.75" customHeight="1">
      <c r="D623" s="11"/>
    </row>
    <row r="624" spans="4:4" ht="15.75" customHeight="1">
      <c r="D624" s="11"/>
    </row>
    <row r="625" spans="4:4" ht="15.75" customHeight="1">
      <c r="D625" s="11"/>
    </row>
    <row r="626" spans="4:4" ht="15.75" customHeight="1">
      <c r="D626" s="11"/>
    </row>
    <row r="627" spans="4:4" ht="15.75" customHeight="1">
      <c r="D627" s="11"/>
    </row>
    <row r="628" spans="4:4" ht="15.75" customHeight="1">
      <c r="D628" s="11"/>
    </row>
    <row r="629" spans="4:4" ht="15.75" customHeight="1">
      <c r="D629" s="11"/>
    </row>
    <row r="630" spans="4:4" ht="15.75" customHeight="1">
      <c r="D630" s="11"/>
    </row>
    <row r="631" spans="4:4" ht="15.75" customHeight="1">
      <c r="D631" s="11"/>
    </row>
    <row r="632" spans="4:4" ht="15.75" customHeight="1">
      <c r="D632" s="11"/>
    </row>
    <row r="633" spans="4:4" ht="15.75" customHeight="1">
      <c r="D633" s="11"/>
    </row>
    <row r="634" spans="4:4" ht="15.75" customHeight="1">
      <c r="D634" s="11"/>
    </row>
    <row r="635" spans="4:4" ht="15.75" customHeight="1">
      <c r="D635" s="11"/>
    </row>
    <row r="636" spans="4:4" ht="15.75" customHeight="1">
      <c r="D636" s="11"/>
    </row>
    <row r="637" spans="4:4" ht="15.75" customHeight="1">
      <c r="D637" s="11"/>
    </row>
    <row r="638" spans="4:4" ht="15.75" customHeight="1">
      <c r="D638" s="11"/>
    </row>
    <row r="639" spans="4:4" ht="15.75" customHeight="1">
      <c r="D639" s="11"/>
    </row>
    <row r="640" spans="4:4" ht="15.75" customHeight="1">
      <c r="D640" s="11"/>
    </row>
    <row r="641" spans="4:4" ht="15.75" customHeight="1">
      <c r="D641" s="11"/>
    </row>
    <row r="642" spans="4:4" ht="15.75" customHeight="1">
      <c r="D642" s="11"/>
    </row>
    <row r="643" spans="4:4" ht="15.75" customHeight="1">
      <c r="D643" s="11"/>
    </row>
    <row r="644" spans="4:4" ht="15.75" customHeight="1">
      <c r="D644" s="11"/>
    </row>
    <row r="645" spans="4:4" ht="15.75" customHeight="1">
      <c r="D645" s="11"/>
    </row>
    <row r="646" spans="4:4" ht="15.75" customHeight="1">
      <c r="D646" s="11"/>
    </row>
    <row r="647" spans="4:4" ht="15.75" customHeight="1">
      <c r="D647" s="11"/>
    </row>
    <row r="648" spans="4:4" ht="15.75" customHeight="1">
      <c r="D648" s="11"/>
    </row>
    <row r="649" spans="4:4" ht="15.75" customHeight="1">
      <c r="D649" s="11"/>
    </row>
    <row r="650" spans="4:4" ht="15.75" customHeight="1">
      <c r="D650" s="11"/>
    </row>
    <row r="651" spans="4:4" ht="15.75" customHeight="1">
      <c r="D651" s="11"/>
    </row>
    <row r="652" spans="4:4" ht="15.75" customHeight="1">
      <c r="D652" s="11"/>
    </row>
    <row r="653" spans="4:4" ht="15.75" customHeight="1">
      <c r="D653" s="11"/>
    </row>
    <row r="654" spans="4:4" ht="15.75" customHeight="1">
      <c r="D654" s="11"/>
    </row>
    <row r="655" spans="4:4" ht="15.75" customHeight="1">
      <c r="D655" s="11"/>
    </row>
    <row r="656" spans="4:4" ht="15.75" customHeight="1">
      <c r="D656" s="11"/>
    </row>
    <row r="657" spans="4:4" ht="15.75" customHeight="1">
      <c r="D657" s="11"/>
    </row>
    <row r="658" spans="4:4" ht="15.75" customHeight="1">
      <c r="D658" s="11"/>
    </row>
    <row r="659" spans="4:4" ht="15.75" customHeight="1">
      <c r="D659" s="11"/>
    </row>
    <row r="660" spans="4:4" ht="15.75" customHeight="1">
      <c r="D660" s="11"/>
    </row>
    <row r="661" spans="4:4" ht="15.75" customHeight="1">
      <c r="D661" s="11"/>
    </row>
    <row r="662" spans="4:4" ht="15.75" customHeight="1">
      <c r="D662" s="11"/>
    </row>
    <row r="663" spans="4:4" ht="15.75" customHeight="1">
      <c r="D663" s="11"/>
    </row>
    <row r="664" spans="4:4" ht="15.75" customHeight="1">
      <c r="D664" s="11"/>
    </row>
    <row r="665" spans="4:4" ht="15.75" customHeight="1">
      <c r="D665" s="11"/>
    </row>
    <row r="666" spans="4:4" ht="15.75" customHeight="1">
      <c r="D666" s="11"/>
    </row>
    <row r="667" spans="4:4" ht="15.75" customHeight="1">
      <c r="D667" s="11"/>
    </row>
    <row r="668" spans="4:4" ht="15.75" customHeight="1">
      <c r="D668" s="11"/>
    </row>
    <row r="669" spans="4:4" ht="15.75" customHeight="1">
      <c r="D669" s="11"/>
    </row>
    <row r="670" spans="4:4" ht="15.75" customHeight="1">
      <c r="D670" s="11"/>
    </row>
    <row r="671" spans="4:4" ht="15.75" customHeight="1">
      <c r="D671" s="11"/>
    </row>
    <row r="672" spans="4:4" ht="15.75" customHeight="1">
      <c r="D672" s="11"/>
    </row>
    <row r="673" spans="4:4" ht="15.75" customHeight="1">
      <c r="D673" s="11"/>
    </row>
    <row r="674" spans="4:4" ht="15.75" customHeight="1">
      <c r="D674" s="11"/>
    </row>
    <row r="675" spans="4:4" ht="15.75" customHeight="1">
      <c r="D675" s="11"/>
    </row>
    <row r="676" spans="4:4" ht="15.75" customHeight="1">
      <c r="D676" s="11"/>
    </row>
    <row r="677" spans="4:4" ht="15.75" customHeight="1">
      <c r="D677" s="11"/>
    </row>
    <row r="678" spans="4:4" ht="15.75" customHeight="1">
      <c r="D678" s="11"/>
    </row>
    <row r="679" spans="4:4" ht="15.75" customHeight="1">
      <c r="D679" s="11"/>
    </row>
    <row r="680" spans="4:4" ht="15.75" customHeight="1">
      <c r="D680" s="11"/>
    </row>
    <row r="681" spans="4:4" ht="15.75" customHeight="1">
      <c r="D681" s="11"/>
    </row>
    <row r="682" spans="4:4" ht="15.75" customHeight="1">
      <c r="D682" s="11"/>
    </row>
    <row r="683" spans="4:4" ht="15.75" customHeight="1">
      <c r="D683" s="11"/>
    </row>
    <row r="684" spans="4:4" ht="15.75" customHeight="1">
      <c r="D684" s="11"/>
    </row>
    <row r="685" spans="4:4" ht="15.75" customHeight="1">
      <c r="D685" s="11"/>
    </row>
    <row r="686" spans="4:4" ht="15.75" customHeight="1">
      <c r="D686" s="11"/>
    </row>
    <row r="687" spans="4:4" ht="15.75" customHeight="1">
      <c r="D687" s="11"/>
    </row>
    <row r="688" spans="4:4" ht="15.75" customHeight="1">
      <c r="D688" s="11"/>
    </row>
    <row r="689" spans="4:4" ht="15.75" customHeight="1">
      <c r="D689" s="11"/>
    </row>
    <row r="690" spans="4:4" ht="15.75" customHeight="1">
      <c r="D690" s="11"/>
    </row>
    <row r="691" spans="4:4" ht="15.75" customHeight="1">
      <c r="D691" s="11"/>
    </row>
    <row r="692" spans="4:4" ht="15.75" customHeight="1">
      <c r="D692" s="11"/>
    </row>
    <row r="693" spans="4:4" ht="15.75" customHeight="1">
      <c r="D693" s="11"/>
    </row>
    <row r="694" spans="4:4" ht="15.75" customHeight="1">
      <c r="D694" s="11"/>
    </row>
    <row r="695" spans="4:4" ht="15.75" customHeight="1">
      <c r="D695" s="11"/>
    </row>
    <row r="696" spans="4:4" ht="15.75" customHeight="1">
      <c r="D696" s="11"/>
    </row>
    <row r="697" spans="4:4" ht="15.75" customHeight="1">
      <c r="D697" s="11"/>
    </row>
    <row r="698" spans="4:4" ht="15.75" customHeight="1">
      <c r="D698" s="11"/>
    </row>
    <row r="699" spans="4:4" ht="15.75" customHeight="1">
      <c r="D699" s="11"/>
    </row>
    <row r="700" spans="4:4" ht="15.75" customHeight="1">
      <c r="D700" s="11"/>
    </row>
    <row r="701" spans="4:4" ht="15.75" customHeight="1">
      <c r="D701" s="11"/>
    </row>
    <row r="702" spans="4:4" ht="15.75" customHeight="1">
      <c r="D702" s="11"/>
    </row>
    <row r="703" spans="4:4" ht="15.75" customHeight="1">
      <c r="D703" s="11"/>
    </row>
    <row r="704" spans="4:4" ht="15.75" customHeight="1">
      <c r="D704" s="11"/>
    </row>
    <row r="705" spans="4:4" ht="15.75" customHeight="1">
      <c r="D705" s="11"/>
    </row>
    <row r="706" spans="4:4" ht="15.75" customHeight="1">
      <c r="D706" s="11"/>
    </row>
    <row r="707" spans="4:4" ht="15.75" customHeight="1">
      <c r="D707" s="11"/>
    </row>
    <row r="708" spans="4:4" ht="15.75" customHeight="1">
      <c r="D708" s="11"/>
    </row>
    <row r="709" spans="4:4" ht="15.75" customHeight="1">
      <c r="D709" s="11"/>
    </row>
    <row r="710" spans="4:4" ht="15.75" customHeight="1">
      <c r="D710" s="11"/>
    </row>
    <row r="711" spans="4:4" ht="15.75" customHeight="1">
      <c r="D711" s="11"/>
    </row>
    <row r="712" spans="4:4" ht="15.75" customHeight="1">
      <c r="D712" s="11"/>
    </row>
    <row r="713" spans="4:4" ht="15.75" customHeight="1">
      <c r="D713" s="11"/>
    </row>
    <row r="714" spans="4:4" ht="15.75" customHeight="1">
      <c r="D714" s="11"/>
    </row>
    <row r="715" spans="4:4" ht="15.75" customHeight="1">
      <c r="D715" s="11"/>
    </row>
    <row r="716" spans="4:4" ht="15.75" customHeight="1">
      <c r="D716" s="11"/>
    </row>
    <row r="717" spans="4:4" ht="15.75" customHeight="1">
      <c r="D717" s="11"/>
    </row>
    <row r="718" spans="4:4" ht="15.75" customHeight="1">
      <c r="D718" s="11"/>
    </row>
    <row r="719" spans="4:4" ht="15.75" customHeight="1">
      <c r="D719" s="11"/>
    </row>
    <row r="720" spans="4:4" ht="15.75" customHeight="1">
      <c r="D720" s="11"/>
    </row>
    <row r="721" spans="4:4" ht="15.75" customHeight="1">
      <c r="D721" s="11"/>
    </row>
    <row r="722" spans="4:4" ht="15.75" customHeight="1">
      <c r="D722" s="11"/>
    </row>
    <row r="723" spans="4:4" ht="15.75" customHeight="1">
      <c r="D723" s="11"/>
    </row>
    <row r="724" spans="4:4" ht="15.75" customHeight="1">
      <c r="D724" s="11"/>
    </row>
    <row r="725" spans="4:4" ht="15.75" customHeight="1">
      <c r="D725" s="11"/>
    </row>
    <row r="726" spans="4:4" ht="15.75" customHeight="1">
      <c r="D726" s="11"/>
    </row>
    <row r="727" spans="4:4" ht="15.75" customHeight="1">
      <c r="D727" s="11"/>
    </row>
    <row r="728" spans="4:4" ht="15.75" customHeight="1">
      <c r="D728" s="11"/>
    </row>
    <row r="729" spans="4:4" ht="15.75" customHeight="1">
      <c r="D729" s="11"/>
    </row>
    <row r="730" spans="4:4" ht="15.75" customHeight="1">
      <c r="D730" s="11"/>
    </row>
    <row r="731" spans="4:4" ht="15.75" customHeight="1">
      <c r="D731" s="11"/>
    </row>
    <row r="732" spans="4:4" ht="15.75" customHeight="1">
      <c r="D732" s="11"/>
    </row>
    <row r="733" spans="4:4" ht="15.75" customHeight="1">
      <c r="D733" s="11"/>
    </row>
    <row r="734" spans="4:4" ht="15.75" customHeight="1">
      <c r="D734" s="11"/>
    </row>
    <row r="735" spans="4:4" ht="15.75" customHeight="1">
      <c r="D735" s="11"/>
    </row>
    <row r="736" spans="4:4" ht="15.75" customHeight="1">
      <c r="D736" s="11"/>
    </row>
    <row r="737" spans="4:4" ht="15.75" customHeight="1">
      <c r="D737" s="11"/>
    </row>
    <row r="738" spans="4:4" ht="15.75" customHeight="1">
      <c r="D738" s="11"/>
    </row>
    <row r="739" spans="4:4" ht="15.75" customHeight="1">
      <c r="D739" s="11"/>
    </row>
    <row r="740" spans="4:4" ht="15.75" customHeight="1">
      <c r="D740" s="11"/>
    </row>
    <row r="741" spans="4:4" ht="15.75" customHeight="1">
      <c r="D741" s="11"/>
    </row>
    <row r="742" spans="4:4" ht="15.75" customHeight="1">
      <c r="D742" s="11"/>
    </row>
    <row r="743" spans="4:4" ht="15.75" customHeight="1">
      <c r="D743" s="11"/>
    </row>
    <row r="744" spans="4:4" ht="15.75" customHeight="1">
      <c r="D744" s="11"/>
    </row>
    <row r="745" spans="4:4" ht="15.75" customHeight="1">
      <c r="D745" s="11"/>
    </row>
    <row r="746" spans="4:4" ht="15.75" customHeight="1">
      <c r="D746" s="11"/>
    </row>
    <row r="747" spans="4:4" ht="15.75" customHeight="1">
      <c r="D747" s="11"/>
    </row>
    <row r="748" spans="4:4" ht="15.75" customHeight="1">
      <c r="D748" s="11"/>
    </row>
    <row r="749" spans="4:4" ht="15.75" customHeight="1">
      <c r="D749" s="11"/>
    </row>
    <row r="750" spans="4:4" ht="15.75" customHeight="1">
      <c r="D750" s="11"/>
    </row>
    <row r="751" spans="4:4" ht="15.75" customHeight="1">
      <c r="D751" s="11"/>
    </row>
    <row r="752" spans="4:4" ht="15.75" customHeight="1">
      <c r="D752" s="11"/>
    </row>
    <row r="753" spans="4:4" ht="15.75" customHeight="1">
      <c r="D753" s="11"/>
    </row>
    <row r="754" spans="4:4" ht="15.75" customHeight="1">
      <c r="D754" s="11"/>
    </row>
    <row r="755" spans="4:4" ht="15.75" customHeight="1">
      <c r="D755" s="11"/>
    </row>
    <row r="756" spans="4:4" ht="15.75" customHeight="1">
      <c r="D756" s="11"/>
    </row>
    <row r="757" spans="4:4" ht="15.75" customHeight="1">
      <c r="D757" s="11"/>
    </row>
    <row r="758" spans="4:4" ht="15.75" customHeight="1">
      <c r="D758" s="11"/>
    </row>
    <row r="759" spans="4:4" ht="15.75" customHeight="1">
      <c r="D759" s="11"/>
    </row>
    <row r="760" spans="4:4" ht="15.75" customHeight="1">
      <c r="D760" s="11"/>
    </row>
    <row r="761" spans="4:4" ht="15.75" customHeight="1">
      <c r="D761" s="11"/>
    </row>
    <row r="762" spans="4:4" ht="15.75" customHeight="1">
      <c r="D762" s="11"/>
    </row>
    <row r="763" spans="4:4" ht="15.75" customHeight="1">
      <c r="D763" s="11"/>
    </row>
    <row r="764" spans="4:4" ht="15.75" customHeight="1">
      <c r="D764" s="11"/>
    </row>
    <row r="765" spans="4:4" ht="15.75" customHeight="1">
      <c r="D765" s="11"/>
    </row>
    <row r="766" spans="4:4" ht="15.75" customHeight="1">
      <c r="D766" s="11"/>
    </row>
    <row r="767" spans="4:4" ht="15.75" customHeight="1">
      <c r="D767" s="11"/>
    </row>
    <row r="768" spans="4:4" ht="15.75" customHeight="1">
      <c r="D768" s="11"/>
    </row>
    <row r="769" spans="4:4" ht="15.75" customHeight="1">
      <c r="D769" s="11"/>
    </row>
    <row r="770" spans="4:4" ht="15.75" customHeight="1">
      <c r="D770" s="11"/>
    </row>
    <row r="771" spans="4:4" ht="15.75" customHeight="1">
      <c r="D771" s="11"/>
    </row>
    <row r="772" spans="4:4" ht="15.75" customHeight="1">
      <c r="D772" s="11"/>
    </row>
    <row r="773" spans="4:4" ht="15.75" customHeight="1">
      <c r="D773" s="11"/>
    </row>
    <row r="774" spans="4:4" ht="15.75" customHeight="1">
      <c r="D774" s="11"/>
    </row>
    <row r="775" spans="4:4" ht="15.75" customHeight="1">
      <c r="D775" s="11"/>
    </row>
    <row r="776" spans="4:4" ht="15.75" customHeight="1">
      <c r="D776" s="11"/>
    </row>
    <row r="777" spans="4:4" ht="15.75" customHeight="1">
      <c r="D777" s="11"/>
    </row>
    <row r="778" spans="4:4" ht="15.75" customHeight="1">
      <c r="D778" s="11"/>
    </row>
    <row r="779" spans="4:4" ht="15.75" customHeight="1">
      <c r="D779" s="11"/>
    </row>
    <row r="780" spans="4:4" ht="15.75" customHeight="1">
      <c r="D780" s="11"/>
    </row>
    <row r="781" spans="4:4" ht="15.75" customHeight="1">
      <c r="D781" s="11"/>
    </row>
    <row r="782" spans="4:4" ht="15.75" customHeight="1">
      <c r="D782" s="11"/>
    </row>
    <row r="783" spans="4:4" ht="15.75" customHeight="1">
      <c r="D783" s="11"/>
    </row>
    <row r="784" spans="4:4" ht="15.75" customHeight="1">
      <c r="D784" s="11"/>
    </row>
    <row r="785" spans="4:4" ht="15.75" customHeight="1">
      <c r="D785" s="11"/>
    </row>
    <row r="786" spans="4:4" ht="15.75" customHeight="1">
      <c r="D786" s="11"/>
    </row>
    <row r="787" spans="4:4" ht="15.75" customHeight="1">
      <c r="D787" s="11"/>
    </row>
    <row r="788" spans="4:4" ht="15.75" customHeight="1">
      <c r="D788" s="11"/>
    </row>
    <row r="789" spans="4:4" ht="15.75" customHeight="1">
      <c r="D789" s="11"/>
    </row>
    <row r="790" spans="4:4" ht="15.75" customHeight="1">
      <c r="D790" s="11"/>
    </row>
    <row r="791" spans="4:4" ht="15.75" customHeight="1">
      <c r="D791" s="11"/>
    </row>
    <row r="792" spans="4:4" ht="15.75" customHeight="1">
      <c r="D792" s="11"/>
    </row>
    <row r="793" spans="4:4" ht="15.75" customHeight="1">
      <c r="D793" s="11"/>
    </row>
    <row r="794" spans="4:4" ht="15.75" customHeight="1">
      <c r="D794" s="11"/>
    </row>
    <row r="795" spans="4:4" ht="15.75" customHeight="1">
      <c r="D795" s="11"/>
    </row>
    <row r="796" spans="4:4" ht="15.75" customHeight="1">
      <c r="D796" s="11"/>
    </row>
    <row r="797" spans="4:4" ht="15.75" customHeight="1">
      <c r="D797" s="11"/>
    </row>
    <row r="798" spans="4:4" ht="15.75" customHeight="1">
      <c r="D798" s="11"/>
    </row>
    <row r="799" spans="4:4" ht="15.75" customHeight="1">
      <c r="D799" s="11"/>
    </row>
    <row r="800" spans="4:4" ht="15.75" customHeight="1">
      <c r="D800" s="11"/>
    </row>
    <row r="801" spans="4:4" ht="15.75" customHeight="1">
      <c r="D801" s="11"/>
    </row>
    <row r="802" spans="4:4" ht="15.75" customHeight="1">
      <c r="D802" s="11"/>
    </row>
    <row r="803" spans="4:4" ht="15.75" customHeight="1">
      <c r="D803" s="11"/>
    </row>
    <row r="804" spans="4:4" ht="15.75" customHeight="1">
      <c r="D804" s="11"/>
    </row>
    <row r="805" spans="4:4" ht="15.75" customHeight="1">
      <c r="D805" s="11"/>
    </row>
    <row r="806" spans="4:4" ht="15.75" customHeight="1">
      <c r="D806" s="11"/>
    </row>
    <row r="807" spans="4:4" ht="15.75" customHeight="1">
      <c r="D807" s="11"/>
    </row>
    <row r="808" spans="4:4" ht="15.75" customHeight="1">
      <c r="D808" s="11"/>
    </row>
    <row r="809" spans="4:4" ht="15.75" customHeight="1">
      <c r="D809" s="11"/>
    </row>
    <row r="810" spans="4:4" ht="15.75" customHeight="1">
      <c r="D810" s="11"/>
    </row>
    <row r="811" spans="4:4" ht="15.75" customHeight="1">
      <c r="D811" s="11"/>
    </row>
    <row r="812" spans="4:4" ht="15.75" customHeight="1">
      <c r="D812" s="11"/>
    </row>
    <row r="813" spans="4:4" ht="15.75" customHeight="1">
      <c r="D813" s="11"/>
    </row>
    <row r="814" spans="4:4" ht="15.75" customHeight="1">
      <c r="D814" s="11"/>
    </row>
    <row r="815" spans="4:4" ht="15.75" customHeight="1">
      <c r="D815" s="11"/>
    </row>
    <row r="816" spans="4:4" ht="15.75" customHeight="1">
      <c r="D816" s="11"/>
    </row>
    <row r="817" spans="4:4" ht="15.75" customHeight="1">
      <c r="D817" s="11"/>
    </row>
    <row r="818" spans="4:4" ht="15.75" customHeight="1">
      <c r="D818" s="11"/>
    </row>
    <row r="819" spans="4:4" ht="15.75" customHeight="1">
      <c r="D819" s="11"/>
    </row>
    <row r="820" spans="4:4" ht="15.75" customHeight="1">
      <c r="D820" s="11"/>
    </row>
    <row r="821" spans="4:4" ht="15.75" customHeight="1">
      <c r="D821" s="11"/>
    </row>
    <row r="822" spans="4:4" ht="15.75" customHeight="1">
      <c r="D822" s="11"/>
    </row>
    <row r="823" spans="4:4" ht="15.75" customHeight="1">
      <c r="D823" s="11"/>
    </row>
    <row r="824" spans="4:4" ht="15.75" customHeight="1">
      <c r="D824" s="11"/>
    </row>
    <row r="825" spans="4:4" ht="15.75" customHeight="1">
      <c r="D825" s="11"/>
    </row>
    <row r="826" spans="4:4" ht="15.75" customHeight="1">
      <c r="D826" s="11"/>
    </row>
    <row r="827" spans="4:4" ht="15.75" customHeight="1">
      <c r="D827" s="11"/>
    </row>
    <row r="828" spans="4:4" ht="15.75" customHeight="1">
      <c r="D828" s="11"/>
    </row>
    <row r="829" spans="4:4" ht="15.75" customHeight="1">
      <c r="D829" s="11"/>
    </row>
    <row r="830" spans="4:4" ht="15.75" customHeight="1">
      <c r="D830" s="11"/>
    </row>
    <row r="831" spans="4:4" ht="15.75" customHeight="1">
      <c r="D831" s="11"/>
    </row>
    <row r="832" spans="4:4" ht="15.75" customHeight="1">
      <c r="D832" s="11"/>
    </row>
    <row r="833" spans="4:4" ht="15.75" customHeight="1">
      <c r="D833" s="11"/>
    </row>
    <row r="834" spans="4:4" ht="15.75" customHeight="1">
      <c r="D834" s="11"/>
    </row>
    <row r="835" spans="4:4" ht="15.75" customHeight="1">
      <c r="D835" s="11"/>
    </row>
    <row r="836" spans="4:4" ht="15.75" customHeight="1">
      <c r="D836" s="11"/>
    </row>
    <row r="837" spans="4:4" ht="15.75" customHeight="1">
      <c r="D837" s="11"/>
    </row>
    <row r="838" spans="4:4" ht="15.75" customHeight="1">
      <c r="D838" s="11"/>
    </row>
    <row r="839" spans="4:4" ht="15.75" customHeight="1">
      <c r="D839" s="11"/>
    </row>
    <row r="840" spans="4:4" ht="15.75" customHeight="1">
      <c r="D840" s="11"/>
    </row>
    <row r="841" spans="4:4" ht="15.75" customHeight="1">
      <c r="D841" s="11"/>
    </row>
    <row r="842" spans="4:4" ht="15.75" customHeight="1">
      <c r="D842" s="11"/>
    </row>
    <row r="843" spans="4:4" ht="15.75" customHeight="1">
      <c r="D843" s="11"/>
    </row>
    <row r="844" spans="4:4" ht="15.75" customHeight="1">
      <c r="D844" s="11"/>
    </row>
    <row r="845" spans="4:4" ht="15.75" customHeight="1">
      <c r="D845" s="11"/>
    </row>
    <row r="846" spans="4:4" ht="15.75" customHeight="1">
      <c r="D846" s="11"/>
    </row>
    <row r="847" spans="4:4" ht="15.75" customHeight="1">
      <c r="D847" s="11"/>
    </row>
    <row r="848" spans="4:4" ht="15.75" customHeight="1">
      <c r="D848" s="11"/>
    </row>
    <row r="849" spans="4:4" ht="15.75" customHeight="1">
      <c r="D849" s="11"/>
    </row>
    <row r="850" spans="4:4" ht="15.75" customHeight="1">
      <c r="D850" s="11"/>
    </row>
    <row r="851" spans="4:4" ht="15.75" customHeight="1">
      <c r="D851" s="11"/>
    </row>
    <row r="852" spans="4:4" ht="15.75" customHeight="1">
      <c r="D852" s="11"/>
    </row>
    <row r="853" spans="4:4" ht="15.75" customHeight="1">
      <c r="D853" s="11"/>
    </row>
    <row r="854" spans="4:4" ht="15.75" customHeight="1">
      <c r="D854" s="11"/>
    </row>
    <row r="855" spans="4:4" ht="15.75" customHeight="1">
      <c r="D855" s="11"/>
    </row>
    <row r="856" spans="4:4" ht="15.75" customHeight="1">
      <c r="D856" s="11"/>
    </row>
    <row r="857" spans="4:4" ht="15.75" customHeight="1">
      <c r="D857" s="11"/>
    </row>
    <row r="858" spans="4:4" ht="15.75" customHeight="1">
      <c r="D858" s="11"/>
    </row>
    <row r="859" spans="4:4" ht="15.75" customHeight="1">
      <c r="D859" s="11"/>
    </row>
    <row r="860" spans="4:4" ht="15.75" customHeight="1">
      <c r="D860" s="11"/>
    </row>
    <row r="861" spans="4:4" ht="15.75" customHeight="1">
      <c r="D861" s="11"/>
    </row>
    <row r="862" spans="4:4" ht="15.75" customHeight="1">
      <c r="D862" s="11"/>
    </row>
    <row r="863" spans="4:4" ht="15.75" customHeight="1">
      <c r="D863" s="11"/>
    </row>
    <row r="864" spans="4:4" ht="15.75" customHeight="1">
      <c r="D864" s="11"/>
    </row>
    <row r="865" spans="4:4" ht="15.75" customHeight="1">
      <c r="D865" s="11"/>
    </row>
    <row r="866" spans="4:4" ht="15.75" customHeight="1">
      <c r="D866" s="11"/>
    </row>
    <row r="867" spans="4:4" ht="15.75" customHeight="1">
      <c r="D867" s="11"/>
    </row>
    <row r="868" spans="4:4" ht="15.75" customHeight="1">
      <c r="D868" s="11"/>
    </row>
    <row r="869" spans="4:4" ht="15.75" customHeight="1">
      <c r="D869" s="11"/>
    </row>
    <row r="870" spans="4:4" ht="15.75" customHeight="1">
      <c r="D870" s="11"/>
    </row>
    <row r="871" spans="4:4" ht="15.75" customHeight="1">
      <c r="D871" s="11"/>
    </row>
    <row r="872" spans="4:4" ht="15.75" customHeight="1">
      <c r="D872" s="11"/>
    </row>
    <row r="873" spans="4:4" ht="15.75" customHeight="1">
      <c r="D873" s="11"/>
    </row>
    <row r="874" spans="4:4" ht="15.75" customHeight="1">
      <c r="D874" s="11"/>
    </row>
    <row r="875" spans="4:4" ht="15.75" customHeight="1">
      <c r="D875" s="11"/>
    </row>
    <row r="876" spans="4:4" ht="15.75" customHeight="1">
      <c r="D876" s="11"/>
    </row>
    <row r="877" spans="4:4" ht="15.75" customHeight="1">
      <c r="D877" s="11"/>
    </row>
    <row r="878" spans="4:4" ht="15.75" customHeight="1">
      <c r="D878" s="11"/>
    </row>
    <row r="879" spans="4:4" ht="15.75" customHeight="1">
      <c r="D879" s="11"/>
    </row>
    <row r="880" spans="4:4" ht="15.75" customHeight="1">
      <c r="D880" s="11"/>
    </row>
    <row r="881" spans="4:4" ht="15.75" customHeight="1">
      <c r="D881" s="11"/>
    </row>
    <row r="882" spans="4:4" ht="15.75" customHeight="1">
      <c r="D882" s="11"/>
    </row>
    <row r="883" spans="4:4" ht="15.75" customHeight="1">
      <c r="D883" s="11"/>
    </row>
    <row r="884" spans="4:4" ht="15.75" customHeight="1">
      <c r="D884" s="11"/>
    </row>
    <row r="885" spans="4:4" ht="15.75" customHeight="1">
      <c r="D885" s="11"/>
    </row>
    <row r="886" spans="4:4" ht="15.75" customHeight="1">
      <c r="D886" s="11"/>
    </row>
    <row r="887" spans="4:4" ht="15.75" customHeight="1">
      <c r="D887" s="11"/>
    </row>
    <row r="888" spans="4:4" ht="15.75" customHeight="1">
      <c r="D888" s="11"/>
    </row>
    <row r="889" spans="4:4" ht="15.75" customHeight="1">
      <c r="D889" s="11"/>
    </row>
    <row r="890" spans="4:4" ht="15.75" customHeight="1">
      <c r="D890" s="11"/>
    </row>
    <row r="891" spans="4:4" ht="15.75" customHeight="1">
      <c r="D891" s="11"/>
    </row>
    <row r="892" spans="4:4" ht="15.75" customHeight="1">
      <c r="D892" s="11"/>
    </row>
    <row r="893" spans="4:4" ht="15.75" customHeight="1">
      <c r="D893" s="11"/>
    </row>
    <row r="894" spans="4:4" ht="15.75" customHeight="1">
      <c r="D894" s="11"/>
    </row>
    <row r="895" spans="4:4" ht="15.75" customHeight="1">
      <c r="D895" s="11"/>
    </row>
    <row r="896" spans="4:4" ht="15.75" customHeight="1">
      <c r="D896" s="11"/>
    </row>
    <row r="897" spans="4:4" ht="15.75" customHeight="1">
      <c r="D897" s="11"/>
    </row>
    <row r="898" spans="4:4" ht="15.75" customHeight="1">
      <c r="D898" s="11"/>
    </row>
    <row r="899" spans="4:4" ht="15.75" customHeight="1">
      <c r="D899" s="11"/>
    </row>
    <row r="900" spans="4:4" ht="15.75" customHeight="1">
      <c r="D900" s="11"/>
    </row>
    <row r="901" spans="4:4" ht="15.75" customHeight="1">
      <c r="D901" s="11"/>
    </row>
    <row r="902" spans="4:4" ht="15.75" customHeight="1">
      <c r="D902" s="11"/>
    </row>
    <row r="903" spans="4:4" ht="15.75" customHeight="1">
      <c r="D903" s="11"/>
    </row>
    <row r="904" spans="4:4" ht="15.75" customHeight="1">
      <c r="D904" s="11"/>
    </row>
    <row r="905" spans="4:4" ht="15.75" customHeight="1">
      <c r="D905" s="11"/>
    </row>
    <row r="906" spans="4:4" ht="15.75" customHeight="1">
      <c r="D906" s="11"/>
    </row>
    <row r="907" spans="4:4" ht="15.75" customHeight="1">
      <c r="D907" s="11"/>
    </row>
    <row r="908" spans="4:4" ht="15.75" customHeight="1">
      <c r="D908" s="11"/>
    </row>
    <row r="909" spans="4:4" ht="15.75" customHeight="1">
      <c r="D909" s="11"/>
    </row>
    <row r="910" spans="4:4" ht="15.75" customHeight="1">
      <c r="D910" s="11"/>
    </row>
    <row r="911" spans="4:4" ht="15.75" customHeight="1">
      <c r="D911" s="11"/>
    </row>
    <row r="912" spans="4:4" ht="15.75" customHeight="1">
      <c r="D912" s="11"/>
    </row>
    <row r="913" spans="4:4" ht="15.75" customHeight="1">
      <c r="D913" s="11"/>
    </row>
    <row r="914" spans="4:4" ht="15.75" customHeight="1">
      <c r="D914" s="11"/>
    </row>
    <row r="915" spans="4:4" ht="15.75" customHeight="1">
      <c r="D915" s="11"/>
    </row>
    <row r="916" spans="4:4" ht="15.75" customHeight="1">
      <c r="D916" s="11"/>
    </row>
    <row r="917" spans="4:4" ht="15.75" customHeight="1">
      <c r="D917" s="11"/>
    </row>
    <row r="918" spans="4:4" ht="15.75" customHeight="1">
      <c r="D918" s="11"/>
    </row>
    <row r="919" spans="4:4" ht="15.75" customHeight="1">
      <c r="D919" s="11"/>
    </row>
    <row r="920" spans="4:4" ht="15.75" customHeight="1">
      <c r="D920" s="11"/>
    </row>
    <row r="921" spans="4:4" ht="15.75" customHeight="1">
      <c r="D921" s="11"/>
    </row>
    <row r="922" spans="4:4" ht="15.75" customHeight="1">
      <c r="D922" s="11"/>
    </row>
    <row r="923" spans="4:4" ht="15.75" customHeight="1">
      <c r="D923" s="11"/>
    </row>
    <row r="924" spans="4:4" ht="15.75" customHeight="1">
      <c r="D924" s="11"/>
    </row>
    <row r="925" spans="4:4" ht="15.75" customHeight="1">
      <c r="D925" s="11"/>
    </row>
    <row r="926" spans="4:4" ht="15.75" customHeight="1">
      <c r="D926" s="11"/>
    </row>
    <row r="927" spans="4:4" ht="15.75" customHeight="1">
      <c r="D927" s="11"/>
    </row>
    <row r="928" spans="4:4" ht="15.75" customHeight="1">
      <c r="D928" s="11"/>
    </row>
    <row r="929" spans="4:4" ht="15.75" customHeight="1">
      <c r="D929" s="11"/>
    </row>
    <row r="930" spans="4:4" ht="15.75" customHeight="1">
      <c r="D930" s="11"/>
    </row>
    <row r="931" spans="4:4" ht="15.75" customHeight="1">
      <c r="D931" s="11"/>
    </row>
    <row r="932" spans="4:4" ht="15.75" customHeight="1">
      <c r="D932" s="11"/>
    </row>
    <row r="933" spans="4:4" ht="15.75" customHeight="1">
      <c r="D933" s="11"/>
    </row>
    <row r="934" spans="4:4" ht="15.75" customHeight="1">
      <c r="D934" s="11"/>
    </row>
    <row r="935" spans="4:4" ht="15.75" customHeight="1">
      <c r="D935" s="11"/>
    </row>
    <row r="936" spans="4:4" ht="15.75" customHeight="1">
      <c r="D936" s="11"/>
    </row>
    <row r="937" spans="4:4" ht="15.75" customHeight="1">
      <c r="D937" s="11"/>
    </row>
    <row r="938" spans="4:4" ht="15.75" customHeight="1">
      <c r="D938" s="11"/>
    </row>
    <row r="939" spans="4:4" ht="15.75" customHeight="1">
      <c r="D939" s="11"/>
    </row>
    <row r="940" spans="4:4" ht="15.75" customHeight="1">
      <c r="D940" s="11"/>
    </row>
    <row r="941" spans="4:4" ht="15.75" customHeight="1">
      <c r="D941" s="11"/>
    </row>
    <row r="942" spans="4:4" ht="15.75" customHeight="1">
      <c r="D942" s="11"/>
    </row>
    <row r="943" spans="4:4" ht="15.75" customHeight="1">
      <c r="D943" s="11"/>
    </row>
    <row r="944" spans="4:4" ht="15.75" customHeight="1">
      <c r="D944" s="11"/>
    </row>
    <row r="945" spans="4:4" ht="15.75" customHeight="1">
      <c r="D945" s="11"/>
    </row>
    <row r="946" spans="4:4" ht="15.75" customHeight="1">
      <c r="D946" s="11"/>
    </row>
    <row r="947" spans="4:4" ht="15.75" customHeight="1">
      <c r="D947" s="11"/>
    </row>
    <row r="948" spans="4:4" ht="15.75" customHeight="1">
      <c r="D948" s="11"/>
    </row>
    <row r="949" spans="4:4" ht="15.75" customHeight="1">
      <c r="D949" s="11"/>
    </row>
    <row r="950" spans="4:4" ht="15.75" customHeight="1">
      <c r="D950" s="11"/>
    </row>
    <row r="951" spans="4:4" ht="15.75" customHeight="1">
      <c r="D951" s="11"/>
    </row>
    <row r="952" spans="4:4" ht="15.75" customHeight="1">
      <c r="D952" s="11"/>
    </row>
    <row r="953" spans="4:4" ht="15.75" customHeight="1">
      <c r="D953" s="11"/>
    </row>
    <row r="954" spans="4:4" ht="15.75" customHeight="1">
      <c r="D954" s="11"/>
    </row>
    <row r="955" spans="4:4" ht="15.75" customHeight="1">
      <c r="D955" s="11"/>
    </row>
    <row r="956" spans="4:4" ht="15.75" customHeight="1">
      <c r="D956" s="11"/>
    </row>
    <row r="957" spans="4:4" ht="15.75" customHeight="1">
      <c r="D957" s="11"/>
    </row>
    <row r="958" spans="4:4" ht="15.75" customHeight="1">
      <c r="D958" s="11"/>
    </row>
    <row r="959" spans="4:4" ht="15.75" customHeight="1">
      <c r="D959" s="11"/>
    </row>
    <row r="960" spans="4:4" ht="15.75" customHeight="1">
      <c r="D960" s="11"/>
    </row>
    <row r="961" spans="4:4" ht="15.75" customHeight="1">
      <c r="D961" s="11"/>
    </row>
    <row r="962" spans="4:4" ht="15.75" customHeight="1">
      <c r="D962" s="11"/>
    </row>
    <row r="963" spans="4:4" ht="15.75" customHeight="1">
      <c r="D963" s="11"/>
    </row>
    <row r="964" spans="4:4" ht="15.75" customHeight="1">
      <c r="D964" s="11"/>
    </row>
    <row r="965" spans="4:4" ht="15.75" customHeight="1">
      <c r="D965" s="11"/>
    </row>
    <row r="966" spans="4:4" ht="15.75" customHeight="1">
      <c r="D966" s="11"/>
    </row>
    <row r="967" spans="4:4" ht="15.75" customHeight="1">
      <c r="D967" s="11"/>
    </row>
    <row r="968" spans="4:4" ht="15.75" customHeight="1">
      <c r="D968" s="11"/>
    </row>
    <row r="969" spans="4:4" ht="15.75" customHeight="1">
      <c r="D969" s="11"/>
    </row>
    <row r="970" spans="4:4" ht="15.75" customHeight="1">
      <c r="D970" s="11"/>
    </row>
    <row r="971" spans="4:4" ht="15.75" customHeight="1">
      <c r="D971" s="11"/>
    </row>
    <row r="972" spans="4:4" ht="15.75" customHeight="1">
      <c r="D972" s="11"/>
    </row>
    <row r="973" spans="4:4" ht="15.75" customHeight="1">
      <c r="D973" s="11"/>
    </row>
    <row r="974" spans="4:4" ht="15.75" customHeight="1">
      <c r="D974" s="11"/>
    </row>
    <row r="975" spans="4:4" ht="15.75" customHeight="1">
      <c r="D975" s="11"/>
    </row>
    <row r="976" spans="4:4" ht="15.75" customHeight="1">
      <c r="D976" s="11"/>
    </row>
    <row r="977" spans="4:4" ht="15.75" customHeight="1">
      <c r="D977" s="11"/>
    </row>
    <row r="978" spans="4:4" ht="15.75" customHeight="1">
      <c r="D978" s="11"/>
    </row>
    <row r="979" spans="4:4" ht="15.75" customHeight="1">
      <c r="D979" s="11"/>
    </row>
    <row r="980" spans="4:4" ht="15.75" customHeight="1">
      <c r="D980" s="11"/>
    </row>
    <row r="981" spans="4:4" ht="15.75" customHeight="1">
      <c r="D981" s="11"/>
    </row>
    <row r="982" spans="4:4" ht="15.75" customHeight="1">
      <c r="D982" s="11"/>
    </row>
    <row r="983" spans="4:4" ht="15.75" customHeight="1">
      <c r="D983" s="11"/>
    </row>
    <row r="984" spans="4:4" ht="15.75" customHeight="1">
      <c r="D984" s="11"/>
    </row>
    <row r="985" spans="4:4" ht="15.75" customHeight="1">
      <c r="D985" s="11"/>
    </row>
    <row r="986" spans="4:4" ht="15.75" customHeight="1">
      <c r="D986" s="11"/>
    </row>
    <row r="987" spans="4:4" ht="15.75" customHeight="1">
      <c r="D987" s="11"/>
    </row>
    <row r="988" spans="4:4" ht="15.75" customHeight="1">
      <c r="D988" s="11"/>
    </row>
    <row r="989" spans="4:4" ht="15.75" customHeight="1">
      <c r="D989" s="11"/>
    </row>
    <row r="990" spans="4:4" ht="15.75" customHeight="1">
      <c r="D990" s="11"/>
    </row>
    <row r="991" spans="4:4" ht="15.75" customHeight="1">
      <c r="D991" s="11"/>
    </row>
    <row r="992" spans="4:4" ht="15.75" customHeight="1">
      <c r="D992" s="11"/>
    </row>
    <row r="993" spans="4:4" ht="15.75" customHeight="1">
      <c r="D993" s="11"/>
    </row>
    <row r="994" spans="4:4" ht="15.75" customHeight="1">
      <c r="D994" s="11"/>
    </row>
    <row r="995" spans="4:4" ht="15.75" customHeight="1">
      <c r="D995" s="11"/>
    </row>
    <row r="996" spans="4:4" ht="15.75" customHeight="1">
      <c r="D996" s="11"/>
    </row>
    <row r="997" spans="4:4" ht="15.75" customHeight="1">
      <c r="D997" s="11"/>
    </row>
    <row r="998" spans="4:4" ht="15.75" customHeight="1">
      <c r="D998" s="11"/>
    </row>
    <row r="999" spans="4:4" ht="15.75" customHeight="1">
      <c r="D999" s="11"/>
    </row>
    <row r="1000" spans="4:4" ht="15.75" customHeight="1">
      <c r="D1000" s="11"/>
    </row>
  </sheetData>
  <mergeCells count="3">
    <mergeCell ref="B1:D1"/>
    <mergeCell ref="C75:D75"/>
    <mergeCell ref="C76:D76"/>
  </mergeCells>
  <conditionalFormatting sqref="E3:E73">
    <cfRule type="cellIs" dxfId="463" priority="1" operator="greaterThan">
      <formula>$E$76</formula>
    </cfRule>
  </conditionalFormatting>
  <conditionalFormatting sqref="E3:E73">
    <cfRule type="cellIs" dxfId="462" priority="2" operator="lessThan">
      <formula>$E$75</formula>
    </cfRule>
  </conditionalFormatting>
  <conditionalFormatting sqref="F3:F73">
    <cfRule type="cellIs" dxfId="461" priority="3" operator="greaterThan">
      <formula>$F$76</formula>
    </cfRule>
  </conditionalFormatting>
  <conditionalFormatting sqref="F3:F73">
    <cfRule type="cellIs" dxfId="460" priority="4" operator="lessThan">
      <formula>$F$75</formula>
    </cfRule>
  </conditionalFormatting>
  <conditionalFormatting sqref="G3:G73">
    <cfRule type="cellIs" dxfId="459" priority="5" operator="greaterThan">
      <formula>$G$76</formula>
    </cfRule>
  </conditionalFormatting>
  <conditionalFormatting sqref="G3:G73">
    <cfRule type="cellIs" dxfId="458" priority="6" operator="lessThan">
      <formula>$G$75</formula>
    </cfRule>
  </conditionalFormatting>
  <conditionalFormatting sqref="H3:H73">
    <cfRule type="cellIs" dxfId="457" priority="7" operator="greaterThan">
      <formula>$H$76</formula>
    </cfRule>
  </conditionalFormatting>
  <conditionalFormatting sqref="H3:H73">
    <cfRule type="cellIs" dxfId="456" priority="8" operator="lessThan">
      <formula>$H$75</formula>
    </cfRule>
  </conditionalFormatting>
  <conditionalFormatting sqref="I3:I73">
    <cfRule type="cellIs" dxfId="455" priority="9" operator="greaterThan">
      <formula>$I$76</formula>
    </cfRule>
  </conditionalFormatting>
  <conditionalFormatting sqref="I3:I73">
    <cfRule type="cellIs" dxfId="454" priority="10" operator="lessThan">
      <formula>$I$75</formula>
    </cfRule>
  </conditionalFormatting>
  <conditionalFormatting sqref="J3:J73">
    <cfRule type="cellIs" dxfId="453" priority="11" operator="greaterThan">
      <formula>$J$76</formula>
    </cfRule>
  </conditionalFormatting>
  <conditionalFormatting sqref="J3:J73">
    <cfRule type="cellIs" dxfId="452" priority="12" operator="lessThan">
      <formula>$J$75</formula>
    </cfRule>
  </conditionalFormatting>
  <conditionalFormatting sqref="K3:K73">
    <cfRule type="cellIs" dxfId="451" priority="13" operator="greaterThan">
      <formula>$K$76</formula>
    </cfRule>
  </conditionalFormatting>
  <conditionalFormatting sqref="K3:K73">
    <cfRule type="cellIs" dxfId="450" priority="14" operator="lessThan">
      <formula>$K$75</formula>
    </cfRule>
  </conditionalFormatting>
  <conditionalFormatting sqref="L3:L73">
    <cfRule type="cellIs" dxfId="449" priority="15" operator="greaterThan">
      <formula>$L$76</formula>
    </cfRule>
  </conditionalFormatting>
  <conditionalFormatting sqref="L3:L73">
    <cfRule type="cellIs" dxfId="448" priority="16" operator="lessThan">
      <formula>$L$75</formula>
    </cfRule>
  </conditionalFormatting>
  <conditionalFormatting sqref="N3:N73">
    <cfRule type="cellIs" dxfId="447" priority="17" operator="greaterThan">
      <formula>$N$76</formula>
    </cfRule>
  </conditionalFormatting>
  <conditionalFormatting sqref="N3:N73">
    <cfRule type="cellIs" dxfId="446" priority="18" operator="lessThan">
      <formula>$N$75</formula>
    </cfRule>
  </conditionalFormatting>
  <conditionalFormatting sqref="O3:O73">
    <cfRule type="cellIs" dxfId="445" priority="19" operator="greaterThan">
      <formula>$O$76</formula>
    </cfRule>
  </conditionalFormatting>
  <conditionalFormatting sqref="O3:O73">
    <cfRule type="cellIs" dxfId="444" priority="20" operator="lessThan">
      <formula>$O$75</formula>
    </cfRule>
  </conditionalFormatting>
  <conditionalFormatting sqref="P3:P73">
    <cfRule type="cellIs" dxfId="443" priority="21" operator="greaterThan">
      <formula>$P$76</formula>
    </cfRule>
  </conditionalFormatting>
  <conditionalFormatting sqref="P3:P73">
    <cfRule type="cellIs" dxfId="442" priority="22" operator="lessThan">
      <formula>$P$75</formula>
    </cfRule>
  </conditionalFormatting>
  <conditionalFormatting sqref="M3:M73">
    <cfRule type="cellIs" dxfId="441" priority="23" operator="greaterThan">
      <formula>9</formula>
    </cfRule>
  </conditionalFormatting>
  <conditionalFormatting sqref="M3:M73">
    <cfRule type="cellIs" dxfId="440" priority="24" operator="lessThan">
      <formula>8.5</formula>
    </cfRule>
  </conditionalFormatting>
  <pageMargins left="0.25" right="0.25" top="0.75" bottom="0.75" header="0.3" footer="0.3"/>
  <pageSetup paperSize="8" scale="7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001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7" sqref="C17"/>
    </sheetView>
  </sheetViews>
  <sheetFormatPr baseColWidth="10" defaultColWidth="14.5" defaultRowHeight="15" customHeight="1"/>
  <cols>
    <col min="1" max="1" width="12.6640625" hidden="1" customWidth="1"/>
    <col min="2" max="2" width="64.5" customWidth="1"/>
    <col min="3" max="3" width="69.5" customWidth="1"/>
    <col min="4" max="4" width="9.5" customWidth="1"/>
    <col min="5" max="28" width="7.33203125" customWidth="1"/>
    <col min="29" max="29" width="14.1640625" customWidth="1"/>
  </cols>
  <sheetData>
    <row r="1" spans="1:29" ht="27" customHeight="1">
      <c r="B1" s="221" t="s">
        <v>516</v>
      </c>
      <c r="C1" s="222"/>
    </row>
    <row r="2" spans="1:29" ht="28.5" customHeight="1">
      <c r="A2" s="56" t="s">
        <v>481</v>
      </c>
      <c r="B2" s="4" t="s">
        <v>3</v>
      </c>
      <c r="C2" s="4" t="s">
        <v>513</v>
      </c>
      <c r="D2" s="4" t="s">
        <v>6</v>
      </c>
      <c r="E2" s="230" t="s">
        <v>25</v>
      </c>
      <c r="F2" s="225"/>
      <c r="G2" s="230" t="s">
        <v>37</v>
      </c>
      <c r="H2" s="225"/>
      <c r="I2" s="230" t="s">
        <v>45</v>
      </c>
      <c r="J2" s="225"/>
      <c r="K2" s="230" t="s">
        <v>50</v>
      </c>
      <c r="L2" s="225"/>
      <c r="M2" s="230" t="s">
        <v>55</v>
      </c>
      <c r="N2" s="225"/>
      <c r="O2" s="230" t="s">
        <v>61</v>
      </c>
      <c r="P2" s="225"/>
      <c r="Q2" s="230" t="s">
        <v>65</v>
      </c>
      <c r="R2" s="225"/>
      <c r="S2" s="230" t="s">
        <v>69</v>
      </c>
      <c r="T2" s="225"/>
      <c r="U2" s="235" t="s">
        <v>72</v>
      </c>
      <c r="V2" s="225"/>
      <c r="W2" s="230" t="s">
        <v>78</v>
      </c>
      <c r="X2" s="225"/>
      <c r="Y2" s="230" t="s">
        <v>81</v>
      </c>
      <c r="Z2" s="225"/>
      <c r="AA2" s="230" t="s">
        <v>84</v>
      </c>
      <c r="AB2" s="225"/>
      <c r="AC2" s="231" t="s">
        <v>13</v>
      </c>
    </row>
    <row r="3" spans="1:29">
      <c r="B3" s="66"/>
      <c r="C3" s="66"/>
      <c r="D3" s="67"/>
      <c r="E3" s="69" t="s">
        <v>183</v>
      </c>
      <c r="F3" s="69" t="s">
        <v>184</v>
      </c>
      <c r="G3" s="69" t="s">
        <v>183</v>
      </c>
      <c r="H3" s="69" t="s">
        <v>184</v>
      </c>
      <c r="I3" s="69" t="s">
        <v>183</v>
      </c>
      <c r="J3" s="69" t="s">
        <v>184</v>
      </c>
      <c r="K3" s="69" t="s">
        <v>183</v>
      </c>
      <c r="L3" s="69" t="s">
        <v>184</v>
      </c>
      <c r="M3" s="69" t="s">
        <v>183</v>
      </c>
      <c r="N3" s="69" t="s">
        <v>184</v>
      </c>
      <c r="O3" s="69" t="s">
        <v>183</v>
      </c>
      <c r="P3" s="69" t="s">
        <v>184</v>
      </c>
      <c r="Q3" s="69" t="s">
        <v>183</v>
      </c>
      <c r="R3" s="69" t="s">
        <v>184</v>
      </c>
      <c r="S3" s="69" t="s">
        <v>183</v>
      </c>
      <c r="T3" s="69" t="s">
        <v>184</v>
      </c>
      <c r="U3" s="69" t="s">
        <v>183</v>
      </c>
      <c r="V3" s="69" t="s">
        <v>184</v>
      </c>
      <c r="W3" s="69" t="s">
        <v>183</v>
      </c>
      <c r="X3" s="69" t="s">
        <v>184</v>
      </c>
      <c r="Y3" s="69" t="s">
        <v>183</v>
      </c>
      <c r="Z3" s="69" t="s">
        <v>184</v>
      </c>
      <c r="AA3" s="69" t="s">
        <v>183</v>
      </c>
      <c r="AB3" s="69" t="s">
        <v>184</v>
      </c>
      <c r="AC3" s="232"/>
    </row>
    <row r="4" spans="1:29">
      <c r="A4" s="11" t="s">
        <v>14</v>
      </c>
      <c r="B4" s="71" t="s">
        <v>15</v>
      </c>
      <c r="C4" s="71" t="s">
        <v>17</v>
      </c>
      <c r="D4" s="13" t="s">
        <v>18</v>
      </c>
      <c r="E4" s="72">
        <v>8.4</v>
      </c>
      <c r="F4" s="13">
        <v>7.3</v>
      </c>
      <c r="G4" s="72">
        <v>8.6999999999999993</v>
      </c>
      <c r="H4" s="13">
        <v>7.8</v>
      </c>
      <c r="I4" s="72">
        <v>9.4</v>
      </c>
      <c r="J4" s="13">
        <v>8.4</v>
      </c>
      <c r="K4" s="72">
        <v>9.5</v>
      </c>
      <c r="L4" s="13">
        <v>8.8000000000000007</v>
      </c>
      <c r="M4" s="72">
        <v>9.6</v>
      </c>
      <c r="N4" s="13">
        <v>9</v>
      </c>
      <c r="O4" s="72">
        <v>9.6</v>
      </c>
      <c r="P4" s="13">
        <v>8.9</v>
      </c>
      <c r="Q4" s="72">
        <v>9.4</v>
      </c>
      <c r="R4" s="13">
        <v>8.6999999999999993</v>
      </c>
      <c r="S4" s="72">
        <v>9.4</v>
      </c>
      <c r="T4" s="13">
        <v>9.1999999999999993</v>
      </c>
      <c r="U4" s="72">
        <v>9.6999999999999993</v>
      </c>
      <c r="V4" s="73">
        <v>9</v>
      </c>
      <c r="W4" s="72">
        <v>9.6999999999999993</v>
      </c>
      <c r="X4" s="13">
        <v>9.1999999999999993</v>
      </c>
      <c r="Y4" s="72">
        <v>9.1999999999999993</v>
      </c>
      <c r="Z4" s="13">
        <v>8.6999999999999993</v>
      </c>
      <c r="AA4" s="72">
        <v>9.3000000000000007</v>
      </c>
      <c r="AB4" s="13">
        <v>8.5</v>
      </c>
      <c r="AC4" s="40" t="s">
        <v>20</v>
      </c>
    </row>
    <row r="5" spans="1:29">
      <c r="A5" s="11" t="s">
        <v>21</v>
      </c>
      <c r="B5" s="71" t="s">
        <v>15</v>
      </c>
      <c r="C5" s="58" t="s">
        <v>22</v>
      </c>
      <c r="D5" s="13" t="s">
        <v>23</v>
      </c>
      <c r="E5" s="72">
        <v>7</v>
      </c>
      <c r="F5" s="13">
        <v>6.8</v>
      </c>
      <c r="G5" s="72">
        <v>7.3</v>
      </c>
      <c r="H5" s="13">
        <v>7.2</v>
      </c>
      <c r="I5" s="72">
        <v>7.3</v>
      </c>
      <c r="J5" s="13">
        <v>7.4</v>
      </c>
      <c r="K5" s="72">
        <v>7.8</v>
      </c>
      <c r="L5" s="13">
        <v>7.6</v>
      </c>
      <c r="M5" s="72">
        <v>8.3000000000000007</v>
      </c>
      <c r="N5" s="13">
        <v>8.3000000000000007</v>
      </c>
      <c r="O5" s="72">
        <v>7.5</v>
      </c>
      <c r="P5" s="13">
        <v>7.6</v>
      </c>
      <c r="Q5" s="72">
        <v>7.5</v>
      </c>
      <c r="R5" s="13">
        <v>7.6</v>
      </c>
      <c r="S5" s="72">
        <v>7.7</v>
      </c>
      <c r="T5" s="13">
        <v>7.7</v>
      </c>
      <c r="U5" s="72">
        <v>8.1</v>
      </c>
      <c r="V5" s="73">
        <v>8.1</v>
      </c>
      <c r="W5" s="72">
        <v>8.1</v>
      </c>
      <c r="X5" s="13">
        <v>8.1</v>
      </c>
      <c r="Y5" s="72">
        <v>8.1</v>
      </c>
      <c r="Z5" s="13">
        <v>8.1999999999999993</v>
      </c>
      <c r="AA5" s="72">
        <v>7.4</v>
      </c>
      <c r="AB5" s="13">
        <v>7.5</v>
      </c>
      <c r="AC5" s="40"/>
    </row>
    <row r="6" spans="1:29">
      <c r="A6" s="11" t="s">
        <v>24</v>
      </c>
      <c r="B6" s="71" t="s">
        <v>15</v>
      </c>
      <c r="C6" s="71" t="s">
        <v>486</v>
      </c>
      <c r="D6" s="13" t="s">
        <v>27</v>
      </c>
      <c r="E6" s="72">
        <v>7.8</v>
      </c>
      <c r="F6" s="13">
        <v>8.1</v>
      </c>
      <c r="G6" s="72">
        <v>7.5</v>
      </c>
      <c r="H6" s="13">
        <v>8.3000000000000007</v>
      </c>
      <c r="I6" s="72">
        <v>7.9</v>
      </c>
      <c r="J6" s="13">
        <v>8.6999999999999993</v>
      </c>
      <c r="K6" s="72">
        <v>8</v>
      </c>
      <c r="L6" s="13">
        <v>8.6999999999999993</v>
      </c>
      <c r="M6" s="72">
        <v>8</v>
      </c>
      <c r="N6" s="13">
        <v>8.9</v>
      </c>
      <c r="O6" s="72">
        <v>7.8</v>
      </c>
      <c r="P6" s="13">
        <v>8.4</v>
      </c>
      <c r="Q6" s="72">
        <v>8</v>
      </c>
      <c r="R6" s="13">
        <v>8.6999999999999993</v>
      </c>
      <c r="S6" s="72">
        <v>8</v>
      </c>
      <c r="T6" s="13">
        <v>8.4</v>
      </c>
      <c r="U6" s="72">
        <v>8.1999999999999993</v>
      </c>
      <c r="V6" s="73">
        <v>8.6999999999999993</v>
      </c>
      <c r="W6" s="72">
        <v>8.3000000000000007</v>
      </c>
      <c r="X6" s="13">
        <v>8.6999999999999993</v>
      </c>
      <c r="Y6" s="72">
        <v>8.3000000000000007</v>
      </c>
      <c r="Z6" s="13">
        <v>8.6</v>
      </c>
      <c r="AA6" s="72">
        <v>7.7</v>
      </c>
      <c r="AB6" s="13">
        <v>8.3000000000000007</v>
      </c>
      <c r="AC6" s="40" t="s">
        <v>29</v>
      </c>
    </row>
    <row r="7" spans="1:29">
      <c r="A7" s="11" t="s">
        <v>30</v>
      </c>
      <c r="B7" s="71" t="s">
        <v>15</v>
      </c>
      <c r="C7" s="71" t="s">
        <v>31</v>
      </c>
      <c r="D7" s="13" t="s">
        <v>27</v>
      </c>
      <c r="E7" s="72">
        <v>6.8</v>
      </c>
      <c r="F7" s="13">
        <v>7.3</v>
      </c>
      <c r="G7" s="72">
        <v>7</v>
      </c>
      <c r="H7" s="13">
        <v>7.6</v>
      </c>
      <c r="I7" s="72">
        <v>8.1</v>
      </c>
      <c r="J7" s="13">
        <v>7.9</v>
      </c>
      <c r="K7" s="72">
        <v>8.5</v>
      </c>
      <c r="L7" s="13">
        <v>8</v>
      </c>
      <c r="M7" s="72">
        <v>9.1</v>
      </c>
      <c r="N7" s="13">
        <v>8.5</v>
      </c>
      <c r="O7" s="72">
        <v>8.3000000000000007</v>
      </c>
      <c r="P7" s="13">
        <v>8.3000000000000007</v>
      </c>
      <c r="Q7" s="72">
        <v>8.4</v>
      </c>
      <c r="R7" s="13">
        <v>8.3000000000000007</v>
      </c>
      <c r="S7" s="72">
        <v>9.1</v>
      </c>
      <c r="T7" s="13">
        <v>8.3000000000000007</v>
      </c>
      <c r="U7" s="72">
        <v>8.9</v>
      </c>
      <c r="V7" s="73">
        <v>8.4</v>
      </c>
      <c r="W7" s="72">
        <v>8.9</v>
      </c>
      <c r="X7" s="13">
        <v>8.5</v>
      </c>
      <c r="Y7" s="72">
        <v>8.8000000000000007</v>
      </c>
      <c r="Z7" s="13">
        <v>8.6</v>
      </c>
      <c r="AA7" s="72">
        <v>8.8000000000000007</v>
      </c>
      <c r="AB7" s="13">
        <v>7.9</v>
      </c>
      <c r="AC7" s="40"/>
    </row>
    <row r="8" spans="1:29">
      <c r="A8" s="11" t="s">
        <v>57</v>
      </c>
      <c r="B8" s="71" t="s">
        <v>58</v>
      </c>
      <c r="C8" s="71" t="s">
        <v>59</v>
      </c>
      <c r="D8" s="13" t="s">
        <v>60</v>
      </c>
      <c r="E8" s="72">
        <v>7.8</v>
      </c>
      <c r="F8" s="13">
        <v>8.1</v>
      </c>
      <c r="G8" s="72">
        <v>7.8</v>
      </c>
      <c r="H8" s="13">
        <v>8.1</v>
      </c>
      <c r="I8" s="72">
        <v>7.8</v>
      </c>
      <c r="J8" s="13">
        <v>7.9</v>
      </c>
      <c r="K8" s="72">
        <v>8.4</v>
      </c>
      <c r="L8" s="13">
        <v>8.6</v>
      </c>
      <c r="M8" s="72">
        <v>8.6</v>
      </c>
      <c r="N8" s="13">
        <v>8.6</v>
      </c>
      <c r="O8" s="72">
        <v>8</v>
      </c>
      <c r="P8" s="13">
        <v>8.1</v>
      </c>
      <c r="Q8" s="72">
        <v>8.1999999999999993</v>
      </c>
      <c r="R8" s="13">
        <v>8.3000000000000007</v>
      </c>
      <c r="S8" s="72">
        <v>8.1</v>
      </c>
      <c r="T8" s="13">
        <v>8</v>
      </c>
      <c r="U8" s="72">
        <v>8.3000000000000007</v>
      </c>
      <c r="V8" s="73">
        <v>8.6999999999999993</v>
      </c>
      <c r="W8" s="72">
        <v>8.8000000000000007</v>
      </c>
      <c r="X8" s="13">
        <v>8.8000000000000007</v>
      </c>
      <c r="Y8" s="72">
        <v>8.4</v>
      </c>
      <c r="Z8" s="13">
        <v>8.6999999999999993</v>
      </c>
      <c r="AA8" s="72">
        <v>8</v>
      </c>
      <c r="AB8" s="13">
        <v>8.3000000000000007</v>
      </c>
      <c r="AC8" s="40"/>
    </row>
    <row r="9" spans="1:29">
      <c r="A9" s="11" t="s">
        <v>63</v>
      </c>
      <c r="B9" s="71" t="s">
        <v>58</v>
      </c>
      <c r="C9" s="71" t="s">
        <v>64</v>
      </c>
      <c r="D9" s="13" t="s">
        <v>60</v>
      </c>
      <c r="E9" s="72">
        <v>7.5</v>
      </c>
      <c r="F9" s="13">
        <v>8.5</v>
      </c>
      <c r="G9" s="72">
        <v>7.3</v>
      </c>
      <c r="H9" s="13">
        <v>8.1999999999999993</v>
      </c>
      <c r="I9" s="72">
        <v>8.1</v>
      </c>
      <c r="J9" s="13">
        <v>9.1</v>
      </c>
      <c r="K9" s="72">
        <v>8.6</v>
      </c>
      <c r="L9" s="13">
        <v>9.5</v>
      </c>
      <c r="M9" s="72">
        <v>8.9</v>
      </c>
      <c r="N9" s="13">
        <v>9.6</v>
      </c>
      <c r="O9" s="72">
        <v>8.5</v>
      </c>
      <c r="P9" s="13">
        <v>9.3000000000000007</v>
      </c>
      <c r="Q9" s="72">
        <v>8.6</v>
      </c>
      <c r="R9" s="13">
        <v>9.3000000000000007</v>
      </c>
      <c r="S9" s="72">
        <v>8.5</v>
      </c>
      <c r="T9" s="13">
        <v>9.5</v>
      </c>
      <c r="U9" s="72">
        <v>8.6</v>
      </c>
      <c r="V9" s="73">
        <v>9.6</v>
      </c>
      <c r="W9" s="72">
        <v>8.8000000000000007</v>
      </c>
      <c r="X9" s="13">
        <v>9.8000000000000007</v>
      </c>
      <c r="Y9" s="72">
        <v>8.6</v>
      </c>
      <c r="Z9" s="13">
        <v>9.4</v>
      </c>
      <c r="AA9" s="72">
        <v>8.5</v>
      </c>
      <c r="AB9" s="13">
        <v>9.3000000000000007</v>
      </c>
      <c r="AC9" s="40"/>
    </row>
    <row r="10" spans="1:29">
      <c r="A10" s="11" t="s">
        <v>67</v>
      </c>
      <c r="B10" s="71" t="s">
        <v>58</v>
      </c>
      <c r="C10" s="71" t="s">
        <v>68</v>
      </c>
      <c r="D10" s="13" t="s">
        <v>60</v>
      </c>
      <c r="E10" s="72">
        <v>8.3000000000000007</v>
      </c>
      <c r="F10" s="13">
        <v>8.3000000000000007</v>
      </c>
      <c r="G10" s="72">
        <v>8.9</v>
      </c>
      <c r="H10" s="13">
        <v>8.6</v>
      </c>
      <c r="I10" s="72">
        <v>9.1</v>
      </c>
      <c r="J10" s="13">
        <v>8.4</v>
      </c>
      <c r="K10" s="72">
        <v>9.1999999999999993</v>
      </c>
      <c r="L10" s="13">
        <v>8.9</v>
      </c>
      <c r="M10" s="72">
        <v>9.1</v>
      </c>
      <c r="N10" s="13">
        <v>8.9</v>
      </c>
      <c r="O10" s="72">
        <v>9.3000000000000007</v>
      </c>
      <c r="P10" s="13">
        <v>9.1</v>
      </c>
      <c r="Q10" s="72">
        <v>9.1999999999999993</v>
      </c>
      <c r="R10" s="13">
        <v>9.1</v>
      </c>
      <c r="S10" s="72">
        <v>9.4</v>
      </c>
      <c r="T10" s="13">
        <v>9.3000000000000007</v>
      </c>
      <c r="U10" s="72">
        <v>9.1</v>
      </c>
      <c r="V10" s="73">
        <v>9.1999999999999993</v>
      </c>
      <c r="W10" s="72">
        <v>9.3000000000000007</v>
      </c>
      <c r="X10" s="13">
        <v>9.1999999999999993</v>
      </c>
      <c r="Y10" s="72">
        <v>9.3000000000000007</v>
      </c>
      <c r="Z10" s="13">
        <v>9.1</v>
      </c>
      <c r="AA10" s="72">
        <v>9.1999999999999993</v>
      </c>
      <c r="AB10" s="13">
        <v>8.9</v>
      </c>
      <c r="AC10" s="40"/>
    </row>
    <row r="11" spans="1:29">
      <c r="A11" s="11" t="s">
        <v>76</v>
      </c>
      <c r="B11" s="71" t="s">
        <v>58</v>
      </c>
      <c r="C11" s="71" t="s">
        <v>488</v>
      </c>
      <c r="D11" s="13" t="s">
        <v>60</v>
      </c>
      <c r="E11" s="72">
        <v>8</v>
      </c>
      <c r="F11" s="13">
        <v>7.9</v>
      </c>
      <c r="G11" s="72">
        <v>8.5</v>
      </c>
      <c r="H11" s="13">
        <v>8.1</v>
      </c>
      <c r="I11" s="72">
        <v>8.8000000000000007</v>
      </c>
      <c r="J11" s="13">
        <v>8.5</v>
      </c>
      <c r="K11" s="72">
        <v>8.9</v>
      </c>
      <c r="L11" s="13">
        <v>8.6999999999999993</v>
      </c>
      <c r="M11" s="72">
        <v>9</v>
      </c>
      <c r="N11" s="13">
        <v>9</v>
      </c>
      <c r="O11" s="72">
        <v>9.1</v>
      </c>
      <c r="P11" s="13">
        <v>8.9</v>
      </c>
      <c r="Q11" s="72">
        <v>9.1999999999999993</v>
      </c>
      <c r="R11" s="13">
        <v>9</v>
      </c>
      <c r="S11" s="72">
        <v>9.5</v>
      </c>
      <c r="T11" s="13">
        <v>8.9</v>
      </c>
      <c r="U11" s="72">
        <v>9.4</v>
      </c>
      <c r="V11" s="73">
        <v>9.1999999999999993</v>
      </c>
      <c r="W11" s="72">
        <v>9.4</v>
      </c>
      <c r="X11" s="13">
        <v>9.1</v>
      </c>
      <c r="Y11" s="72">
        <v>8.8000000000000007</v>
      </c>
      <c r="Z11" s="13">
        <v>8.8000000000000007</v>
      </c>
      <c r="AA11" s="72">
        <v>9.1</v>
      </c>
      <c r="AB11" s="13">
        <v>9</v>
      </c>
      <c r="AC11" s="40"/>
    </row>
    <row r="12" spans="1:29">
      <c r="A12" s="11" t="s">
        <v>80</v>
      </c>
      <c r="B12" s="71" t="s">
        <v>58</v>
      </c>
      <c r="C12" s="71" t="s">
        <v>82</v>
      </c>
      <c r="D12" s="13" t="s">
        <v>75</v>
      </c>
      <c r="E12" s="72">
        <v>8.1</v>
      </c>
      <c r="F12" s="13">
        <v>8.1</v>
      </c>
      <c r="G12" s="72">
        <v>8.4</v>
      </c>
      <c r="H12" s="13">
        <v>8.4</v>
      </c>
      <c r="I12" s="72">
        <v>8.6</v>
      </c>
      <c r="J12" s="13">
        <v>8.4</v>
      </c>
      <c r="K12" s="72">
        <v>9.1999999999999993</v>
      </c>
      <c r="L12" s="13">
        <v>8.9</v>
      </c>
      <c r="M12" s="72">
        <v>9</v>
      </c>
      <c r="N12" s="13">
        <v>8.6</v>
      </c>
      <c r="O12" s="72">
        <v>9.1</v>
      </c>
      <c r="P12" s="13">
        <v>8.8000000000000007</v>
      </c>
      <c r="Q12" s="72">
        <v>9.1</v>
      </c>
      <c r="R12" s="13">
        <v>9</v>
      </c>
      <c r="S12" s="72">
        <v>9.1</v>
      </c>
      <c r="T12" s="13">
        <v>9.1</v>
      </c>
      <c r="U12" s="72">
        <v>9.1</v>
      </c>
      <c r="V12" s="73">
        <v>9.3000000000000007</v>
      </c>
      <c r="W12" s="72">
        <v>9.3000000000000007</v>
      </c>
      <c r="X12" s="13">
        <v>9.4</v>
      </c>
      <c r="Y12" s="72">
        <v>9.1999999999999993</v>
      </c>
      <c r="Z12" s="13">
        <v>9.1</v>
      </c>
      <c r="AA12" s="72">
        <v>9.1999999999999993</v>
      </c>
      <c r="AB12" s="13">
        <v>8.8000000000000007</v>
      </c>
      <c r="AC12" s="40"/>
    </row>
    <row r="13" spans="1:29">
      <c r="A13" s="11" t="s">
        <v>71</v>
      </c>
      <c r="B13" s="71" t="s">
        <v>58</v>
      </c>
      <c r="C13" s="71" t="s">
        <v>489</v>
      </c>
      <c r="D13" s="13" t="s">
        <v>75</v>
      </c>
      <c r="E13" s="72">
        <v>8.3000000000000007</v>
      </c>
      <c r="F13" s="13">
        <v>8.4</v>
      </c>
      <c r="G13" s="72">
        <v>8.6</v>
      </c>
      <c r="H13" s="13">
        <v>9</v>
      </c>
      <c r="I13" s="72">
        <v>8.6999999999999993</v>
      </c>
      <c r="J13" s="13">
        <v>8.8000000000000007</v>
      </c>
      <c r="K13" s="72">
        <v>8.8000000000000007</v>
      </c>
      <c r="L13" s="13">
        <v>9.1</v>
      </c>
      <c r="M13" s="72">
        <v>8.8000000000000007</v>
      </c>
      <c r="N13" s="13">
        <v>9</v>
      </c>
      <c r="O13" s="72">
        <v>8.9</v>
      </c>
      <c r="P13" s="13">
        <v>8.8000000000000007</v>
      </c>
      <c r="Q13" s="72">
        <v>9.1</v>
      </c>
      <c r="R13" s="13">
        <v>9.1</v>
      </c>
      <c r="S13" s="72">
        <v>9</v>
      </c>
      <c r="T13" s="13">
        <v>9.1999999999999993</v>
      </c>
      <c r="U13" s="72">
        <v>8.9</v>
      </c>
      <c r="V13" s="73">
        <v>9.1999999999999993</v>
      </c>
      <c r="W13" s="72">
        <v>8.9</v>
      </c>
      <c r="X13" s="13">
        <v>9</v>
      </c>
      <c r="Y13" s="72">
        <v>9.1</v>
      </c>
      <c r="Z13" s="13">
        <v>9.1999999999999993</v>
      </c>
      <c r="AA13" s="72">
        <v>8.9</v>
      </c>
      <c r="AB13" s="13">
        <v>9</v>
      </c>
      <c r="AC13" s="40"/>
    </row>
    <row r="14" spans="1:29">
      <c r="A14" s="11" t="s">
        <v>99</v>
      </c>
      <c r="B14" s="71" t="s">
        <v>100</v>
      </c>
      <c r="C14" s="71" t="s">
        <v>101</v>
      </c>
      <c r="D14" s="13" t="s">
        <v>102</v>
      </c>
      <c r="E14" s="72">
        <v>7.5</v>
      </c>
      <c r="F14" s="13">
        <v>7.1</v>
      </c>
      <c r="G14" s="72">
        <v>8.1</v>
      </c>
      <c r="H14" s="13">
        <v>7.7</v>
      </c>
      <c r="I14" s="72">
        <v>8.4</v>
      </c>
      <c r="J14" s="13">
        <v>7.8</v>
      </c>
      <c r="K14" s="72">
        <v>8.3000000000000007</v>
      </c>
      <c r="L14" s="13">
        <v>8.1</v>
      </c>
      <c r="M14" s="72">
        <v>8.6999999999999993</v>
      </c>
      <c r="N14" s="13">
        <v>8.4</v>
      </c>
      <c r="O14" s="72">
        <v>8.5</v>
      </c>
      <c r="P14" s="13">
        <v>8.1999999999999993</v>
      </c>
      <c r="Q14" s="72">
        <v>8.5</v>
      </c>
      <c r="R14" s="13">
        <v>8.1999999999999993</v>
      </c>
      <c r="S14" s="72">
        <v>8.3000000000000007</v>
      </c>
      <c r="T14" s="13">
        <v>7.7</v>
      </c>
      <c r="U14" s="72">
        <v>8.6999999999999993</v>
      </c>
      <c r="V14" s="73">
        <v>8.3000000000000007</v>
      </c>
      <c r="W14" s="72">
        <v>8.8000000000000007</v>
      </c>
      <c r="X14" s="13">
        <v>8.6999999999999993</v>
      </c>
      <c r="Y14" s="72">
        <v>8.8000000000000007</v>
      </c>
      <c r="Z14" s="13">
        <v>8.5</v>
      </c>
      <c r="AA14" s="72">
        <v>8.5</v>
      </c>
      <c r="AB14" s="13">
        <v>7.9</v>
      </c>
      <c r="AC14" s="40"/>
    </row>
    <row r="15" spans="1:29">
      <c r="A15" s="11" t="s">
        <v>106</v>
      </c>
      <c r="B15" s="71" t="s">
        <v>100</v>
      </c>
      <c r="C15" s="71" t="s">
        <v>491</v>
      </c>
      <c r="D15" s="13" t="s">
        <v>105</v>
      </c>
      <c r="E15" s="72">
        <v>7.7</v>
      </c>
      <c r="F15" s="13">
        <v>7.7</v>
      </c>
      <c r="G15" s="72">
        <v>8.1</v>
      </c>
      <c r="H15" s="13">
        <v>8.1999999999999993</v>
      </c>
      <c r="I15" s="72">
        <v>8.1999999999999993</v>
      </c>
      <c r="J15" s="13">
        <v>8.4</v>
      </c>
      <c r="K15" s="72">
        <v>8.1</v>
      </c>
      <c r="L15" s="13">
        <v>8.5</v>
      </c>
      <c r="M15" s="72">
        <v>8.5</v>
      </c>
      <c r="N15" s="13">
        <v>8.6999999999999993</v>
      </c>
      <c r="O15" s="72">
        <v>8.1999999999999993</v>
      </c>
      <c r="P15" s="13">
        <v>8.4</v>
      </c>
      <c r="Q15" s="72">
        <v>8.3000000000000007</v>
      </c>
      <c r="R15" s="13">
        <v>8.5</v>
      </c>
      <c r="S15" s="72">
        <v>8.3000000000000007</v>
      </c>
      <c r="T15" s="13">
        <v>8.3000000000000007</v>
      </c>
      <c r="U15" s="72">
        <v>8.5</v>
      </c>
      <c r="V15" s="73">
        <v>8.6</v>
      </c>
      <c r="W15" s="72">
        <v>8.5</v>
      </c>
      <c r="X15" s="13">
        <v>8.9</v>
      </c>
      <c r="Y15" s="72">
        <v>8.6</v>
      </c>
      <c r="Z15" s="13">
        <v>8.6999999999999993</v>
      </c>
      <c r="AA15" s="72">
        <v>8.1999999999999993</v>
      </c>
      <c r="AB15" s="13">
        <v>8.4</v>
      </c>
      <c r="AC15" s="40"/>
    </row>
    <row r="16" spans="1:29">
      <c r="A16" s="11" t="s">
        <v>103</v>
      </c>
      <c r="B16" s="71" t="s">
        <v>100</v>
      </c>
      <c r="C16" s="71" t="s">
        <v>492</v>
      </c>
      <c r="D16" s="13" t="s">
        <v>105</v>
      </c>
      <c r="E16" s="72">
        <v>7.6</v>
      </c>
      <c r="F16" s="13">
        <v>8</v>
      </c>
      <c r="G16" s="72">
        <v>8.3000000000000007</v>
      </c>
      <c r="H16" s="13">
        <v>8.6999999999999993</v>
      </c>
      <c r="I16" s="72">
        <v>8.3000000000000007</v>
      </c>
      <c r="J16" s="13">
        <v>8.8000000000000007</v>
      </c>
      <c r="K16" s="72">
        <v>8.6</v>
      </c>
      <c r="L16" s="13">
        <v>8.6999999999999993</v>
      </c>
      <c r="M16" s="72">
        <v>9</v>
      </c>
      <c r="N16" s="13">
        <v>9</v>
      </c>
      <c r="O16" s="72">
        <v>8.6999999999999993</v>
      </c>
      <c r="P16" s="13">
        <v>8.9</v>
      </c>
      <c r="Q16" s="72">
        <v>8.6999999999999993</v>
      </c>
      <c r="R16" s="13">
        <v>8.9</v>
      </c>
      <c r="S16" s="72">
        <v>8.4</v>
      </c>
      <c r="T16" s="13">
        <v>8.8000000000000007</v>
      </c>
      <c r="U16" s="72">
        <v>8.9</v>
      </c>
      <c r="V16" s="73">
        <v>9</v>
      </c>
      <c r="W16" s="72">
        <v>9</v>
      </c>
      <c r="X16" s="13">
        <v>9.3000000000000007</v>
      </c>
      <c r="Y16" s="72">
        <v>8.6999999999999993</v>
      </c>
      <c r="Z16" s="13">
        <v>9</v>
      </c>
      <c r="AA16" s="72">
        <v>8.6</v>
      </c>
      <c r="AB16" s="13">
        <v>8.9</v>
      </c>
      <c r="AC16" s="40"/>
    </row>
    <row r="17" spans="1:29">
      <c r="A17" s="11" t="s">
        <v>108</v>
      </c>
      <c r="B17" s="71" t="s">
        <v>100</v>
      </c>
      <c r="C17" s="71" t="s">
        <v>109</v>
      </c>
      <c r="D17" s="13" t="s">
        <v>110</v>
      </c>
      <c r="E17" s="72">
        <v>8</v>
      </c>
      <c r="F17" s="13">
        <v>8.5</v>
      </c>
      <c r="G17" s="72">
        <v>8.6</v>
      </c>
      <c r="H17" s="13">
        <v>8.6999999999999993</v>
      </c>
      <c r="I17" s="72">
        <v>8.8000000000000007</v>
      </c>
      <c r="J17" s="13">
        <v>8.9</v>
      </c>
      <c r="K17" s="72">
        <v>8.9</v>
      </c>
      <c r="L17" s="13">
        <v>8.9</v>
      </c>
      <c r="M17" s="72">
        <v>9.1</v>
      </c>
      <c r="N17" s="13">
        <v>8.8000000000000007</v>
      </c>
      <c r="O17" s="72">
        <v>8.9</v>
      </c>
      <c r="P17" s="13">
        <v>8.9</v>
      </c>
      <c r="Q17" s="72">
        <v>8.8000000000000007</v>
      </c>
      <c r="R17" s="13">
        <v>9</v>
      </c>
      <c r="S17" s="72">
        <v>8.8000000000000007</v>
      </c>
      <c r="T17" s="13">
        <v>9</v>
      </c>
      <c r="U17" s="72">
        <v>8.9</v>
      </c>
      <c r="V17" s="73">
        <v>9</v>
      </c>
      <c r="W17" s="72">
        <v>8.9</v>
      </c>
      <c r="X17" s="13">
        <v>9</v>
      </c>
      <c r="Y17" s="72">
        <v>9</v>
      </c>
      <c r="Z17" s="13">
        <v>9.1999999999999993</v>
      </c>
      <c r="AA17" s="72">
        <v>8.8000000000000007</v>
      </c>
      <c r="AB17" s="13">
        <v>9</v>
      </c>
      <c r="AC17" s="40"/>
    </row>
    <row r="18" spans="1:29">
      <c r="A18" s="11" t="s">
        <v>111</v>
      </c>
      <c r="B18" s="71" t="s">
        <v>100</v>
      </c>
      <c r="C18" s="71" t="s">
        <v>112</v>
      </c>
      <c r="D18" s="13" t="s">
        <v>110</v>
      </c>
      <c r="E18" s="72">
        <v>7.4</v>
      </c>
      <c r="F18" s="13">
        <v>7.7</v>
      </c>
      <c r="G18" s="72">
        <v>7.8</v>
      </c>
      <c r="H18" s="13">
        <v>8.1999999999999993</v>
      </c>
      <c r="I18" s="72">
        <v>8.1</v>
      </c>
      <c r="J18" s="13">
        <v>8.3000000000000007</v>
      </c>
      <c r="K18" s="72">
        <v>8.4</v>
      </c>
      <c r="L18" s="13">
        <v>8.6</v>
      </c>
      <c r="M18" s="72">
        <v>8.6</v>
      </c>
      <c r="N18" s="13">
        <v>8.9</v>
      </c>
      <c r="O18" s="72">
        <v>8</v>
      </c>
      <c r="P18" s="13">
        <v>8.4</v>
      </c>
      <c r="Q18" s="72">
        <v>8.1</v>
      </c>
      <c r="R18" s="13">
        <v>8.5</v>
      </c>
      <c r="S18" s="72">
        <v>7.8</v>
      </c>
      <c r="T18" s="13">
        <v>8.4</v>
      </c>
      <c r="U18" s="72">
        <v>8.5</v>
      </c>
      <c r="V18" s="73">
        <v>8.9</v>
      </c>
      <c r="W18" s="72">
        <v>8.6</v>
      </c>
      <c r="X18" s="13">
        <v>9</v>
      </c>
      <c r="Y18" s="72">
        <v>8.6</v>
      </c>
      <c r="Z18" s="13">
        <v>8.6999999999999993</v>
      </c>
      <c r="AA18" s="72">
        <v>8</v>
      </c>
      <c r="AB18" s="13">
        <v>8.4</v>
      </c>
      <c r="AC18" s="40"/>
    </row>
    <row r="19" spans="1:29">
      <c r="A19" s="11" t="s">
        <v>147</v>
      </c>
      <c r="B19" s="71" t="s">
        <v>148</v>
      </c>
      <c r="C19" s="71" t="s">
        <v>149</v>
      </c>
      <c r="D19" s="13" t="s">
        <v>75</v>
      </c>
      <c r="E19" s="72">
        <v>6.9</v>
      </c>
      <c r="F19" s="13">
        <v>6.8</v>
      </c>
      <c r="G19" s="72">
        <v>7.3</v>
      </c>
      <c r="H19" s="13">
        <v>7.5</v>
      </c>
      <c r="I19" s="72">
        <v>7.8</v>
      </c>
      <c r="J19" s="13">
        <v>7.8</v>
      </c>
      <c r="K19" s="72">
        <v>7.9</v>
      </c>
      <c r="L19" s="13">
        <v>8.3000000000000007</v>
      </c>
      <c r="M19" s="72">
        <v>8.5</v>
      </c>
      <c r="N19" s="13">
        <v>8.6</v>
      </c>
      <c r="O19" s="72">
        <v>7.9</v>
      </c>
      <c r="P19" s="13">
        <v>8.1</v>
      </c>
      <c r="Q19" s="72">
        <v>7.6</v>
      </c>
      <c r="R19" s="13">
        <v>8.1999999999999993</v>
      </c>
      <c r="S19" s="72">
        <v>6.6</v>
      </c>
      <c r="T19" s="13">
        <v>8</v>
      </c>
      <c r="U19" s="72">
        <v>8.1999999999999993</v>
      </c>
      <c r="V19" s="73">
        <v>8.6999999999999993</v>
      </c>
      <c r="W19" s="72">
        <v>8.5</v>
      </c>
      <c r="X19" s="13">
        <v>8.6999999999999993</v>
      </c>
      <c r="Y19" s="72">
        <v>8.3000000000000007</v>
      </c>
      <c r="Z19" s="13">
        <v>8.5</v>
      </c>
      <c r="AA19" s="72">
        <v>7.9</v>
      </c>
      <c r="AB19" s="13">
        <v>8</v>
      </c>
      <c r="AC19" s="40" t="s">
        <v>20</v>
      </c>
    </row>
    <row r="20" spans="1:29">
      <c r="A20" s="11" t="s">
        <v>154</v>
      </c>
      <c r="B20" s="71" t="s">
        <v>155</v>
      </c>
      <c r="C20" s="71" t="s">
        <v>156</v>
      </c>
      <c r="D20" s="13" t="s">
        <v>157</v>
      </c>
      <c r="E20" s="72">
        <v>7.9</v>
      </c>
      <c r="F20" s="13">
        <v>8.1</v>
      </c>
      <c r="G20" s="72">
        <v>8.5</v>
      </c>
      <c r="H20" s="13">
        <v>8.4</v>
      </c>
      <c r="I20" s="72">
        <v>8.1</v>
      </c>
      <c r="J20" s="13">
        <v>8.4</v>
      </c>
      <c r="K20" s="72">
        <v>9.1</v>
      </c>
      <c r="L20" s="13">
        <v>9</v>
      </c>
      <c r="M20" s="72">
        <v>9.1</v>
      </c>
      <c r="N20" s="13">
        <v>9.4</v>
      </c>
      <c r="O20" s="72">
        <v>8.4</v>
      </c>
      <c r="P20" s="13">
        <v>8.5</v>
      </c>
      <c r="Q20" s="72">
        <v>8.3000000000000007</v>
      </c>
      <c r="R20" s="13">
        <v>8.5</v>
      </c>
      <c r="S20" s="72">
        <v>8.8000000000000007</v>
      </c>
      <c r="T20" s="13">
        <v>9</v>
      </c>
      <c r="U20" s="72">
        <v>9.1999999999999993</v>
      </c>
      <c r="V20" s="73">
        <v>9.1999999999999993</v>
      </c>
      <c r="W20" s="72">
        <v>9.1999999999999993</v>
      </c>
      <c r="X20" s="13">
        <v>9.3000000000000007</v>
      </c>
      <c r="Y20" s="72">
        <v>9.1</v>
      </c>
      <c r="Z20" s="13">
        <v>9</v>
      </c>
      <c r="AA20" s="72">
        <v>8.5</v>
      </c>
      <c r="AB20" s="13">
        <v>8.5</v>
      </c>
      <c r="AC20" s="40"/>
    </row>
    <row r="21" spans="1:29">
      <c r="A21" s="11" t="s">
        <v>174</v>
      </c>
      <c r="B21" s="71" t="s">
        <v>175</v>
      </c>
      <c r="C21" s="71" t="s">
        <v>176</v>
      </c>
      <c r="D21" s="13" t="s">
        <v>177</v>
      </c>
      <c r="E21" s="72">
        <v>7.8</v>
      </c>
      <c r="F21" s="13">
        <v>8</v>
      </c>
      <c r="G21" s="72">
        <v>8.6</v>
      </c>
      <c r="H21" s="13">
        <v>8.4</v>
      </c>
      <c r="I21" s="72">
        <v>8.6999999999999993</v>
      </c>
      <c r="J21" s="13">
        <v>8.6999999999999993</v>
      </c>
      <c r="K21" s="72">
        <v>8.8000000000000007</v>
      </c>
      <c r="L21" s="13">
        <v>8.6999999999999993</v>
      </c>
      <c r="M21" s="72">
        <v>8.5</v>
      </c>
      <c r="N21" s="13">
        <v>8.9</v>
      </c>
      <c r="O21" s="72">
        <v>8.9</v>
      </c>
      <c r="P21" s="13">
        <v>8.6999999999999993</v>
      </c>
      <c r="Q21" s="72">
        <v>9.1</v>
      </c>
      <c r="R21" s="13">
        <v>8.6999999999999993</v>
      </c>
      <c r="S21" s="72">
        <v>8.5</v>
      </c>
      <c r="T21" s="13">
        <v>8.3000000000000007</v>
      </c>
      <c r="U21" s="72">
        <v>9</v>
      </c>
      <c r="V21" s="73">
        <v>8.8000000000000007</v>
      </c>
      <c r="W21" s="72">
        <v>9.1</v>
      </c>
      <c r="X21" s="13">
        <v>8.9</v>
      </c>
      <c r="Y21" s="72">
        <v>9</v>
      </c>
      <c r="Z21" s="13">
        <v>9</v>
      </c>
      <c r="AA21" s="72">
        <v>9</v>
      </c>
      <c r="AB21" s="13">
        <v>8.6999999999999993</v>
      </c>
      <c r="AC21" s="40"/>
    </row>
    <row r="22" spans="1:29" ht="15.75" customHeight="1">
      <c r="A22" s="11" t="s">
        <v>208</v>
      </c>
      <c r="B22" s="71" t="s">
        <v>193</v>
      </c>
      <c r="C22" s="71" t="s">
        <v>211</v>
      </c>
      <c r="D22" s="13" t="s">
        <v>203</v>
      </c>
      <c r="E22" s="72">
        <v>7.2</v>
      </c>
      <c r="F22" s="13">
        <v>6.9</v>
      </c>
      <c r="G22" s="72">
        <v>8.3000000000000007</v>
      </c>
      <c r="H22" s="13">
        <v>7.8</v>
      </c>
      <c r="I22" s="72">
        <v>8.6999999999999993</v>
      </c>
      <c r="J22" s="13">
        <v>8.5</v>
      </c>
      <c r="K22" s="72">
        <v>8.6</v>
      </c>
      <c r="L22" s="13">
        <v>8.8000000000000007</v>
      </c>
      <c r="M22" s="72">
        <v>9.1</v>
      </c>
      <c r="N22" s="13">
        <v>8.6999999999999993</v>
      </c>
      <c r="O22" s="72">
        <v>8.5</v>
      </c>
      <c r="P22" s="13">
        <v>8.9</v>
      </c>
      <c r="Q22" s="72">
        <v>8.5</v>
      </c>
      <c r="R22" s="13">
        <v>8.8000000000000007</v>
      </c>
      <c r="S22" s="72">
        <v>8.8000000000000007</v>
      </c>
      <c r="T22" s="13">
        <v>8.8000000000000007</v>
      </c>
      <c r="U22" s="72">
        <v>9.1</v>
      </c>
      <c r="V22" s="73">
        <v>8.9</v>
      </c>
      <c r="W22" s="72">
        <v>8.8000000000000007</v>
      </c>
      <c r="X22" s="13">
        <v>8.9</v>
      </c>
      <c r="Y22" s="72">
        <v>9</v>
      </c>
      <c r="Z22" s="13">
        <v>8.6999999999999993</v>
      </c>
      <c r="AA22" s="72">
        <v>8.6</v>
      </c>
      <c r="AB22" s="13">
        <v>8.8000000000000007</v>
      </c>
      <c r="AC22" s="40"/>
    </row>
    <row r="23" spans="1:29" ht="15.75" customHeight="1">
      <c r="A23" s="11" t="s">
        <v>212</v>
      </c>
      <c r="B23" s="71" t="s">
        <v>193</v>
      </c>
      <c r="C23" s="71" t="s">
        <v>213</v>
      </c>
      <c r="D23" s="13" t="s">
        <v>214</v>
      </c>
      <c r="E23" s="72">
        <v>7.3</v>
      </c>
      <c r="F23" s="13">
        <v>7.2</v>
      </c>
      <c r="G23" s="72">
        <v>8.1</v>
      </c>
      <c r="H23" s="13">
        <v>7.7</v>
      </c>
      <c r="I23" s="72">
        <v>8.3000000000000007</v>
      </c>
      <c r="J23" s="13">
        <v>7.9</v>
      </c>
      <c r="K23" s="72">
        <v>8.6999999999999993</v>
      </c>
      <c r="L23" s="13">
        <v>8.1999999999999993</v>
      </c>
      <c r="M23" s="72">
        <v>8.6999999999999993</v>
      </c>
      <c r="N23" s="13">
        <v>8.3000000000000007</v>
      </c>
      <c r="O23" s="72">
        <v>8.4</v>
      </c>
      <c r="P23" s="13">
        <v>8.1999999999999993</v>
      </c>
      <c r="Q23" s="72">
        <v>8.5</v>
      </c>
      <c r="R23" s="13">
        <v>8.3000000000000007</v>
      </c>
      <c r="S23" s="72">
        <v>8.4</v>
      </c>
      <c r="T23" s="13">
        <v>8.1</v>
      </c>
      <c r="U23" s="72">
        <v>8.9</v>
      </c>
      <c r="V23" s="73">
        <v>8.6999999999999993</v>
      </c>
      <c r="W23" s="72">
        <v>8.9</v>
      </c>
      <c r="X23" s="13">
        <v>8.6</v>
      </c>
      <c r="Y23" s="72">
        <v>9</v>
      </c>
      <c r="Z23" s="13">
        <v>8.8000000000000007</v>
      </c>
      <c r="AA23" s="72">
        <v>8.4</v>
      </c>
      <c r="AB23" s="13">
        <v>8.1</v>
      </c>
      <c r="AC23" s="40"/>
    </row>
    <row r="24" spans="1:29" ht="15.75" customHeight="1">
      <c r="A24" s="11" t="s">
        <v>216</v>
      </c>
      <c r="B24" s="71" t="s">
        <v>193</v>
      </c>
      <c r="C24" s="71" t="s">
        <v>217</v>
      </c>
      <c r="D24" s="13" t="s">
        <v>214</v>
      </c>
      <c r="E24" s="72">
        <v>7.2</v>
      </c>
      <c r="F24" s="13">
        <v>7.9</v>
      </c>
      <c r="G24" s="72">
        <v>7.8</v>
      </c>
      <c r="H24" s="13">
        <v>8</v>
      </c>
      <c r="I24" s="72">
        <v>8</v>
      </c>
      <c r="J24" s="13">
        <v>8.1</v>
      </c>
      <c r="K24" s="72">
        <v>8.6999999999999993</v>
      </c>
      <c r="L24" s="13">
        <v>8.8000000000000007</v>
      </c>
      <c r="M24" s="72">
        <v>8.6999999999999993</v>
      </c>
      <c r="N24" s="13">
        <v>8.6</v>
      </c>
      <c r="O24" s="72">
        <v>8.3000000000000007</v>
      </c>
      <c r="P24" s="13">
        <v>8.4</v>
      </c>
      <c r="Q24" s="72">
        <v>8.3000000000000007</v>
      </c>
      <c r="R24" s="13">
        <v>8.4</v>
      </c>
      <c r="S24" s="72">
        <v>8.1999999999999993</v>
      </c>
      <c r="T24" s="13">
        <v>8.3000000000000007</v>
      </c>
      <c r="U24" s="72">
        <v>8.9</v>
      </c>
      <c r="V24" s="73">
        <v>8.9</v>
      </c>
      <c r="W24" s="72">
        <v>9</v>
      </c>
      <c r="X24" s="13">
        <v>8.9</v>
      </c>
      <c r="Y24" s="72">
        <v>8.6999999999999993</v>
      </c>
      <c r="Z24" s="13">
        <v>8.9</v>
      </c>
      <c r="AA24" s="72">
        <v>8.3000000000000007</v>
      </c>
      <c r="AB24" s="13">
        <v>8.3000000000000007</v>
      </c>
      <c r="AC24" s="40" t="s">
        <v>168</v>
      </c>
    </row>
    <row r="25" spans="1:29" ht="15.75" customHeight="1">
      <c r="A25" s="11" t="s">
        <v>218</v>
      </c>
      <c r="B25" s="71" t="s">
        <v>193</v>
      </c>
      <c r="C25" s="71" t="s">
        <v>219</v>
      </c>
      <c r="D25" s="13" t="s">
        <v>214</v>
      </c>
      <c r="E25" s="72" t="s">
        <v>36</v>
      </c>
      <c r="F25" s="13">
        <v>6.5</v>
      </c>
      <c r="G25" s="72" t="s">
        <v>36</v>
      </c>
      <c r="H25" s="13">
        <v>8</v>
      </c>
      <c r="I25" s="72" t="s">
        <v>36</v>
      </c>
      <c r="J25" s="13">
        <v>7.6</v>
      </c>
      <c r="K25" s="72" t="s">
        <v>36</v>
      </c>
      <c r="L25" s="13">
        <v>8.8000000000000007</v>
      </c>
      <c r="M25" s="72" t="s">
        <v>36</v>
      </c>
      <c r="N25" s="13">
        <v>9</v>
      </c>
      <c r="O25" s="72" t="s">
        <v>36</v>
      </c>
      <c r="P25" s="13">
        <v>8.4</v>
      </c>
      <c r="Q25" s="72" t="s">
        <v>36</v>
      </c>
      <c r="R25" s="13">
        <v>8</v>
      </c>
      <c r="S25" s="72" t="s">
        <v>36</v>
      </c>
      <c r="T25" s="13">
        <v>8.1999999999999993</v>
      </c>
      <c r="U25" s="72" t="s">
        <v>36</v>
      </c>
      <c r="V25" s="73">
        <v>8.9</v>
      </c>
      <c r="W25" s="72" t="s">
        <v>36</v>
      </c>
      <c r="X25" s="13">
        <v>9.1999999999999993</v>
      </c>
      <c r="Y25" s="72" t="s">
        <v>36</v>
      </c>
      <c r="Z25" s="13">
        <v>8.8000000000000007</v>
      </c>
      <c r="AA25" s="72" t="s">
        <v>36</v>
      </c>
      <c r="AB25" s="13">
        <v>8.1999999999999993</v>
      </c>
      <c r="AC25" s="40" t="s">
        <v>39</v>
      </c>
    </row>
    <row r="26" spans="1:29" ht="15.75" customHeight="1">
      <c r="A26" s="11" t="s">
        <v>220</v>
      </c>
      <c r="B26" s="71" t="s">
        <v>193</v>
      </c>
      <c r="C26" s="71" t="s">
        <v>221</v>
      </c>
      <c r="D26" s="13" t="s">
        <v>195</v>
      </c>
      <c r="E26" s="72">
        <v>7.2</v>
      </c>
      <c r="F26" s="13">
        <v>7.4</v>
      </c>
      <c r="G26" s="72">
        <v>8</v>
      </c>
      <c r="H26" s="13">
        <v>8.1</v>
      </c>
      <c r="I26" s="72">
        <v>7.9</v>
      </c>
      <c r="J26" s="13">
        <v>8.1</v>
      </c>
      <c r="K26" s="72">
        <v>8.4</v>
      </c>
      <c r="L26" s="13">
        <v>8.8000000000000007</v>
      </c>
      <c r="M26" s="72">
        <v>8.6</v>
      </c>
      <c r="N26" s="13">
        <v>8.8000000000000007</v>
      </c>
      <c r="O26" s="72">
        <v>8.1</v>
      </c>
      <c r="P26" s="13">
        <v>8.1</v>
      </c>
      <c r="Q26" s="72">
        <v>8.1</v>
      </c>
      <c r="R26" s="13">
        <v>8.1</v>
      </c>
      <c r="S26" s="72">
        <v>8.3000000000000007</v>
      </c>
      <c r="T26" s="13">
        <v>8.4</v>
      </c>
      <c r="U26" s="72">
        <v>8.3000000000000007</v>
      </c>
      <c r="V26" s="73">
        <v>8.8000000000000007</v>
      </c>
      <c r="W26" s="72">
        <v>8.8000000000000007</v>
      </c>
      <c r="X26" s="13">
        <v>9</v>
      </c>
      <c r="Y26" s="72">
        <v>8.6999999999999993</v>
      </c>
      <c r="Z26" s="13">
        <v>8.6</v>
      </c>
      <c r="AA26" s="72">
        <v>8</v>
      </c>
      <c r="AB26" s="13">
        <v>8.1</v>
      </c>
      <c r="AC26" s="40"/>
    </row>
    <row r="27" spans="1:29" ht="15.75" customHeight="1">
      <c r="A27" s="11" t="s">
        <v>222</v>
      </c>
      <c r="B27" s="71" t="s">
        <v>193</v>
      </c>
      <c r="C27" s="71" t="s">
        <v>223</v>
      </c>
      <c r="D27" s="13" t="s">
        <v>203</v>
      </c>
      <c r="E27" s="72">
        <v>6.8</v>
      </c>
      <c r="F27" s="13">
        <v>7.7</v>
      </c>
      <c r="G27" s="72">
        <v>7.5</v>
      </c>
      <c r="H27" s="13">
        <v>7.9</v>
      </c>
      <c r="I27" s="72">
        <v>7.4</v>
      </c>
      <c r="J27" s="13">
        <v>7.9</v>
      </c>
      <c r="K27" s="72">
        <v>8.4</v>
      </c>
      <c r="L27" s="13">
        <v>8.6999999999999993</v>
      </c>
      <c r="M27" s="72">
        <v>8.4</v>
      </c>
      <c r="N27" s="13">
        <v>8.6</v>
      </c>
      <c r="O27" s="72">
        <v>7.9</v>
      </c>
      <c r="P27" s="13">
        <v>8.1</v>
      </c>
      <c r="Q27" s="72">
        <v>7.9</v>
      </c>
      <c r="R27" s="13">
        <v>8.1999999999999993</v>
      </c>
      <c r="S27" s="72">
        <v>7.8</v>
      </c>
      <c r="T27" s="13">
        <v>8.4</v>
      </c>
      <c r="U27" s="72">
        <v>8.3000000000000007</v>
      </c>
      <c r="V27" s="73">
        <v>8.6</v>
      </c>
      <c r="W27" s="72">
        <v>8.5</v>
      </c>
      <c r="X27" s="13">
        <v>8.6999999999999993</v>
      </c>
      <c r="Y27" s="72">
        <v>8.4</v>
      </c>
      <c r="Z27" s="13">
        <v>8.6999999999999993</v>
      </c>
      <c r="AA27" s="72">
        <v>7.8</v>
      </c>
      <c r="AB27" s="13">
        <v>8.3000000000000007</v>
      </c>
      <c r="AC27" s="40"/>
    </row>
    <row r="28" spans="1:29" ht="15.75" customHeight="1">
      <c r="A28" s="11" t="s">
        <v>226</v>
      </c>
      <c r="B28" s="71" t="s">
        <v>193</v>
      </c>
      <c r="C28" s="71" t="s">
        <v>223</v>
      </c>
      <c r="D28" s="13" t="s">
        <v>228</v>
      </c>
      <c r="E28" s="72">
        <v>7.1</v>
      </c>
      <c r="F28" s="13">
        <v>7</v>
      </c>
      <c r="G28" s="72">
        <v>7.3</v>
      </c>
      <c r="H28" s="13">
        <v>7.6</v>
      </c>
      <c r="I28" s="72">
        <v>7.5</v>
      </c>
      <c r="J28" s="13">
        <v>7.8</v>
      </c>
      <c r="K28" s="72">
        <v>8.3000000000000007</v>
      </c>
      <c r="L28" s="13">
        <v>8.5</v>
      </c>
      <c r="M28" s="72">
        <v>8.4</v>
      </c>
      <c r="N28" s="13">
        <v>8.8000000000000007</v>
      </c>
      <c r="O28" s="72">
        <v>8</v>
      </c>
      <c r="P28" s="13">
        <v>8.4</v>
      </c>
      <c r="Q28" s="72">
        <v>8</v>
      </c>
      <c r="R28" s="13">
        <v>8.4</v>
      </c>
      <c r="S28" s="72">
        <v>8.1999999999999993</v>
      </c>
      <c r="T28" s="13">
        <v>8.5</v>
      </c>
      <c r="U28" s="72">
        <v>8.3000000000000007</v>
      </c>
      <c r="V28" s="73">
        <v>8.6999999999999993</v>
      </c>
      <c r="W28" s="72">
        <v>8.1999999999999993</v>
      </c>
      <c r="X28" s="13">
        <v>8.8000000000000007</v>
      </c>
      <c r="Y28" s="72">
        <v>8.5</v>
      </c>
      <c r="Z28" s="13">
        <v>8.8000000000000007</v>
      </c>
      <c r="AA28" s="72">
        <v>8</v>
      </c>
      <c r="AB28" s="13">
        <v>8.1999999999999993</v>
      </c>
      <c r="AC28" s="40"/>
    </row>
    <row r="29" spans="1:29" ht="15.75" customHeight="1">
      <c r="A29" s="11" t="s">
        <v>229</v>
      </c>
      <c r="B29" s="71" t="s">
        <v>193</v>
      </c>
      <c r="C29" s="71" t="s">
        <v>230</v>
      </c>
      <c r="D29" s="13" t="s">
        <v>214</v>
      </c>
      <c r="E29" s="72" t="s">
        <v>36</v>
      </c>
      <c r="F29" s="13">
        <v>7.6</v>
      </c>
      <c r="G29" s="72" t="s">
        <v>36</v>
      </c>
      <c r="H29" s="13">
        <v>7.8</v>
      </c>
      <c r="I29" s="72" t="s">
        <v>36</v>
      </c>
      <c r="J29" s="13">
        <v>8.5</v>
      </c>
      <c r="K29" s="72" t="s">
        <v>36</v>
      </c>
      <c r="L29" s="13">
        <v>8.8000000000000007</v>
      </c>
      <c r="M29" s="72" t="s">
        <v>36</v>
      </c>
      <c r="N29" s="13">
        <v>9.1</v>
      </c>
      <c r="O29" s="72" t="s">
        <v>36</v>
      </c>
      <c r="P29" s="13">
        <v>8.1</v>
      </c>
      <c r="Q29" s="72" t="s">
        <v>36</v>
      </c>
      <c r="R29" s="13">
        <v>8.3000000000000007</v>
      </c>
      <c r="S29" s="72" t="s">
        <v>36</v>
      </c>
      <c r="T29" s="13">
        <v>8.3000000000000007</v>
      </c>
      <c r="U29" s="72" t="s">
        <v>36</v>
      </c>
      <c r="V29" s="73">
        <v>8.8000000000000007</v>
      </c>
      <c r="W29" s="72" t="s">
        <v>36</v>
      </c>
      <c r="X29" s="13">
        <v>9</v>
      </c>
      <c r="Y29" s="72" t="s">
        <v>36</v>
      </c>
      <c r="Z29" s="13">
        <v>8.5</v>
      </c>
      <c r="AA29" s="72" t="s">
        <v>36</v>
      </c>
      <c r="AB29" s="13">
        <v>8.1999999999999993</v>
      </c>
      <c r="AC29" s="40" t="s">
        <v>39</v>
      </c>
    </row>
    <row r="30" spans="1:29" ht="15.75" customHeight="1">
      <c r="A30" s="11" t="s">
        <v>231</v>
      </c>
      <c r="B30" s="71" t="s">
        <v>193</v>
      </c>
      <c r="C30" s="71" t="s">
        <v>232</v>
      </c>
      <c r="D30" s="13" t="s">
        <v>214</v>
      </c>
      <c r="E30" s="72">
        <v>7.5</v>
      </c>
      <c r="F30" s="13">
        <v>7.2</v>
      </c>
      <c r="G30" s="72">
        <v>7.5</v>
      </c>
      <c r="H30" s="13">
        <v>7.6</v>
      </c>
      <c r="I30" s="72">
        <v>7.7</v>
      </c>
      <c r="J30" s="13">
        <v>7.6</v>
      </c>
      <c r="K30" s="72">
        <v>8.6</v>
      </c>
      <c r="L30" s="13">
        <v>8.1999999999999993</v>
      </c>
      <c r="M30" s="72">
        <v>8.4</v>
      </c>
      <c r="N30" s="13">
        <v>8.5</v>
      </c>
      <c r="O30" s="72">
        <v>8.1999999999999993</v>
      </c>
      <c r="P30" s="13">
        <v>7.8</v>
      </c>
      <c r="Q30" s="72">
        <v>8.1999999999999993</v>
      </c>
      <c r="R30" s="13">
        <v>7.7</v>
      </c>
      <c r="S30" s="72">
        <v>8.1999999999999993</v>
      </c>
      <c r="T30" s="13">
        <v>8</v>
      </c>
      <c r="U30" s="72">
        <v>8.5</v>
      </c>
      <c r="V30" s="73">
        <v>8.4</v>
      </c>
      <c r="W30" s="72">
        <v>8.6</v>
      </c>
      <c r="X30" s="13">
        <v>8.6</v>
      </c>
      <c r="Y30" s="72">
        <v>8.6</v>
      </c>
      <c r="Z30" s="13">
        <v>8.5</v>
      </c>
      <c r="AA30" s="72">
        <v>8.1</v>
      </c>
      <c r="AB30" s="13">
        <v>7.7</v>
      </c>
      <c r="AC30" s="40"/>
    </row>
    <row r="31" spans="1:29" ht="15.75" customHeight="1">
      <c r="A31" s="11" t="s">
        <v>233</v>
      </c>
      <c r="B31" s="71" t="s">
        <v>193</v>
      </c>
      <c r="C31" s="71" t="s">
        <v>234</v>
      </c>
      <c r="D31" s="13" t="s">
        <v>195</v>
      </c>
      <c r="E31" s="72">
        <v>5.6</v>
      </c>
      <c r="F31" s="13">
        <v>5.8</v>
      </c>
      <c r="G31" s="72">
        <v>7.6</v>
      </c>
      <c r="H31" s="13">
        <v>7.6</v>
      </c>
      <c r="I31" s="72">
        <v>7.1</v>
      </c>
      <c r="J31" s="13">
        <v>7.2</v>
      </c>
      <c r="K31" s="72">
        <v>7.8</v>
      </c>
      <c r="L31" s="13">
        <v>7.9</v>
      </c>
      <c r="M31" s="72">
        <v>8</v>
      </c>
      <c r="N31" s="13">
        <v>8.1</v>
      </c>
      <c r="O31" s="72">
        <v>6.5</v>
      </c>
      <c r="P31" s="13">
        <v>7.1</v>
      </c>
      <c r="Q31" s="72">
        <v>7</v>
      </c>
      <c r="R31" s="13">
        <v>7.4</v>
      </c>
      <c r="S31" s="72">
        <v>7.2</v>
      </c>
      <c r="T31" s="13">
        <v>7.5</v>
      </c>
      <c r="U31" s="72">
        <v>7.9</v>
      </c>
      <c r="V31" s="73">
        <v>8.1999999999999993</v>
      </c>
      <c r="W31" s="72">
        <v>8.1999999999999993</v>
      </c>
      <c r="X31" s="13">
        <v>8.1999999999999993</v>
      </c>
      <c r="Y31" s="72">
        <v>8.1</v>
      </c>
      <c r="Z31" s="13">
        <v>8.1</v>
      </c>
      <c r="AA31" s="72">
        <v>7.1</v>
      </c>
      <c r="AB31" s="13">
        <v>7.5</v>
      </c>
      <c r="AC31" s="40"/>
    </row>
    <row r="32" spans="1:29" ht="15.75" customHeight="1">
      <c r="A32" s="11" t="s">
        <v>235</v>
      </c>
      <c r="B32" s="71" t="s">
        <v>193</v>
      </c>
      <c r="C32" s="71" t="s">
        <v>236</v>
      </c>
      <c r="D32" s="13" t="s">
        <v>214</v>
      </c>
      <c r="E32" s="72">
        <v>7.8</v>
      </c>
      <c r="F32" s="13">
        <v>7.6</v>
      </c>
      <c r="G32" s="72">
        <v>8.4</v>
      </c>
      <c r="H32" s="13">
        <v>8.1999999999999993</v>
      </c>
      <c r="I32" s="72">
        <v>8.3000000000000007</v>
      </c>
      <c r="J32" s="13">
        <v>8.9</v>
      </c>
      <c r="K32" s="72">
        <v>9</v>
      </c>
      <c r="L32" s="13">
        <v>9.3000000000000007</v>
      </c>
      <c r="M32" s="72">
        <v>8.9</v>
      </c>
      <c r="N32" s="13">
        <v>9.4</v>
      </c>
      <c r="O32" s="72">
        <v>8.6</v>
      </c>
      <c r="P32" s="13">
        <v>8.6999999999999993</v>
      </c>
      <c r="Q32" s="72">
        <v>8.6</v>
      </c>
      <c r="R32" s="13">
        <v>8.6</v>
      </c>
      <c r="S32" s="72">
        <v>8.8000000000000007</v>
      </c>
      <c r="T32" s="13">
        <v>8.6999999999999993</v>
      </c>
      <c r="U32" s="72">
        <v>8.9</v>
      </c>
      <c r="V32" s="73">
        <v>9.1999999999999993</v>
      </c>
      <c r="W32" s="72">
        <v>9</v>
      </c>
      <c r="X32" s="13">
        <v>9.4</v>
      </c>
      <c r="Y32" s="72">
        <v>8.9</v>
      </c>
      <c r="Z32" s="13">
        <v>9</v>
      </c>
      <c r="AA32" s="72">
        <v>8.5</v>
      </c>
      <c r="AB32" s="13">
        <v>8.8000000000000007</v>
      </c>
      <c r="AC32" s="40"/>
    </row>
    <row r="33" spans="1:29" ht="15.75" customHeight="1">
      <c r="A33" s="11" t="s">
        <v>237</v>
      </c>
      <c r="B33" s="71" t="s">
        <v>193</v>
      </c>
      <c r="C33" s="71" t="s">
        <v>238</v>
      </c>
      <c r="D33" s="13" t="s">
        <v>195</v>
      </c>
      <c r="E33" s="72">
        <v>7.2</v>
      </c>
      <c r="F33" s="13">
        <v>7.4</v>
      </c>
      <c r="G33" s="72">
        <v>7.8</v>
      </c>
      <c r="H33" s="13">
        <v>8.1</v>
      </c>
      <c r="I33" s="72">
        <v>7.6</v>
      </c>
      <c r="J33" s="13">
        <v>8</v>
      </c>
      <c r="K33" s="72">
        <v>8.1999999999999993</v>
      </c>
      <c r="L33" s="13">
        <v>8.8000000000000007</v>
      </c>
      <c r="M33" s="72">
        <v>8.3000000000000007</v>
      </c>
      <c r="N33" s="13">
        <v>9</v>
      </c>
      <c r="O33" s="72">
        <v>8.1</v>
      </c>
      <c r="P33" s="13">
        <v>8.3000000000000007</v>
      </c>
      <c r="Q33" s="72">
        <v>8.1</v>
      </c>
      <c r="R33" s="13">
        <v>8.1999999999999993</v>
      </c>
      <c r="S33" s="72">
        <v>8.1999999999999993</v>
      </c>
      <c r="T33" s="13">
        <v>8.3000000000000007</v>
      </c>
      <c r="U33" s="72">
        <v>8.6</v>
      </c>
      <c r="V33" s="73">
        <v>8.6999999999999993</v>
      </c>
      <c r="W33" s="72">
        <v>8.5</v>
      </c>
      <c r="X33" s="13">
        <v>8.9</v>
      </c>
      <c r="Y33" s="72">
        <v>8.6999999999999993</v>
      </c>
      <c r="Z33" s="13">
        <v>8.8000000000000007</v>
      </c>
      <c r="AA33" s="72">
        <v>7.9</v>
      </c>
      <c r="AB33" s="13">
        <v>8.1999999999999993</v>
      </c>
      <c r="AC33" s="40"/>
    </row>
    <row r="34" spans="1:29" ht="15.75" customHeight="1">
      <c r="A34" s="11" t="s">
        <v>239</v>
      </c>
      <c r="B34" s="71" t="s">
        <v>193</v>
      </c>
      <c r="C34" s="71" t="s">
        <v>240</v>
      </c>
      <c r="D34" s="13" t="s">
        <v>214</v>
      </c>
      <c r="E34" s="72">
        <v>6.6</v>
      </c>
      <c r="F34" s="13">
        <v>6.7</v>
      </c>
      <c r="G34" s="72">
        <v>7.7</v>
      </c>
      <c r="H34" s="13">
        <v>7.7</v>
      </c>
      <c r="I34" s="72">
        <v>7.5</v>
      </c>
      <c r="J34" s="13">
        <v>7.5</v>
      </c>
      <c r="K34" s="72">
        <v>8.1999999999999993</v>
      </c>
      <c r="L34" s="13">
        <v>8.1</v>
      </c>
      <c r="M34" s="72">
        <v>8.4</v>
      </c>
      <c r="N34" s="13">
        <v>8.1</v>
      </c>
      <c r="O34" s="72">
        <v>7.5</v>
      </c>
      <c r="P34" s="13">
        <v>7.6</v>
      </c>
      <c r="Q34" s="72">
        <v>7.6</v>
      </c>
      <c r="R34" s="13">
        <v>7.7</v>
      </c>
      <c r="S34" s="72">
        <v>7.8</v>
      </c>
      <c r="T34" s="13">
        <v>7.6</v>
      </c>
      <c r="U34" s="72">
        <v>8.3000000000000007</v>
      </c>
      <c r="V34" s="73">
        <v>8.3000000000000007</v>
      </c>
      <c r="W34" s="72">
        <v>8.5</v>
      </c>
      <c r="X34" s="13">
        <v>8.1</v>
      </c>
      <c r="Y34" s="72">
        <v>8.1999999999999993</v>
      </c>
      <c r="Z34" s="13">
        <v>8.3000000000000007</v>
      </c>
      <c r="AA34" s="72">
        <v>7.6</v>
      </c>
      <c r="AB34" s="13">
        <v>7.6</v>
      </c>
      <c r="AC34" s="40"/>
    </row>
    <row r="35" spans="1:29" ht="15.75" customHeight="1">
      <c r="A35" s="11" t="s">
        <v>241</v>
      </c>
      <c r="B35" s="71" t="s">
        <v>193</v>
      </c>
      <c r="C35" s="71" t="s">
        <v>242</v>
      </c>
      <c r="D35" s="13" t="s">
        <v>195</v>
      </c>
      <c r="E35" s="72">
        <v>7.3</v>
      </c>
      <c r="F35" s="13">
        <v>7.9</v>
      </c>
      <c r="G35" s="72">
        <v>8</v>
      </c>
      <c r="H35" s="13">
        <v>8.3000000000000007</v>
      </c>
      <c r="I35" s="72">
        <v>7.7</v>
      </c>
      <c r="J35" s="13">
        <v>8.1999999999999993</v>
      </c>
      <c r="K35" s="72">
        <v>8.1999999999999993</v>
      </c>
      <c r="L35" s="13">
        <v>8.9</v>
      </c>
      <c r="M35" s="72">
        <v>8.3000000000000007</v>
      </c>
      <c r="N35" s="13">
        <v>8.8000000000000007</v>
      </c>
      <c r="O35" s="72">
        <v>7.8</v>
      </c>
      <c r="P35" s="13">
        <v>8.3000000000000007</v>
      </c>
      <c r="Q35" s="72">
        <v>7.9</v>
      </c>
      <c r="R35" s="13">
        <v>8.4</v>
      </c>
      <c r="S35" s="72">
        <v>8.1999999999999993</v>
      </c>
      <c r="T35" s="13">
        <v>8.6999999999999993</v>
      </c>
      <c r="U35" s="72">
        <v>8.4</v>
      </c>
      <c r="V35" s="73">
        <v>9</v>
      </c>
      <c r="W35" s="72">
        <v>8.5</v>
      </c>
      <c r="X35" s="13">
        <v>9</v>
      </c>
      <c r="Y35" s="72">
        <v>8.3000000000000007</v>
      </c>
      <c r="Z35" s="13">
        <v>8.9</v>
      </c>
      <c r="AA35" s="72">
        <v>7.8</v>
      </c>
      <c r="AB35" s="13">
        <v>8.4</v>
      </c>
      <c r="AC35" s="40" t="s">
        <v>29</v>
      </c>
    </row>
    <row r="36" spans="1:29" ht="15.75" customHeight="1">
      <c r="A36" s="11" t="s">
        <v>243</v>
      </c>
      <c r="B36" s="71" t="s">
        <v>193</v>
      </c>
      <c r="C36" s="71" t="s">
        <v>244</v>
      </c>
      <c r="D36" s="13" t="s">
        <v>195</v>
      </c>
      <c r="E36" s="72">
        <v>7.1</v>
      </c>
      <c r="F36" s="13">
        <v>7.1</v>
      </c>
      <c r="G36" s="72">
        <v>8.1999999999999993</v>
      </c>
      <c r="H36" s="13">
        <v>7.8</v>
      </c>
      <c r="I36" s="72">
        <v>7.9</v>
      </c>
      <c r="J36" s="13">
        <v>7.9</v>
      </c>
      <c r="K36" s="72">
        <v>8.3000000000000007</v>
      </c>
      <c r="L36" s="13">
        <v>8.3000000000000007</v>
      </c>
      <c r="M36" s="72">
        <v>9</v>
      </c>
      <c r="N36" s="13">
        <v>8.6</v>
      </c>
      <c r="O36" s="72">
        <v>8</v>
      </c>
      <c r="P36" s="13">
        <v>7.7</v>
      </c>
      <c r="Q36" s="72">
        <v>7.9</v>
      </c>
      <c r="R36" s="13">
        <v>7.9</v>
      </c>
      <c r="S36" s="72">
        <v>8.4</v>
      </c>
      <c r="T36" s="13">
        <v>8.1</v>
      </c>
      <c r="U36" s="72">
        <v>8.6</v>
      </c>
      <c r="V36" s="73">
        <v>8.4</v>
      </c>
      <c r="W36" s="72">
        <v>8.8000000000000007</v>
      </c>
      <c r="X36" s="13">
        <v>8.8000000000000007</v>
      </c>
      <c r="Y36" s="72">
        <v>8.8000000000000007</v>
      </c>
      <c r="Z36" s="13">
        <v>8.6999999999999993</v>
      </c>
      <c r="AA36" s="72">
        <v>8</v>
      </c>
      <c r="AB36" s="13">
        <v>7.9</v>
      </c>
      <c r="AC36" s="40"/>
    </row>
    <row r="37" spans="1:29" ht="15.75" customHeight="1">
      <c r="A37" s="11" t="s">
        <v>192</v>
      </c>
      <c r="B37" s="71" t="s">
        <v>193</v>
      </c>
      <c r="C37" s="71" t="s">
        <v>494</v>
      </c>
      <c r="D37" s="13" t="s">
        <v>195</v>
      </c>
      <c r="E37" s="72">
        <v>7.7</v>
      </c>
      <c r="F37" s="13">
        <v>7.5</v>
      </c>
      <c r="G37" s="72">
        <v>7.9</v>
      </c>
      <c r="H37" s="13">
        <v>7.7</v>
      </c>
      <c r="I37" s="72">
        <v>8</v>
      </c>
      <c r="J37" s="13">
        <v>8</v>
      </c>
      <c r="K37" s="72">
        <v>8.6999999999999993</v>
      </c>
      <c r="L37" s="13">
        <v>9.1</v>
      </c>
      <c r="M37" s="72">
        <v>8.8000000000000007</v>
      </c>
      <c r="N37" s="13">
        <v>8.9</v>
      </c>
      <c r="O37" s="72">
        <v>8.1999999999999993</v>
      </c>
      <c r="P37" s="13">
        <v>8.1999999999999993</v>
      </c>
      <c r="Q37" s="72">
        <v>8.1999999999999993</v>
      </c>
      <c r="R37" s="13">
        <v>8.1999999999999993</v>
      </c>
      <c r="S37" s="72">
        <v>8.5</v>
      </c>
      <c r="T37" s="13">
        <v>8.4</v>
      </c>
      <c r="U37" s="72">
        <v>8.9</v>
      </c>
      <c r="V37" s="73">
        <v>8.9</v>
      </c>
      <c r="W37" s="72">
        <v>9</v>
      </c>
      <c r="X37" s="13">
        <v>8.8000000000000007</v>
      </c>
      <c r="Y37" s="72">
        <v>8.6</v>
      </c>
      <c r="Z37" s="13">
        <v>8.8000000000000007</v>
      </c>
      <c r="AA37" s="72">
        <v>8.3000000000000007</v>
      </c>
      <c r="AB37" s="13">
        <v>8</v>
      </c>
      <c r="AC37" s="40" t="s">
        <v>29</v>
      </c>
    </row>
    <row r="38" spans="1:29" ht="15.75" customHeight="1">
      <c r="A38" s="11" t="s">
        <v>245</v>
      </c>
      <c r="B38" s="71" t="s">
        <v>193</v>
      </c>
      <c r="C38" s="71" t="s">
        <v>246</v>
      </c>
      <c r="D38" s="13" t="s">
        <v>214</v>
      </c>
      <c r="E38" s="72">
        <v>7.3</v>
      </c>
      <c r="F38" s="13">
        <v>7.4</v>
      </c>
      <c r="G38" s="72">
        <v>7.8</v>
      </c>
      <c r="H38" s="13">
        <v>8</v>
      </c>
      <c r="I38" s="72">
        <v>7.5</v>
      </c>
      <c r="J38" s="13">
        <v>7.7</v>
      </c>
      <c r="K38" s="72">
        <v>8.3000000000000007</v>
      </c>
      <c r="L38" s="13">
        <v>8.4</v>
      </c>
      <c r="M38" s="72">
        <v>8.5</v>
      </c>
      <c r="N38" s="13">
        <v>8.1999999999999993</v>
      </c>
      <c r="O38" s="72">
        <v>7.9</v>
      </c>
      <c r="P38" s="13">
        <v>7.7</v>
      </c>
      <c r="Q38" s="72">
        <v>8</v>
      </c>
      <c r="R38" s="13">
        <v>7.8</v>
      </c>
      <c r="S38" s="72">
        <v>8.1999999999999993</v>
      </c>
      <c r="T38" s="13">
        <v>8.1999999999999993</v>
      </c>
      <c r="U38" s="72">
        <v>8.3000000000000007</v>
      </c>
      <c r="V38" s="73">
        <v>8.3000000000000007</v>
      </c>
      <c r="W38" s="72">
        <v>8.4</v>
      </c>
      <c r="X38" s="13">
        <v>8.3000000000000007</v>
      </c>
      <c r="Y38" s="72">
        <v>8.6</v>
      </c>
      <c r="Z38" s="13">
        <v>8.6999999999999993</v>
      </c>
      <c r="AA38" s="72">
        <v>7.9</v>
      </c>
      <c r="AB38" s="13">
        <v>7.8</v>
      </c>
      <c r="AC38" s="40"/>
    </row>
    <row r="39" spans="1:29" ht="15.75" customHeight="1">
      <c r="A39" s="11" t="s">
        <v>200</v>
      </c>
      <c r="B39" s="71" t="s">
        <v>193</v>
      </c>
      <c r="C39" s="71" t="s">
        <v>495</v>
      </c>
      <c r="D39" s="13" t="s">
        <v>203</v>
      </c>
      <c r="E39" s="72">
        <v>7.8</v>
      </c>
      <c r="F39" s="13">
        <v>7.7</v>
      </c>
      <c r="G39" s="72">
        <v>7.3</v>
      </c>
      <c r="H39" s="13">
        <v>7.5</v>
      </c>
      <c r="I39" s="72">
        <v>8.1</v>
      </c>
      <c r="J39" s="13">
        <v>7.7</v>
      </c>
      <c r="K39" s="72">
        <v>8.5</v>
      </c>
      <c r="L39" s="13">
        <v>8.5</v>
      </c>
      <c r="M39" s="72">
        <v>8.8000000000000007</v>
      </c>
      <c r="N39" s="13">
        <v>8.6999999999999993</v>
      </c>
      <c r="O39" s="72">
        <v>8.1999999999999993</v>
      </c>
      <c r="P39" s="13">
        <v>8</v>
      </c>
      <c r="Q39" s="72">
        <v>8.4</v>
      </c>
      <c r="R39" s="13">
        <v>8.1</v>
      </c>
      <c r="S39" s="72">
        <v>8.4</v>
      </c>
      <c r="T39" s="13">
        <v>8</v>
      </c>
      <c r="U39" s="72">
        <v>8.6999999999999993</v>
      </c>
      <c r="V39" s="73">
        <v>8.5</v>
      </c>
      <c r="W39" s="72">
        <v>8.8000000000000007</v>
      </c>
      <c r="X39" s="13">
        <v>8.6</v>
      </c>
      <c r="Y39" s="72">
        <v>8.5</v>
      </c>
      <c r="Z39" s="13">
        <v>8.6999999999999993</v>
      </c>
      <c r="AA39" s="72">
        <v>8.1999999999999993</v>
      </c>
      <c r="AB39" s="13">
        <v>7.7</v>
      </c>
      <c r="AC39" s="40" t="s">
        <v>29</v>
      </c>
    </row>
    <row r="40" spans="1:29" ht="15.75" customHeight="1">
      <c r="A40" s="11" t="s">
        <v>279</v>
      </c>
      <c r="B40" s="71" t="s">
        <v>196</v>
      </c>
      <c r="C40" s="71" t="s">
        <v>280</v>
      </c>
      <c r="D40" s="13" t="s">
        <v>281</v>
      </c>
      <c r="E40" s="72">
        <v>7.6</v>
      </c>
      <c r="F40" s="13">
        <v>7.8</v>
      </c>
      <c r="G40" s="72">
        <v>8.1999999999999993</v>
      </c>
      <c r="H40" s="13">
        <v>8.1999999999999993</v>
      </c>
      <c r="I40" s="72">
        <v>8.1999999999999993</v>
      </c>
      <c r="J40" s="13">
        <v>7.9</v>
      </c>
      <c r="K40" s="72">
        <v>8.8000000000000007</v>
      </c>
      <c r="L40" s="13">
        <v>8.8000000000000007</v>
      </c>
      <c r="M40" s="72">
        <v>9.1</v>
      </c>
      <c r="N40" s="13">
        <v>8.9</v>
      </c>
      <c r="O40" s="72">
        <v>8.4</v>
      </c>
      <c r="P40" s="13">
        <v>8.1</v>
      </c>
      <c r="Q40" s="72">
        <v>8.3000000000000007</v>
      </c>
      <c r="R40" s="13">
        <v>8.1</v>
      </c>
      <c r="S40" s="72">
        <v>8.6</v>
      </c>
      <c r="T40" s="13">
        <v>8.4</v>
      </c>
      <c r="U40" s="72">
        <v>9.1</v>
      </c>
      <c r="V40" s="73">
        <v>9</v>
      </c>
      <c r="W40" s="72">
        <v>9.1999999999999993</v>
      </c>
      <c r="X40" s="13">
        <v>9</v>
      </c>
      <c r="Y40" s="72">
        <v>8.6</v>
      </c>
      <c r="Z40" s="13">
        <v>8.5</v>
      </c>
      <c r="AA40" s="72">
        <v>8.3000000000000007</v>
      </c>
      <c r="AB40" s="13">
        <v>8</v>
      </c>
      <c r="AC40" s="40"/>
    </row>
    <row r="41" spans="1:29" ht="15.75" customHeight="1">
      <c r="A41" s="11" t="s">
        <v>282</v>
      </c>
      <c r="B41" s="71" t="s">
        <v>196</v>
      </c>
      <c r="C41" s="71" t="s">
        <v>283</v>
      </c>
      <c r="D41" s="13" t="s">
        <v>284</v>
      </c>
      <c r="E41" s="72">
        <v>8.1999999999999993</v>
      </c>
      <c r="F41" s="13">
        <v>8.3000000000000007</v>
      </c>
      <c r="G41" s="72">
        <v>8.3000000000000007</v>
      </c>
      <c r="H41" s="13">
        <v>8.4</v>
      </c>
      <c r="I41" s="72">
        <v>8.3000000000000007</v>
      </c>
      <c r="J41" s="13">
        <v>8.6999999999999993</v>
      </c>
      <c r="K41" s="72">
        <v>8.9</v>
      </c>
      <c r="L41" s="13">
        <v>9.1</v>
      </c>
      <c r="M41" s="72">
        <v>9.1</v>
      </c>
      <c r="N41" s="13">
        <v>9.3000000000000007</v>
      </c>
      <c r="O41" s="72">
        <v>8.4</v>
      </c>
      <c r="P41" s="13">
        <v>8.6</v>
      </c>
      <c r="Q41" s="72">
        <v>8.4</v>
      </c>
      <c r="R41" s="13">
        <v>8.8000000000000007</v>
      </c>
      <c r="S41" s="72">
        <v>8.5</v>
      </c>
      <c r="T41" s="13">
        <v>9.1</v>
      </c>
      <c r="U41" s="72">
        <v>9.1</v>
      </c>
      <c r="V41" s="73">
        <v>9.4</v>
      </c>
      <c r="W41" s="72">
        <v>9.1</v>
      </c>
      <c r="X41" s="13">
        <v>9.1999999999999993</v>
      </c>
      <c r="Y41" s="72">
        <v>9</v>
      </c>
      <c r="Z41" s="13">
        <v>9.1</v>
      </c>
      <c r="AA41" s="72">
        <v>8.5</v>
      </c>
      <c r="AB41" s="13">
        <v>8.8000000000000007</v>
      </c>
      <c r="AC41" s="40"/>
    </row>
    <row r="42" spans="1:29" ht="15.75" customHeight="1">
      <c r="A42" s="11" t="s">
        <v>289</v>
      </c>
      <c r="B42" s="71" t="s">
        <v>197</v>
      </c>
      <c r="C42" s="71" t="s">
        <v>290</v>
      </c>
      <c r="D42" s="13" t="s">
        <v>291</v>
      </c>
      <c r="E42" s="72">
        <v>8.1</v>
      </c>
      <c r="F42" s="13">
        <v>8</v>
      </c>
      <c r="G42" s="72">
        <v>8.3000000000000007</v>
      </c>
      <c r="H42" s="13">
        <v>8.1999999999999993</v>
      </c>
      <c r="I42" s="72">
        <v>8.5</v>
      </c>
      <c r="J42" s="13">
        <v>8</v>
      </c>
      <c r="K42" s="72">
        <v>8.6999999999999993</v>
      </c>
      <c r="L42" s="13">
        <v>8.5</v>
      </c>
      <c r="M42" s="72">
        <v>8.8000000000000007</v>
      </c>
      <c r="N42" s="13">
        <v>8.6</v>
      </c>
      <c r="O42" s="72">
        <v>8.8000000000000007</v>
      </c>
      <c r="P42" s="13">
        <v>8.4</v>
      </c>
      <c r="Q42" s="72">
        <v>8.9</v>
      </c>
      <c r="R42" s="13">
        <v>8.4</v>
      </c>
      <c r="S42" s="72">
        <v>8.6999999999999993</v>
      </c>
      <c r="T42" s="13">
        <v>8.1999999999999993</v>
      </c>
      <c r="U42" s="72">
        <v>8.9</v>
      </c>
      <c r="V42" s="73">
        <v>8.5</v>
      </c>
      <c r="W42" s="72">
        <v>8.9</v>
      </c>
      <c r="X42" s="13">
        <v>8.6999999999999993</v>
      </c>
      <c r="Y42" s="72">
        <v>8.9</v>
      </c>
      <c r="Z42" s="13">
        <v>8.8000000000000007</v>
      </c>
      <c r="AA42" s="72">
        <v>8.8000000000000007</v>
      </c>
      <c r="AB42" s="13">
        <v>8.4</v>
      </c>
      <c r="AC42" s="40"/>
    </row>
    <row r="43" spans="1:29" ht="15.75" customHeight="1">
      <c r="A43" s="11" t="s">
        <v>292</v>
      </c>
      <c r="B43" s="71" t="s">
        <v>197</v>
      </c>
      <c r="C43" s="71" t="s">
        <v>293</v>
      </c>
      <c r="D43" s="13" t="s">
        <v>75</v>
      </c>
      <c r="E43" s="72">
        <v>7.9</v>
      </c>
      <c r="F43" s="13">
        <v>7.9</v>
      </c>
      <c r="G43" s="72">
        <v>8.6</v>
      </c>
      <c r="H43" s="13">
        <v>8.1999999999999993</v>
      </c>
      <c r="I43" s="72">
        <v>8.9</v>
      </c>
      <c r="J43" s="13">
        <v>8.3000000000000007</v>
      </c>
      <c r="K43" s="72">
        <v>9.1</v>
      </c>
      <c r="L43" s="13">
        <v>8.6</v>
      </c>
      <c r="M43" s="72">
        <v>9</v>
      </c>
      <c r="N43" s="13">
        <v>8.6999999999999993</v>
      </c>
      <c r="O43" s="72">
        <v>9.1</v>
      </c>
      <c r="P43" s="13">
        <v>8.6</v>
      </c>
      <c r="Q43" s="72">
        <v>8.9</v>
      </c>
      <c r="R43" s="13">
        <v>8.8000000000000007</v>
      </c>
      <c r="S43" s="72">
        <v>9.3000000000000007</v>
      </c>
      <c r="T43" s="13">
        <v>8.9</v>
      </c>
      <c r="U43" s="72">
        <v>9</v>
      </c>
      <c r="V43" s="73">
        <v>8.8000000000000007</v>
      </c>
      <c r="W43" s="72">
        <v>9.1999999999999993</v>
      </c>
      <c r="X43" s="13">
        <v>9.1</v>
      </c>
      <c r="Y43" s="72">
        <v>9.1999999999999993</v>
      </c>
      <c r="Z43" s="13">
        <v>8.9</v>
      </c>
      <c r="AA43" s="72">
        <v>9</v>
      </c>
      <c r="AB43" s="13">
        <v>8.6</v>
      </c>
      <c r="AC43" s="40" t="s">
        <v>20</v>
      </c>
    </row>
    <row r="44" spans="1:29" ht="15.75" customHeight="1">
      <c r="A44" s="11" t="s">
        <v>294</v>
      </c>
      <c r="B44" s="71" t="s">
        <v>197</v>
      </c>
      <c r="C44" s="71" t="s">
        <v>295</v>
      </c>
      <c r="D44" s="13" t="s">
        <v>296</v>
      </c>
      <c r="E44" s="72">
        <v>7</v>
      </c>
      <c r="F44" s="13">
        <v>7</v>
      </c>
      <c r="G44" s="72">
        <v>6.8</v>
      </c>
      <c r="H44" s="13">
        <v>7.2</v>
      </c>
      <c r="I44" s="72">
        <v>7.1</v>
      </c>
      <c r="J44" s="13">
        <v>7.3</v>
      </c>
      <c r="K44" s="72">
        <v>7.5</v>
      </c>
      <c r="L44" s="13">
        <v>7.6</v>
      </c>
      <c r="M44" s="72">
        <v>7.2</v>
      </c>
      <c r="N44" s="13">
        <v>7.2</v>
      </c>
      <c r="O44" s="72">
        <v>7.2</v>
      </c>
      <c r="P44" s="13">
        <v>7.5</v>
      </c>
      <c r="Q44" s="72">
        <v>7.5</v>
      </c>
      <c r="R44" s="13">
        <v>7.7</v>
      </c>
      <c r="S44" s="72">
        <v>7.1</v>
      </c>
      <c r="T44" s="13">
        <v>7.4</v>
      </c>
      <c r="U44" s="72">
        <v>7.5</v>
      </c>
      <c r="V44" s="73">
        <v>7.6</v>
      </c>
      <c r="W44" s="72">
        <v>7.7</v>
      </c>
      <c r="X44" s="13">
        <v>7.9</v>
      </c>
      <c r="Y44" s="72">
        <v>8</v>
      </c>
      <c r="Z44" s="13">
        <v>8.1999999999999993</v>
      </c>
      <c r="AA44" s="72">
        <v>7.2</v>
      </c>
      <c r="AB44" s="13">
        <v>7.4</v>
      </c>
      <c r="AC44" s="40"/>
    </row>
    <row r="45" spans="1:29" ht="15.75" customHeight="1">
      <c r="A45" s="11" t="s">
        <v>297</v>
      </c>
      <c r="B45" s="71" t="s">
        <v>197</v>
      </c>
      <c r="C45" s="71" t="s">
        <v>298</v>
      </c>
      <c r="D45" s="13" t="s">
        <v>296</v>
      </c>
      <c r="E45" s="72">
        <v>7.3</v>
      </c>
      <c r="F45" s="13">
        <v>8.1</v>
      </c>
      <c r="G45" s="72">
        <v>7.4</v>
      </c>
      <c r="H45" s="13">
        <v>8.4</v>
      </c>
      <c r="I45" s="72">
        <v>7.9</v>
      </c>
      <c r="J45" s="13">
        <v>8.6</v>
      </c>
      <c r="K45" s="72">
        <v>8.5</v>
      </c>
      <c r="L45" s="13">
        <v>8.6</v>
      </c>
      <c r="M45" s="72">
        <v>8.4</v>
      </c>
      <c r="N45" s="13">
        <v>8.3000000000000007</v>
      </c>
      <c r="O45" s="72">
        <v>8.1999999999999993</v>
      </c>
      <c r="P45" s="13">
        <v>8.6</v>
      </c>
      <c r="Q45" s="72">
        <v>8.1999999999999993</v>
      </c>
      <c r="R45" s="13">
        <v>8.8000000000000007</v>
      </c>
      <c r="S45" s="72">
        <v>8.3000000000000007</v>
      </c>
      <c r="T45" s="13">
        <v>8.6999999999999993</v>
      </c>
      <c r="U45" s="72">
        <v>8.6</v>
      </c>
      <c r="V45" s="73">
        <v>8.6999999999999993</v>
      </c>
      <c r="W45" s="72">
        <v>8.8000000000000007</v>
      </c>
      <c r="X45" s="13">
        <v>8.8000000000000007</v>
      </c>
      <c r="Y45" s="72">
        <v>8.6</v>
      </c>
      <c r="Z45" s="13">
        <v>9.1</v>
      </c>
      <c r="AA45" s="72">
        <v>8.1999999999999993</v>
      </c>
      <c r="AB45" s="13">
        <v>8.5</v>
      </c>
      <c r="AC45" s="40"/>
    </row>
    <row r="46" spans="1:29" ht="15.75" customHeight="1">
      <c r="A46" s="11" t="s">
        <v>299</v>
      </c>
      <c r="B46" s="71" t="s">
        <v>197</v>
      </c>
      <c r="C46" s="71" t="s">
        <v>496</v>
      </c>
      <c r="D46" s="13" t="s">
        <v>291</v>
      </c>
      <c r="E46" s="72">
        <v>7.4</v>
      </c>
      <c r="F46" s="13">
        <v>8.1999999999999993</v>
      </c>
      <c r="G46" s="72">
        <v>7.7</v>
      </c>
      <c r="H46" s="13">
        <v>8.3000000000000007</v>
      </c>
      <c r="I46" s="72">
        <v>7.9</v>
      </c>
      <c r="J46" s="13">
        <v>8.5</v>
      </c>
      <c r="K46" s="72">
        <v>8.3000000000000007</v>
      </c>
      <c r="L46" s="13">
        <v>9</v>
      </c>
      <c r="M46" s="72">
        <v>8.4</v>
      </c>
      <c r="N46" s="13">
        <v>8.9</v>
      </c>
      <c r="O46" s="72">
        <v>8.3000000000000007</v>
      </c>
      <c r="P46" s="13">
        <v>8.9</v>
      </c>
      <c r="Q46" s="72">
        <v>8.4</v>
      </c>
      <c r="R46" s="13">
        <v>9</v>
      </c>
      <c r="S46" s="72">
        <v>8.1999999999999993</v>
      </c>
      <c r="T46" s="13">
        <v>8.8000000000000007</v>
      </c>
      <c r="U46" s="72">
        <v>8.3000000000000007</v>
      </c>
      <c r="V46" s="73">
        <v>9</v>
      </c>
      <c r="W46" s="72">
        <v>8.6999999999999993</v>
      </c>
      <c r="X46" s="13">
        <v>9</v>
      </c>
      <c r="Y46" s="72">
        <v>8.5</v>
      </c>
      <c r="Z46" s="13">
        <v>8.8000000000000007</v>
      </c>
      <c r="AA46" s="72">
        <v>8.1</v>
      </c>
      <c r="AB46" s="13">
        <v>8.6999999999999993</v>
      </c>
      <c r="AC46" s="40"/>
    </row>
    <row r="47" spans="1:29" ht="15.75" customHeight="1">
      <c r="A47" s="11" t="s">
        <v>304</v>
      </c>
      <c r="B47" s="71" t="s">
        <v>198</v>
      </c>
      <c r="C47" s="71" t="s">
        <v>305</v>
      </c>
      <c r="D47" s="13" t="s">
        <v>306</v>
      </c>
      <c r="E47" s="72">
        <v>7</v>
      </c>
      <c r="F47" s="13">
        <v>7.4</v>
      </c>
      <c r="G47" s="72">
        <v>7.9</v>
      </c>
      <c r="H47" s="13">
        <v>8.4</v>
      </c>
      <c r="I47" s="72">
        <v>8.1</v>
      </c>
      <c r="J47" s="13">
        <v>8.6</v>
      </c>
      <c r="K47" s="72">
        <v>8.6999999999999993</v>
      </c>
      <c r="L47" s="13">
        <v>9</v>
      </c>
      <c r="M47" s="72">
        <v>8.9</v>
      </c>
      <c r="N47" s="13">
        <v>9.1999999999999993</v>
      </c>
      <c r="O47" s="72">
        <v>8.5</v>
      </c>
      <c r="P47" s="13">
        <v>8.8000000000000007</v>
      </c>
      <c r="Q47" s="72">
        <v>8.6</v>
      </c>
      <c r="R47" s="13">
        <v>8.9</v>
      </c>
      <c r="S47" s="72">
        <v>8.8000000000000007</v>
      </c>
      <c r="T47" s="13">
        <v>9.1</v>
      </c>
      <c r="U47" s="72">
        <v>9</v>
      </c>
      <c r="V47" s="73">
        <v>9.3000000000000007</v>
      </c>
      <c r="W47" s="72">
        <v>9</v>
      </c>
      <c r="X47" s="13">
        <v>9.4</v>
      </c>
      <c r="Y47" s="72">
        <v>8.8000000000000007</v>
      </c>
      <c r="Z47" s="13">
        <v>9.1</v>
      </c>
      <c r="AA47" s="72">
        <v>8.6</v>
      </c>
      <c r="AB47" s="13">
        <v>8.9</v>
      </c>
      <c r="AC47" s="40"/>
    </row>
    <row r="48" spans="1:29" ht="15.75" customHeight="1">
      <c r="A48" s="11" t="s">
        <v>307</v>
      </c>
      <c r="B48" s="71" t="s">
        <v>198</v>
      </c>
      <c r="C48" s="71" t="s">
        <v>308</v>
      </c>
      <c r="D48" s="13" t="s">
        <v>306</v>
      </c>
      <c r="E48" s="72">
        <v>7.6</v>
      </c>
      <c r="F48" s="13">
        <v>7.8</v>
      </c>
      <c r="G48" s="72">
        <v>8.4</v>
      </c>
      <c r="H48" s="13">
        <v>8.5</v>
      </c>
      <c r="I48" s="72">
        <v>8.5</v>
      </c>
      <c r="J48" s="13">
        <v>8.6</v>
      </c>
      <c r="K48" s="72">
        <v>8.9</v>
      </c>
      <c r="L48" s="13">
        <v>8.9</v>
      </c>
      <c r="M48" s="72">
        <v>9.1999999999999993</v>
      </c>
      <c r="N48" s="13">
        <v>9.1999999999999993</v>
      </c>
      <c r="O48" s="72">
        <v>8.8000000000000007</v>
      </c>
      <c r="P48" s="13">
        <v>8.9</v>
      </c>
      <c r="Q48" s="72">
        <v>8.8000000000000007</v>
      </c>
      <c r="R48" s="13">
        <v>9</v>
      </c>
      <c r="S48" s="72">
        <v>8.9</v>
      </c>
      <c r="T48" s="13">
        <v>8.9</v>
      </c>
      <c r="U48" s="72">
        <v>9.1</v>
      </c>
      <c r="V48" s="73">
        <v>9.1</v>
      </c>
      <c r="W48" s="72">
        <v>9.3000000000000007</v>
      </c>
      <c r="X48" s="13">
        <v>9.1</v>
      </c>
      <c r="Y48" s="72">
        <v>8.9</v>
      </c>
      <c r="Z48" s="13">
        <v>9.1</v>
      </c>
      <c r="AA48" s="72">
        <v>8.8000000000000007</v>
      </c>
      <c r="AB48" s="13">
        <v>8.9</v>
      </c>
      <c r="AC48" s="40"/>
    </row>
    <row r="49" spans="1:29" ht="15.75" customHeight="1">
      <c r="A49" s="11" t="s">
        <v>309</v>
      </c>
      <c r="B49" s="71" t="s">
        <v>198</v>
      </c>
      <c r="C49" s="71" t="s">
        <v>310</v>
      </c>
      <c r="D49" s="13" t="s">
        <v>311</v>
      </c>
      <c r="E49" s="72">
        <v>7.5</v>
      </c>
      <c r="F49" s="13">
        <v>7.3</v>
      </c>
      <c r="G49" s="72">
        <v>8</v>
      </c>
      <c r="H49" s="13">
        <v>7.9</v>
      </c>
      <c r="I49" s="72">
        <v>7.8</v>
      </c>
      <c r="J49" s="13">
        <v>7.6</v>
      </c>
      <c r="K49" s="72">
        <v>8.1999999999999993</v>
      </c>
      <c r="L49" s="13">
        <v>8.1999999999999993</v>
      </c>
      <c r="M49" s="72">
        <v>8.6</v>
      </c>
      <c r="N49" s="13">
        <v>8.6999999999999993</v>
      </c>
      <c r="O49" s="72">
        <v>8.1999999999999993</v>
      </c>
      <c r="P49" s="13">
        <v>8.1999999999999993</v>
      </c>
      <c r="Q49" s="72">
        <v>8.1</v>
      </c>
      <c r="R49" s="13">
        <v>8.1</v>
      </c>
      <c r="S49" s="72">
        <v>8.5</v>
      </c>
      <c r="T49" s="13">
        <v>8.4</v>
      </c>
      <c r="U49" s="72">
        <v>8.5</v>
      </c>
      <c r="V49" s="73">
        <v>8.3000000000000007</v>
      </c>
      <c r="W49" s="72">
        <v>8.6</v>
      </c>
      <c r="X49" s="13">
        <v>8.6999999999999993</v>
      </c>
      <c r="Y49" s="72">
        <v>8.6999999999999993</v>
      </c>
      <c r="Z49" s="13">
        <v>8.4</v>
      </c>
      <c r="AA49" s="72">
        <v>8.1999999999999993</v>
      </c>
      <c r="AB49" s="13">
        <v>8</v>
      </c>
      <c r="AC49" s="40"/>
    </row>
    <row r="50" spans="1:29" ht="15.75" customHeight="1">
      <c r="A50" s="11" t="s">
        <v>312</v>
      </c>
      <c r="B50" s="71" t="s">
        <v>198</v>
      </c>
      <c r="C50" s="71" t="s">
        <v>313</v>
      </c>
      <c r="D50" s="13" t="s">
        <v>306</v>
      </c>
      <c r="E50" s="72">
        <v>7.3</v>
      </c>
      <c r="F50" s="13">
        <v>7.7</v>
      </c>
      <c r="G50" s="72">
        <v>8.1999999999999993</v>
      </c>
      <c r="H50" s="13">
        <v>8.3000000000000007</v>
      </c>
      <c r="I50" s="72">
        <v>8.1999999999999993</v>
      </c>
      <c r="J50" s="13">
        <v>8.4</v>
      </c>
      <c r="K50" s="72">
        <v>8.5</v>
      </c>
      <c r="L50" s="13">
        <v>8.8000000000000007</v>
      </c>
      <c r="M50" s="72">
        <v>8.8000000000000007</v>
      </c>
      <c r="N50" s="13">
        <v>8.9</v>
      </c>
      <c r="O50" s="72">
        <v>8.3000000000000007</v>
      </c>
      <c r="P50" s="13">
        <v>8.6</v>
      </c>
      <c r="Q50" s="72">
        <v>8.3000000000000007</v>
      </c>
      <c r="R50" s="13">
        <v>8.6</v>
      </c>
      <c r="S50" s="72">
        <v>8.6</v>
      </c>
      <c r="T50" s="13">
        <v>8.9</v>
      </c>
      <c r="U50" s="72">
        <v>8.8000000000000007</v>
      </c>
      <c r="V50" s="73">
        <v>9</v>
      </c>
      <c r="W50" s="72">
        <v>8.9</v>
      </c>
      <c r="X50" s="13">
        <v>9.1999999999999993</v>
      </c>
      <c r="Y50" s="72">
        <v>8.5</v>
      </c>
      <c r="Z50" s="13">
        <v>8.8000000000000007</v>
      </c>
      <c r="AA50" s="72">
        <v>8.1999999999999993</v>
      </c>
      <c r="AB50" s="13">
        <v>8.6</v>
      </c>
      <c r="AC50" s="40"/>
    </row>
    <row r="51" spans="1:29" ht="15.75" customHeight="1">
      <c r="A51" s="11" t="s">
        <v>314</v>
      </c>
      <c r="B51" s="71" t="s">
        <v>198</v>
      </c>
      <c r="C51" s="71" t="s">
        <v>315</v>
      </c>
      <c r="D51" s="13" t="s">
        <v>306</v>
      </c>
      <c r="E51" s="72">
        <v>8.3000000000000007</v>
      </c>
      <c r="F51" s="13">
        <v>8.4</v>
      </c>
      <c r="G51" s="72">
        <v>8.6999999999999993</v>
      </c>
      <c r="H51" s="13">
        <v>9</v>
      </c>
      <c r="I51" s="72">
        <v>8.6999999999999993</v>
      </c>
      <c r="J51" s="13">
        <v>8.8000000000000007</v>
      </c>
      <c r="K51" s="72">
        <v>9</v>
      </c>
      <c r="L51" s="13">
        <v>9.1</v>
      </c>
      <c r="M51" s="72">
        <v>9</v>
      </c>
      <c r="N51" s="13">
        <v>9.3000000000000007</v>
      </c>
      <c r="O51" s="72">
        <v>8.8000000000000007</v>
      </c>
      <c r="P51" s="13">
        <v>9.1</v>
      </c>
      <c r="Q51" s="72">
        <v>8.9</v>
      </c>
      <c r="R51" s="13">
        <v>9.1</v>
      </c>
      <c r="S51" s="72">
        <v>9.1</v>
      </c>
      <c r="T51" s="13">
        <v>9.3000000000000007</v>
      </c>
      <c r="U51" s="72">
        <v>9.1999999999999993</v>
      </c>
      <c r="V51" s="73">
        <v>9.3000000000000007</v>
      </c>
      <c r="W51" s="72">
        <v>9.3000000000000007</v>
      </c>
      <c r="X51" s="13">
        <v>9.4</v>
      </c>
      <c r="Y51" s="72">
        <v>9.1</v>
      </c>
      <c r="Z51" s="13">
        <v>9.3000000000000007</v>
      </c>
      <c r="AA51" s="72">
        <v>8.8000000000000007</v>
      </c>
      <c r="AB51" s="13">
        <v>9</v>
      </c>
      <c r="AC51" s="40"/>
    </row>
    <row r="52" spans="1:29" ht="15.75" customHeight="1">
      <c r="A52" s="11" t="s">
        <v>324</v>
      </c>
      <c r="B52" s="71" t="s">
        <v>201</v>
      </c>
      <c r="C52" s="71" t="s">
        <v>325</v>
      </c>
      <c r="D52" s="13" t="s">
        <v>326</v>
      </c>
      <c r="E52" s="72">
        <v>8.3000000000000007</v>
      </c>
      <c r="F52" s="13">
        <v>7.9</v>
      </c>
      <c r="G52" s="72">
        <v>8.1999999999999993</v>
      </c>
      <c r="H52" s="13">
        <v>8.4</v>
      </c>
      <c r="I52" s="72">
        <v>8.5</v>
      </c>
      <c r="J52" s="13">
        <v>8.3000000000000007</v>
      </c>
      <c r="K52" s="72">
        <v>8.9</v>
      </c>
      <c r="L52" s="13">
        <v>8.8000000000000007</v>
      </c>
      <c r="M52" s="72">
        <v>9.1</v>
      </c>
      <c r="N52" s="13">
        <v>9.1</v>
      </c>
      <c r="O52" s="72">
        <v>8.8000000000000007</v>
      </c>
      <c r="P52" s="13">
        <v>8.8000000000000007</v>
      </c>
      <c r="Q52" s="72">
        <v>9.1</v>
      </c>
      <c r="R52" s="13">
        <v>8.9</v>
      </c>
      <c r="S52" s="72">
        <v>8.9</v>
      </c>
      <c r="T52" s="13">
        <v>8.9</v>
      </c>
      <c r="U52" s="72">
        <v>9</v>
      </c>
      <c r="V52" s="73">
        <v>9</v>
      </c>
      <c r="W52" s="72">
        <v>9.1999999999999993</v>
      </c>
      <c r="X52" s="13">
        <v>9</v>
      </c>
      <c r="Y52" s="72">
        <v>8.9</v>
      </c>
      <c r="Z52" s="13">
        <v>8.6999999999999993</v>
      </c>
      <c r="AA52" s="72">
        <v>8.9</v>
      </c>
      <c r="AB52" s="13">
        <v>8.9</v>
      </c>
      <c r="AC52" s="40"/>
    </row>
    <row r="53" spans="1:29" ht="15.75" customHeight="1">
      <c r="A53" s="11" t="s">
        <v>327</v>
      </c>
      <c r="B53" s="71" t="s">
        <v>201</v>
      </c>
      <c r="C53" s="71" t="s">
        <v>328</v>
      </c>
      <c r="D53" s="13" t="s">
        <v>329</v>
      </c>
      <c r="E53" s="72">
        <v>7.9</v>
      </c>
      <c r="F53" s="13">
        <v>7.7</v>
      </c>
      <c r="G53" s="72">
        <v>8.4</v>
      </c>
      <c r="H53" s="13">
        <v>8.9</v>
      </c>
      <c r="I53" s="72">
        <v>8.1999999999999993</v>
      </c>
      <c r="J53" s="13">
        <v>8.6</v>
      </c>
      <c r="K53" s="72">
        <v>8.9</v>
      </c>
      <c r="L53" s="13">
        <v>9.1</v>
      </c>
      <c r="M53" s="72">
        <v>9</v>
      </c>
      <c r="N53" s="13">
        <v>9.3000000000000007</v>
      </c>
      <c r="O53" s="72">
        <v>8.8000000000000007</v>
      </c>
      <c r="P53" s="13">
        <v>8.8000000000000007</v>
      </c>
      <c r="Q53" s="72">
        <v>8.6999999999999993</v>
      </c>
      <c r="R53" s="13">
        <v>9</v>
      </c>
      <c r="S53" s="72">
        <v>9</v>
      </c>
      <c r="T53" s="13">
        <v>9.1999999999999993</v>
      </c>
      <c r="U53" s="72">
        <v>9.1</v>
      </c>
      <c r="V53" s="73">
        <v>9.1999999999999993</v>
      </c>
      <c r="W53" s="72">
        <v>9.3000000000000007</v>
      </c>
      <c r="X53" s="13">
        <v>9.4</v>
      </c>
      <c r="Y53" s="72">
        <v>9</v>
      </c>
      <c r="Z53" s="13">
        <v>9.1999999999999993</v>
      </c>
      <c r="AA53" s="72">
        <v>8.6999999999999993</v>
      </c>
      <c r="AB53" s="13">
        <v>8.9</v>
      </c>
      <c r="AC53" s="40"/>
    </row>
    <row r="54" spans="1:29" ht="15.75" customHeight="1">
      <c r="A54" s="11" t="s">
        <v>342</v>
      </c>
      <c r="B54" s="71" t="s">
        <v>204</v>
      </c>
      <c r="C54" s="71" t="s">
        <v>343</v>
      </c>
      <c r="D54" s="13" t="s">
        <v>344</v>
      </c>
      <c r="E54" s="72">
        <v>7.5</v>
      </c>
      <c r="F54" s="13">
        <v>7.4</v>
      </c>
      <c r="G54" s="72">
        <v>7.7</v>
      </c>
      <c r="H54" s="13">
        <v>7.2</v>
      </c>
      <c r="I54" s="72">
        <v>7.8</v>
      </c>
      <c r="J54" s="13">
        <v>7.3</v>
      </c>
      <c r="K54" s="72">
        <v>8.4</v>
      </c>
      <c r="L54" s="13">
        <v>7.9</v>
      </c>
      <c r="M54" s="72">
        <v>8.8000000000000007</v>
      </c>
      <c r="N54" s="13">
        <v>8.4</v>
      </c>
      <c r="O54" s="72">
        <v>7.9</v>
      </c>
      <c r="P54" s="13">
        <v>7.4</v>
      </c>
      <c r="Q54" s="72">
        <v>7.9</v>
      </c>
      <c r="R54" s="13">
        <v>7.3</v>
      </c>
      <c r="S54" s="72">
        <v>8</v>
      </c>
      <c r="T54" s="13">
        <v>7.8</v>
      </c>
      <c r="U54" s="72">
        <v>8.5</v>
      </c>
      <c r="V54" s="73">
        <v>8.1999999999999993</v>
      </c>
      <c r="W54" s="72">
        <v>8.6</v>
      </c>
      <c r="X54" s="13">
        <v>8.4</v>
      </c>
      <c r="Y54" s="72">
        <v>8.5</v>
      </c>
      <c r="Z54" s="13">
        <v>8.4</v>
      </c>
      <c r="AA54" s="72">
        <v>8</v>
      </c>
      <c r="AB54" s="13">
        <v>7.5</v>
      </c>
      <c r="AC54" s="40"/>
    </row>
    <row r="55" spans="1:29" ht="15.75" customHeight="1">
      <c r="A55" s="11" t="s">
        <v>345</v>
      </c>
      <c r="B55" s="71" t="s">
        <v>204</v>
      </c>
      <c r="C55" s="71" t="s">
        <v>159</v>
      </c>
      <c r="D55" s="13" t="s">
        <v>346</v>
      </c>
      <c r="E55" s="72">
        <v>7.9</v>
      </c>
      <c r="F55" s="13">
        <v>7.8</v>
      </c>
      <c r="G55" s="72">
        <v>8.1</v>
      </c>
      <c r="H55" s="13">
        <v>8</v>
      </c>
      <c r="I55" s="72">
        <v>8.1</v>
      </c>
      <c r="J55" s="13">
        <v>8.1</v>
      </c>
      <c r="K55" s="72">
        <v>8.5</v>
      </c>
      <c r="L55" s="13">
        <v>8.6999999999999993</v>
      </c>
      <c r="M55" s="72">
        <v>9.3000000000000007</v>
      </c>
      <c r="N55" s="13">
        <v>8.9</v>
      </c>
      <c r="O55" s="72">
        <v>8.3000000000000007</v>
      </c>
      <c r="P55" s="13">
        <v>8.5</v>
      </c>
      <c r="Q55" s="72">
        <v>8.3000000000000007</v>
      </c>
      <c r="R55" s="13">
        <v>8.6999999999999993</v>
      </c>
      <c r="S55" s="72">
        <v>8.6999999999999993</v>
      </c>
      <c r="T55" s="13">
        <v>8.6999999999999993</v>
      </c>
      <c r="U55" s="72">
        <v>8.9</v>
      </c>
      <c r="V55" s="73">
        <v>9</v>
      </c>
      <c r="W55" s="72">
        <v>9</v>
      </c>
      <c r="X55" s="13">
        <v>9.1</v>
      </c>
      <c r="Y55" s="72">
        <v>8.8000000000000007</v>
      </c>
      <c r="Z55" s="13">
        <v>8.6999999999999993</v>
      </c>
      <c r="AA55" s="72">
        <v>8.4</v>
      </c>
      <c r="AB55" s="13">
        <v>8.6</v>
      </c>
      <c r="AC55" s="40"/>
    </row>
    <row r="56" spans="1:29" ht="15.75" customHeight="1">
      <c r="A56" s="11" t="s">
        <v>347</v>
      </c>
      <c r="B56" s="71" t="s">
        <v>204</v>
      </c>
      <c r="C56" s="71" t="s">
        <v>348</v>
      </c>
      <c r="D56" s="13" t="s">
        <v>349</v>
      </c>
      <c r="E56" s="72">
        <v>7.4</v>
      </c>
      <c r="F56" s="13">
        <v>7.5</v>
      </c>
      <c r="G56" s="72">
        <v>7.8</v>
      </c>
      <c r="H56" s="13">
        <v>8</v>
      </c>
      <c r="I56" s="72">
        <v>7.9</v>
      </c>
      <c r="J56" s="13">
        <v>7.9</v>
      </c>
      <c r="K56" s="72">
        <v>8.6</v>
      </c>
      <c r="L56" s="13">
        <v>8.6999999999999993</v>
      </c>
      <c r="M56" s="72">
        <v>8.9</v>
      </c>
      <c r="N56" s="13">
        <v>8.9</v>
      </c>
      <c r="O56" s="72">
        <v>8.1999999999999993</v>
      </c>
      <c r="P56" s="13">
        <v>8.3000000000000007</v>
      </c>
      <c r="Q56" s="72">
        <v>8.1999999999999993</v>
      </c>
      <c r="R56" s="13">
        <v>8.4</v>
      </c>
      <c r="S56" s="72">
        <v>8.5</v>
      </c>
      <c r="T56" s="13">
        <v>8.5</v>
      </c>
      <c r="U56" s="72">
        <v>8.6999999999999993</v>
      </c>
      <c r="V56" s="73">
        <v>8.8000000000000007</v>
      </c>
      <c r="W56" s="72">
        <v>9</v>
      </c>
      <c r="X56" s="13">
        <v>9.1</v>
      </c>
      <c r="Y56" s="72">
        <v>8.6</v>
      </c>
      <c r="Z56" s="13">
        <v>8.6</v>
      </c>
      <c r="AA56" s="72">
        <v>8.1999999999999993</v>
      </c>
      <c r="AB56" s="13">
        <v>8.3000000000000007</v>
      </c>
      <c r="AC56" s="40"/>
    </row>
    <row r="57" spans="1:29" ht="15.75" customHeight="1">
      <c r="A57" s="11" t="s">
        <v>362</v>
      </c>
      <c r="B57" s="71" t="s">
        <v>205</v>
      </c>
      <c r="C57" s="71" t="s">
        <v>363</v>
      </c>
      <c r="D57" s="13" t="s">
        <v>364</v>
      </c>
      <c r="E57" s="72">
        <v>7</v>
      </c>
      <c r="F57" s="13">
        <v>7</v>
      </c>
      <c r="G57" s="72">
        <v>7.6</v>
      </c>
      <c r="H57" s="13">
        <v>7.8</v>
      </c>
      <c r="I57" s="72">
        <v>7.6</v>
      </c>
      <c r="J57" s="13">
        <v>7.8</v>
      </c>
      <c r="K57" s="72">
        <v>8.1999999999999993</v>
      </c>
      <c r="L57" s="13">
        <v>8.1999999999999993</v>
      </c>
      <c r="M57" s="72">
        <v>8.5</v>
      </c>
      <c r="N57" s="13">
        <v>8.5</v>
      </c>
      <c r="O57" s="72">
        <v>7.9</v>
      </c>
      <c r="P57" s="13">
        <v>8</v>
      </c>
      <c r="Q57" s="72">
        <v>7.7</v>
      </c>
      <c r="R57" s="13">
        <v>7.8</v>
      </c>
      <c r="S57" s="72">
        <v>8</v>
      </c>
      <c r="T57" s="13">
        <v>7.9</v>
      </c>
      <c r="U57" s="72">
        <v>8.3000000000000007</v>
      </c>
      <c r="V57" s="73">
        <v>8.3000000000000007</v>
      </c>
      <c r="W57" s="72">
        <v>8.5</v>
      </c>
      <c r="X57" s="13">
        <v>8.6</v>
      </c>
      <c r="Y57" s="72">
        <v>8.5</v>
      </c>
      <c r="Z57" s="13">
        <v>8.5</v>
      </c>
      <c r="AA57" s="72">
        <v>7.9</v>
      </c>
      <c r="AB57" s="13">
        <v>8</v>
      </c>
      <c r="AC57" s="40"/>
    </row>
    <row r="58" spans="1:29" ht="15.75" customHeight="1">
      <c r="A58" s="11" t="s">
        <v>365</v>
      </c>
      <c r="B58" s="71" t="s">
        <v>205</v>
      </c>
      <c r="C58" s="71" t="s">
        <v>366</v>
      </c>
      <c r="D58" s="13" t="s">
        <v>367</v>
      </c>
      <c r="E58" s="72">
        <v>7.1</v>
      </c>
      <c r="F58" s="13">
        <v>7.2</v>
      </c>
      <c r="G58" s="72">
        <v>7.8</v>
      </c>
      <c r="H58" s="13">
        <v>7.7</v>
      </c>
      <c r="I58" s="72">
        <v>7.9</v>
      </c>
      <c r="J58" s="13">
        <v>7.7</v>
      </c>
      <c r="K58" s="72">
        <v>8.3000000000000007</v>
      </c>
      <c r="L58" s="13">
        <v>8.1999999999999993</v>
      </c>
      <c r="M58" s="72">
        <v>8.5</v>
      </c>
      <c r="N58" s="13">
        <v>8.4</v>
      </c>
      <c r="O58" s="72">
        <v>8</v>
      </c>
      <c r="P58" s="13">
        <v>8</v>
      </c>
      <c r="Q58" s="72">
        <v>8</v>
      </c>
      <c r="R58" s="13">
        <v>8</v>
      </c>
      <c r="S58" s="72">
        <v>8</v>
      </c>
      <c r="T58" s="13">
        <v>8</v>
      </c>
      <c r="U58" s="72">
        <v>8.4</v>
      </c>
      <c r="V58" s="73">
        <v>8.4</v>
      </c>
      <c r="W58" s="72">
        <v>8.5</v>
      </c>
      <c r="X58" s="13">
        <v>8.4</v>
      </c>
      <c r="Y58" s="72">
        <v>8.6</v>
      </c>
      <c r="Z58" s="13">
        <v>8.6</v>
      </c>
      <c r="AA58" s="72">
        <v>8.1</v>
      </c>
      <c r="AB58" s="13">
        <v>8</v>
      </c>
      <c r="AC58" s="40"/>
    </row>
    <row r="59" spans="1:29" ht="15.75" customHeight="1">
      <c r="A59" s="11" t="s">
        <v>368</v>
      </c>
      <c r="B59" s="71" t="s">
        <v>205</v>
      </c>
      <c r="C59" s="71" t="s">
        <v>369</v>
      </c>
      <c r="D59" s="13" t="s">
        <v>370</v>
      </c>
      <c r="E59" s="72">
        <v>7.2</v>
      </c>
      <c r="F59" s="13">
        <v>7.4</v>
      </c>
      <c r="G59" s="72">
        <v>7.6</v>
      </c>
      <c r="H59" s="13">
        <v>7.7</v>
      </c>
      <c r="I59" s="72">
        <v>7.8</v>
      </c>
      <c r="J59" s="13">
        <v>8.1</v>
      </c>
      <c r="K59" s="72">
        <v>8.1999999999999993</v>
      </c>
      <c r="L59" s="13">
        <v>8.3000000000000007</v>
      </c>
      <c r="M59" s="72">
        <v>8.5</v>
      </c>
      <c r="N59" s="13">
        <v>8.4</v>
      </c>
      <c r="O59" s="72">
        <v>7.7</v>
      </c>
      <c r="P59" s="13">
        <v>8</v>
      </c>
      <c r="Q59" s="72">
        <v>7.6</v>
      </c>
      <c r="R59" s="13">
        <v>8</v>
      </c>
      <c r="S59" s="72">
        <v>7.8</v>
      </c>
      <c r="T59" s="13">
        <v>7.8</v>
      </c>
      <c r="U59" s="72">
        <v>8.3000000000000007</v>
      </c>
      <c r="V59" s="73">
        <v>8.4</v>
      </c>
      <c r="W59" s="72">
        <v>8.5</v>
      </c>
      <c r="X59" s="13">
        <v>8.6</v>
      </c>
      <c r="Y59" s="72">
        <v>8.1999999999999993</v>
      </c>
      <c r="Z59" s="13">
        <v>8.4</v>
      </c>
      <c r="AA59" s="72">
        <v>7.7</v>
      </c>
      <c r="AB59" s="13">
        <v>8.1</v>
      </c>
      <c r="AC59" s="40"/>
    </row>
    <row r="60" spans="1:29" ht="15.75" customHeight="1">
      <c r="A60" s="11" t="s">
        <v>371</v>
      </c>
      <c r="B60" s="71" t="s">
        <v>205</v>
      </c>
      <c r="C60" s="71" t="s">
        <v>372</v>
      </c>
      <c r="D60" s="13" t="s">
        <v>370</v>
      </c>
      <c r="E60" s="72">
        <v>7.8</v>
      </c>
      <c r="F60" s="13">
        <v>7.3</v>
      </c>
      <c r="G60" s="72">
        <v>8.3000000000000007</v>
      </c>
      <c r="H60" s="13">
        <v>8</v>
      </c>
      <c r="I60" s="72">
        <v>8.5</v>
      </c>
      <c r="J60" s="13">
        <v>8.3000000000000007</v>
      </c>
      <c r="K60" s="72">
        <v>8.5</v>
      </c>
      <c r="L60" s="13">
        <v>8.6999999999999993</v>
      </c>
      <c r="M60" s="72">
        <v>8.6</v>
      </c>
      <c r="N60" s="13">
        <v>8.9</v>
      </c>
      <c r="O60" s="72">
        <v>8.6999999999999993</v>
      </c>
      <c r="P60" s="13">
        <v>8.5</v>
      </c>
      <c r="Q60" s="72">
        <v>8.6999999999999993</v>
      </c>
      <c r="R60" s="13">
        <v>8.6</v>
      </c>
      <c r="S60" s="72">
        <v>8.8000000000000007</v>
      </c>
      <c r="T60" s="13">
        <v>8.6999999999999993</v>
      </c>
      <c r="U60" s="72">
        <v>8.6999999999999993</v>
      </c>
      <c r="V60" s="73">
        <v>8.9</v>
      </c>
      <c r="W60" s="72">
        <v>8.6999999999999993</v>
      </c>
      <c r="X60" s="13">
        <v>9</v>
      </c>
      <c r="Y60" s="72">
        <v>8.8000000000000007</v>
      </c>
      <c r="Z60" s="13">
        <v>8.5</v>
      </c>
      <c r="AA60" s="72">
        <v>8.6999999999999993</v>
      </c>
      <c r="AB60" s="13">
        <v>8.4</v>
      </c>
      <c r="AC60" s="40"/>
    </row>
    <row r="61" spans="1:29" ht="15.75" customHeight="1">
      <c r="A61" s="11" t="s">
        <v>373</v>
      </c>
      <c r="B61" s="71" t="s">
        <v>205</v>
      </c>
      <c r="C61" s="71" t="s">
        <v>374</v>
      </c>
      <c r="D61" s="13" t="s">
        <v>375</v>
      </c>
      <c r="E61" s="72">
        <v>7.2</v>
      </c>
      <c r="F61" s="13">
        <v>7.6</v>
      </c>
      <c r="G61" s="72">
        <v>7.7</v>
      </c>
      <c r="H61" s="13">
        <v>8.1999999999999993</v>
      </c>
      <c r="I61" s="72">
        <v>7.5</v>
      </c>
      <c r="J61" s="13">
        <v>7.9</v>
      </c>
      <c r="K61" s="72">
        <v>8.5</v>
      </c>
      <c r="L61" s="13">
        <v>8.4</v>
      </c>
      <c r="M61" s="72">
        <v>8.8000000000000007</v>
      </c>
      <c r="N61" s="13">
        <v>8.8000000000000007</v>
      </c>
      <c r="O61" s="72">
        <v>8.1999999999999993</v>
      </c>
      <c r="P61" s="13">
        <v>8</v>
      </c>
      <c r="Q61" s="72">
        <v>8.3000000000000007</v>
      </c>
      <c r="R61" s="13">
        <v>8.1999999999999993</v>
      </c>
      <c r="S61" s="72">
        <v>8.1999999999999993</v>
      </c>
      <c r="T61" s="13">
        <v>8.4</v>
      </c>
      <c r="U61" s="72">
        <v>8.4</v>
      </c>
      <c r="V61" s="73">
        <v>8.9</v>
      </c>
      <c r="W61" s="72">
        <v>9</v>
      </c>
      <c r="X61" s="13">
        <v>9</v>
      </c>
      <c r="Y61" s="72">
        <v>8.5</v>
      </c>
      <c r="Z61" s="13">
        <v>8.6</v>
      </c>
      <c r="AA61" s="72">
        <v>8.1</v>
      </c>
      <c r="AB61" s="13">
        <v>8.1</v>
      </c>
      <c r="AC61" s="40"/>
    </row>
    <row r="62" spans="1:29" ht="15.75" customHeight="1">
      <c r="A62" s="11" t="s">
        <v>376</v>
      </c>
      <c r="B62" s="71" t="s">
        <v>205</v>
      </c>
      <c r="C62" s="71" t="s">
        <v>501</v>
      </c>
      <c r="D62" s="13" t="s">
        <v>378</v>
      </c>
      <c r="E62" s="72">
        <v>8.1</v>
      </c>
      <c r="F62" s="13">
        <v>8</v>
      </c>
      <c r="G62" s="72">
        <v>8.3000000000000007</v>
      </c>
      <c r="H62" s="13">
        <v>8.5</v>
      </c>
      <c r="I62" s="72">
        <v>8.5</v>
      </c>
      <c r="J62" s="13">
        <v>8.6999999999999993</v>
      </c>
      <c r="K62" s="72">
        <v>8.6999999999999993</v>
      </c>
      <c r="L62" s="13">
        <v>8.9</v>
      </c>
      <c r="M62" s="72">
        <v>8.5</v>
      </c>
      <c r="N62" s="13">
        <v>9.1999999999999993</v>
      </c>
      <c r="O62" s="72">
        <v>8.5</v>
      </c>
      <c r="P62" s="13">
        <v>9.1</v>
      </c>
      <c r="Q62" s="72">
        <v>8.6</v>
      </c>
      <c r="R62" s="13">
        <v>8.9</v>
      </c>
      <c r="S62" s="72">
        <v>8.4</v>
      </c>
      <c r="T62" s="13">
        <v>8.9</v>
      </c>
      <c r="U62" s="72">
        <v>9</v>
      </c>
      <c r="V62" s="73">
        <v>9</v>
      </c>
      <c r="W62" s="72">
        <v>9</v>
      </c>
      <c r="X62" s="13">
        <v>9.3000000000000007</v>
      </c>
      <c r="Y62" s="72">
        <v>9.1</v>
      </c>
      <c r="Z62" s="13">
        <v>9</v>
      </c>
      <c r="AA62" s="72">
        <v>8.5</v>
      </c>
      <c r="AB62" s="13">
        <v>8.8000000000000007</v>
      </c>
      <c r="AC62" s="40"/>
    </row>
    <row r="63" spans="1:29" ht="15.75" customHeight="1">
      <c r="A63" s="11" t="s">
        <v>379</v>
      </c>
      <c r="B63" s="71" t="s">
        <v>205</v>
      </c>
      <c r="C63" s="71" t="s">
        <v>502</v>
      </c>
      <c r="D63" s="13" t="s">
        <v>378</v>
      </c>
      <c r="E63" s="72">
        <v>7.9</v>
      </c>
      <c r="F63" s="13">
        <v>7.3</v>
      </c>
      <c r="G63" s="72">
        <v>7.6</v>
      </c>
      <c r="H63" s="13">
        <v>7.2</v>
      </c>
      <c r="I63" s="72">
        <v>8.1999999999999993</v>
      </c>
      <c r="J63" s="13">
        <v>8.1</v>
      </c>
      <c r="K63" s="72">
        <v>8.8000000000000007</v>
      </c>
      <c r="L63" s="13">
        <v>8.4</v>
      </c>
      <c r="M63" s="72">
        <v>9</v>
      </c>
      <c r="N63" s="13">
        <v>9</v>
      </c>
      <c r="O63" s="72">
        <v>8.5</v>
      </c>
      <c r="P63" s="13">
        <v>8.4</v>
      </c>
      <c r="Q63" s="72">
        <v>8.8000000000000007</v>
      </c>
      <c r="R63" s="13">
        <v>8.3000000000000007</v>
      </c>
      <c r="S63" s="72">
        <v>8.6</v>
      </c>
      <c r="T63" s="13">
        <v>8.3000000000000007</v>
      </c>
      <c r="U63" s="72">
        <v>8.6999999999999993</v>
      </c>
      <c r="V63" s="73">
        <v>8.6999999999999993</v>
      </c>
      <c r="W63" s="72">
        <v>9.1</v>
      </c>
      <c r="X63" s="13">
        <v>9.1</v>
      </c>
      <c r="Y63" s="72">
        <v>8.6</v>
      </c>
      <c r="Z63" s="13">
        <v>8.5</v>
      </c>
      <c r="AA63" s="72">
        <v>8.6</v>
      </c>
      <c r="AB63" s="13">
        <v>8.3000000000000007</v>
      </c>
      <c r="AC63" s="40" t="s">
        <v>29</v>
      </c>
    </row>
    <row r="64" spans="1:29" ht="15.75" customHeight="1">
      <c r="A64" s="11" t="s">
        <v>393</v>
      </c>
      <c r="B64" s="71" t="s">
        <v>206</v>
      </c>
      <c r="C64" s="71" t="s">
        <v>503</v>
      </c>
      <c r="D64" s="13" t="s">
        <v>395</v>
      </c>
      <c r="E64" s="72">
        <v>7.6</v>
      </c>
      <c r="F64" s="13">
        <v>7.9</v>
      </c>
      <c r="G64" s="72">
        <v>8.1</v>
      </c>
      <c r="H64" s="13">
        <v>8.5</v>
      </c>
      <c r="I64" s="72">
        <v>8.5</v>
      </c>
      <c r="J64" s="13">
        <v>8.9</v>
      </c>
      <c r="K64" s="72">
        <v>8.9</v>
      </c>
      <c r="L64" s="13">
        <v>9</v>
      </c>
      <c r="M64" s="72">
        <v>9</v>
      </c>
      <c r="N64" s="13">
        <v>9.1999999999999993</v>
      </c>
      <c r="O64" s="72">
        <v>8.8000000000000007</v>
      </c>
      <c r="P64" s="13">
        <v>9</v>
      </c>
      <c r="Q64" s="72">
        <v>8.9</v>
      </c>
      <c r="R64" s="13">
        <v>9.1</v>
      </c>
      <c r="S64" s="72">
        <v>8.5</v>
      </c>
      <c r="T64" s="13">
        <v>8.8000000000000007</v>
      </c>
      <c r="U64" s="72">
        <v>8.9</v>
      </c>
      <c r="V64" s="73">
        <v>9.1999999999999993</v>
      </c>
      <c r="W64" s="72">
        <v>9</v>
      </c>
      <c r="X64" s="13">
        <v>9</v>
      </c>
      <c r="Y64" s="72">
        <v>9</v>
      </c>
      <c r="Z64" s="13">
        <v>9</v>
      </c>
      <c r="AA64" s="72">
        <v>8.8000000000000007</v>
      </c>
      <c r="AB64" s="13">
        <v>9</v>
      </c>
      <c r="AC64" s="40"/>
    </row>
    <row r="65" spans="1:29" ht="15.75" customHeight="1">
      <c r="A65" s="11" t="s">
        <v>396</v>
      </c>
      <c r="B65" s="71" t="s">
        <v>206</v>
      </c>
      <c r="C65" s="71" t="s">
        <v>206</v>
      </c>
      <c r="D65" s="13" t="s">
        <v>398</v>
      </c>
      <c r="E65" s="72">
        <v>7.4</v>
      </c>
      <c r="F65" s="13">
        <v>7</v>
      </c>
      <c r="G65" s="72">
        <v>7.5</v>
      </c>
      <c r="H65" s="13">
        <v>7.1</v>
      </c>
      <c r="I65" s="72">
        <v>7.6</v>
      </c>
      <c r="J65" s="13">
        <v>7.5</v>
      </c>
      <c r="K65" s="72">
        <v>7.8</v>
      </c>
      <c r="L65" s="13">
        <v>7.4</v>
      </c>
      <c r="M65" s="72">
        <v>8.1</v>
      </c>
      <c r="N65" s="13">
        <v>8.3000000000000007</v>
      </c>
      <c r="O65" s="72">
        <v>8</v>
      </c>
      <c r="P65" s="13">
        <v>7.6</v>
      </c>
      <c r="Q65" s="72">
        <v>8.1</v>
      </c>
      <c r="R65" s="13">
        <v>7.7</v>
      </c>
      <c r="S65" s="72">
        <v>7.8</v>
      </c>
      <c r="T65" s="13">
        <v>7.4</v>
      </c>
      <c r="U65" s="72">
        <v>8</v>
      </c>
      <c r="V65" s="73">
        <v>7.8</v>
      </c>
      <c r="W65" s="72">
        <v>8.1999999999999993</v>
      </c>
      <c r="X65" s="13">
        <v>8.1</v>
      </c>
      <c r="Y65" s="72">
        <v>8.6999999999999993</v>
      </c>
      <c r="Z65" s="13">
        <v>8.3000000000000007</v>
      </c>
      <c r="AA65" s="72">
        <v>7.9</v>
      </c>
      <c r="AB65" s="13">
        <v>7.6</v>
      </c>
      <c r="AC65" s="40"/>
    </row>
    <row r="66" spans="1:29" ht="15.75" customHeight="1">
      <c r="A66" s="11" t="s">
        <v>408</v>
      </c>
      <c r="B66" s="71" t="s">
        <v>207</v>
      </c>
      <c r="C66" s="71" t="s">
        <v>409</v>
      </c>
      <c r="D66" s="13" t="s">
        <v>410</v>
      </c>
      <c r="E66" s="72">
        <v>8</v>
      </c>
      <c r="F66" s="13">
        <v>8</v>
      </c>
      <c r="G66" s="72">
        <v>8.5</v>
      </c>
      <c r="H66" s="13">
        <v>8.4</v>
      </c>
      <c r="I66" s="72">
        <v>8.6</v>
      </c>
      <c r="J66" s="13">
        <v>8.6999999999999993</v>
      </c>
      <c r="K66" s="72">
        <v>8.8000000000000007</v>
      </c>
      <c r="L66" s="13">
        <v>8.9</v>
      </c>
      <c r="M66" s="72">
        <v>9</v>
      </c>
      <c r="N66" s="13">
        <v>9.1</v>
      </c>
      <c r="O66" s="72">
        <v>8.8000000000000007</v>
      </c>
      <c r="P66" s="13">
        <v>8.9</v>
      </c>
      <c r="Q66" s="72">
        <v>8.8000000000000007</v>
      </c>
      <c r="R66" s="13">
        <v>8.9</v>
      </c>
      <c r="S66" s="72">
        <v>8.6999999999999993</v>
      </c>
      <c r="T66" s="13">
        <v>8.9</v>
      </c>
      <c r="U66" s="72">
        <v>8.9</v>
      </c>
      <c r="V66" s="73">
        <v>9</v>
      </c>
      <c r="W66" s="72">
        <v>9.1</v>
      </c>
      <c r="X66" s="13">
        <v>9.1</v>
      </c>
      <c r="Y66" s="72">
        <v>8.8000000000000007</v>
      </c>
      <c r="Z66" s="13">
        <v>9</v>
      </c>
      <c r="AA66" s="72">
        <v>8.8000000000000007</v>
      </c>
      <c r="AB66" s="13">
        <v>8.9</v>
      </c>
      <c r="AC66" s="40"/>
    </row>
    <row r="67" spans="1:29" ht="15.75" customHeight="1">
      <c r="A67" s="11" t="s">
        <v>411</v>
      </c>
      <c r="B67" s="71" t="s">
        <v>207</v>
      </c>
      <c r="C67" s="71" t="s">
        <v>412</v>
      </c>
      <c r="D67" s="13" t="s">
        <v>413</v>
      </c>
      <c r="E67" s="72">
        <v>7.9</v>
      </c>
      <c r="F67" s="13">
        <v>7.4</v>
      </c>
      <c r="G67" s="72">
        <v>8.3000000000000007</v>
      </c>
      <c r="H67" s="13">
        <v>8.3000000000000007</v>
      </c>
      <c r="I67" s="72">
        <v>8.5</v>
      </c>
      <c r="J67" s="13">
        <v>8.4</v>
      </c>
      <c r="K67" s="72">
        <v>8.6</v>
      </c>
      <c r="L67" s="13">
        <v>8.8000000000000007</v>
      </c>
      <c r="M67" s="72">
        <v>9</v>
      </c>
      <c r="N67" s="13">
        <v>8.5</v>
      </c>
      <c r="O67" s="72">
        <v>8.6999999999999993</v>
      </c>
      <c r="P67" s="13">
        <v>8.5</v>
      </c>
      <c r="Q67" s="72">
        <v>8.6</v>
      </c>
      <c r="R67" s="13">
        <v>8.6999999999999993</v>
      </c>
      <c r="S67" s="72">
        <v>8.6999999999999993</v>
      </c>
      <c r="T67" s="13">
        <v>8.5</v>
      </c>
      <c r="U67" s="72">
        <v>8.8000000000000007</v>
      </c>
      <c r="V67" s="73">
        <v>8.6999999999999993</v>
      </c>
      <c r="W67" s="72">
        <v>9</v>
      </c>
      <c r="X67" s="13">
        <v>8.8000000000000007</v>
      </c>
      <c r="Y67" s="72">
        <v>8.9</v>
      </c>
      <c r="Z67" s="13">
        <v>8.6</v>
      </c>
      <c r="AA67" s="72">
        <v>8.6</v>
      </c>
      <c r="AB67" s="13">
        <v>8.5</v>
      </c>
      <c r="AC67" s="40"/>
    </row>
    <row r="68" spans="1:29" ht="15.75" customHeight="1">
      <c r="A68" s="11" t="s">
        <v>414</v>
      </c>
      <c r="B68" s="71" t="s">
        <v>207</v>
      </c>
      <c r="C68" s="71" t="s">
        <v>415</v>
      </c>
      <c r="D68" s="13" t="s">
        <v>410</v>
      </c>
      <c r="E68" s="72">
        <v>7.6</v>
      </c>
      <c r="F68" s="13">
        <v>7.7</v>
      </c>
      <c r="G68" s="72">
        <v>8.4</v>
      </c>
      <c r="H68" s="13">
        <v>8.4</v>
      </c>
      <c r="I68" s="72">
        <v>8.3000000000000007</v>
      </c>
      <c r="J68" s="13">
        <v>8.5</v>
      </c>
      <c r="K68" s="72">
        <v>8.5</v>
      </c>
      <c r="L68" s="13">
        <v>8.6</v>
      </c>
      <c r="M68" s="72">
        <v>8.5</v>
      </c>
      <c r="N68" s="13">
        <v>8.8000000000000007</v>
      </c>
      <c r="O68" s="72">
        <v>8.6</v>
      </c>
      <c r="P68" s="13">
        <v>8.6</v>
      </c>
      <c r="Q68" s="72">
        <v>8.6</v>
      </c>
      <c r="R68" s="13">
        <v>8.6</v>
      </c>
      <c r="S68" s="72">
        <v>8.4</v>
      </c>
      <c r="T68" s="13">
        <v>8.5</v>
      </c>
      <c r="U68" s="72">
        <v>8.6</v>
      </c>
      <c r="V68" s="73">
        <v>8.6999999999999993</v>
      </c>
      <c r="W68" s="72">
        <v>8.8000000000000007</v>
      </c>
      <c r="X68" s="13">
        <v>9</v>
      </c>
      <c r="Y68" s="72">
        <v>8.6</v>
      </c>
      <c r="Z68" s="13">
        <v>8.9</v>
      </c>
      <c r="AA68" s="72">
        <v>8.5</v>
      </c>
      <c r="AB68" s="13">
        <v>8.6</v>
      </c>
      <c r="AC68" s="40"/>
    </row>
    <row r="69" spans="1:29" ht="15.75" customHeight="1">
      <c r="A69" s="11" t="s">
        <v>416</v>
      </c>
      <c r="B69" s="71" t="s">
        <v>207</v>
      </c>
      <c r="C69" s="71" t="s">
        <v>417</v>
      </c>
      <c r="D69" s="13" t="s">
        <v>418</v>
      </c>
      <c r="E69" s="72">
        <v>7.5</v>
      </c>
      <c r="F69" s="13">
        <v>7.8</v>
      </c>
      <c r="G69" s="72">
        <v>8</v>
      </c>
      <c r="H69" s="13">
        <v>8.1999999999999993</v>
      </c>
      <c r="I69" s="72">
        <v>8.1999999999999993</v>
      </c>
      <c r="J69" s="13">
        <v>8.1999999999999993</v>
      </c>
      <c r="K69" s="72">
        <v>8.6</v>
      </c>
      <c r="L69" s="13">
        <v>8.6999999999999993</v>
      </c>
      <c r="M69" s="72">
        <v>8.8000000000000007</v>
      </c>
      <c r="N69" s="13">
        <v>8.9</v>
      </c>
      <c r="O69" s="72">
        <v>8.4</v>
      </c>
      <c r="P69" s="13">
        <v>8.1999999999999993</v>
      </c>
      <c r="Q69" s="72">
        <v>8.4</v>
      </c>
      <c r="R69" s="13">
        <v>8.3000000000000007</v>
      </c>
      <c r="S69" s="72">
        <v>8.3000000000000007</v>
      </c>
      <c r="T69" s="13">
        <v>8.3000000000000007</v>
      </c>
      <c r="U69" s="72">
        <v>8.6999999999999993</v>
      </c>
      <c r="V69" s="73">
        <v>8.8000000000000007</v>
      </c>
      <c r="W69" s="72">
        <v>8.6999999999999993</v>
      </c>
      <c r="X69" s="13">
        <v>8.8000000000000007</v>
      </c>
      <c r="Y69" s="72">
        <v>8.8000000000000007</v>
      </c>
      <c r="Z69" s="13">
        <v>8.6</v>
      </c>
      <c r="AA69" s="72">
        <v>8.3000000000000007</v>
      </c>
      <c r="AB69" s="13">
        <v>8.3000000000000007</v>
      </c>
      <c r="AC69" s="40"/>
    </row>
    <row r="70" spans="1:29" ht="15.75" customHeight="1">
      <c r="A70" s="11" t="s">
        <v>440</v>
      </c>
      <c r="B70" s="71" t="s">
        <v>210</v>
      </c>
      <c r="C70" s="71" t="s">
        <v>508</v>
      </c>
      <c r="D70" s="13" t="s">
        <v>442</v>
      </c>
      <c r="E70" s="72">
        <v>6.9</v>
      </c>
      <c r="F70" s="13">
        <v>7</v>
      </c>
      <c r="G70" s="72">
        <v>8</v>
      </c>
      <c r="H70" s="13">
        <v>8</v>
      </c>
      <c r="I70" s="72">
        <v>8</v>
      </c>
      <c r="J70" s="13">
        <v>8.1</v>
      </c>
      <c r="K70" s="72">
        <v>8.3000000000000007</v>
      </c>
      <c r="L70" s="13">
        <v>8.1</v>
      </c>
      <c r="M70" s="72">
        <v>8.5</v>
      </c>
      <c r="N70" s="13">
        <v>8.5</v>
      </c>
      <c r="O70" s="72">
        <v>8.3000000000000007</v>
      </c>
      <c r="P70" s="13">
        <v>8.1999999999999993</v>
      </c>
      <c r="Q70" s="72">
        <v>8.3000000000000007</v>
      </c>
      <c r="R70" s="13">
        <v>8.1999999999999993</v>
      </c>
      <c r="S70" s="72">
        <v>8</v>
      </c>
      <c r="T70" s="13">
        <v>8.1999999999999993</v>
      </c>
      <c r="U70" s="72">
        <v>8.4</v>
      </c>
      <c r="V70" s="73">
        <v>8.5</v>
      </c>
      <c r="W70" s="72">
        <v>8.9</v>
      </c>
      <c r="X70" s="13">
        <v>8.6999999999999993</v>
      </c>
      <c r="Y70" s="72">
        <v>8.5</v>
      </c>
      <c r="Z70" s="13">
        <v>8.5</v>
      </c>
      <c r="AA70" s="72">
        <v>8.1</v>
      </c>
      <c r="AB70" s="13">
        <v>8.1</v>
      </c>
      <c r="AC70" s="40"/>
    </row>
    <row r="71" spans="1:29" ht="15.75" customHeight="1">
      <c r="A71" s="11" t="s">
        <v>443</v>
      </c>
      <c r="B71" s="71" t="s">
        <v>210</v>
      </c>
      <c r="C71" s="71" t="s">
        <v>444</v>
      </c>
      <c r="D71" s="13" t="s">
        <v>445</v>
      </c>
      <c r="E71" s="72">
        <v>7.9</v>
      </c>
      <c r="F71" s="13">
        <v>7.9</v>
      </c>
      <c r="G71" s="72">
        <v>8.4</v>
      </c>
      <c r="H71" s="13">
        <v>8.5</v>
      </c>
      <c r="I71" s="72">
        <v>8.5</v>
      </c>
      <c r="J71" s="13">
        <v>8.6999999999999993</v>
      </c>
      <c r="K71" s="72">
        <v>8.4</v>
      </c>
      <c r="L71" s="13">
        <v>8.5</v>
      </c>
      <c r="M71" s="72">
        <v>9</v>
      </c>
      <c r="N71" s="13">
        <v>9</v>
      </c>
      <c r="O71" s="72">
        <v>8.6999999999999993</v>
      </c>
      <c r="P71" s="13">
        <v>8.6999999999999993</v>
      </c>
      <c r="Q71" s="72">
        <v>8.6999999999999993</v>
      </c>
      <c r="R71" s="13">
        <v>8.6999999999999993</v>
      </c>
      <c r="S71" s="72">
        <v>8.5</v>
      </c>
      <c r="T71" s="13">
        <v>8.6</v>
      </c>
      <c r="U71" s="72">
        <v>8.6999999999999993</v>
      </c>
      <c r="V71" s="73">
        <v>8.8000000000000007</v>
      </c>
      <c r="W71" s="72">
        <v>9.1</v>
      </c>
      <c r="X71" s="13">
        <v>9.1</v>
      </c>
      <c r="Y71" s="72">
        <v>9.1999999999999993</v>
      </c>
      <c r="Z71" s="13">
        <v>9.1999999999999993</v>
      </c>
      <c r="AA71" s="72">
        <v>8.6</v>
      </c>
      <c r="AB71" s="13">
        <v>8.6</v>
      </c>
      <c r="AC71" s="40"/>
    </row>
    <row r="72" spans="1:29" ht="15.75" customHeight="1">
      <c r="A72" s="11" t="s">
        <v>446</v>
      </c>
      <c r="B72" s="71" t="s">
        <v>210</v>
      </c>
      <c r="C72" s="71" t="s">
        <v>447</v>
      </c>
      <c r="D72" s="13" t="s">
        <v>448</v>
      </c>
      <c r="E72" s="72">
        <v>7.5</v>
      </c>
      <c r="F72" s="13">
        <v>7.9</v>
      </c>
      <c r="G72" s="72">
        <v>7.6</v>
      </c>
      <c r="H72" s="13">
        <v>8</v>
      </c>
      <c r="I72" s="72">
        <v>7.7</v>
      </c>
      <c r="J72" s="13">
        <v>7.9</v>
      </c>
      <c r="K72" s="72">
        <v>7.9</v>
      </c>
      <c r="L72" s="13">
        <v>8</v>
      </c>
      <c r="M72" s="72">
        <v>8.6999999999999993</v>
      </c>
      <c r="N72" s="13">
        <v>8.8000000000000007</v>
      </c>
      <c r="O72" s="72">
        <v>7.8</v>
      </c>
      <c r="P72" s="13">
        <v>8.3000000000000007</v>
      </c>
      <c r="Q72" s="72">
        <v>7.8</v>
      </c>
      <c r="R72" s="13">
        <v>8.5</v>
      </c>
      <c r="S72" s="72">
        <v>7.7</v>
      </c>
      <c r="T72" s="13">
        <v>8.1999999999999993</v>
      </c>
      <c r="U72" s="72">
        <v>8.1999999999999993</v>
      </c>
      <c r="V72" s="73">
        <v>8.5</v>
      </c>
      <c r="W72" s="72">
        <v>8.6999999999999993</v>
      </c>
      <c r="X72" s="13">
        <v>8.9</v>
      </c>
      <c r="Y72" s="72">
        <v>8.4</v>
      </c>
      <c r="Z72" s="13">
        <v>9</v>
      </c>
      <c r="AA72" s="72">
        <v>7.7</v>
      </c>
      <c r="AB72" s="13">
        <v>8.1999999999999993</v>
      </c>
      <c r="AC72" s="40"/>
    </row>
    <row r="73" spans="1:29" ht="15.75" customHeight="1">
      <c r="A73" s="11" t="s">
        <v>449</v>
      </c>
      <c r="B73" s="71" t="s">
        <v>210</v>
      </c>
      <c r="C73" s="71" t="s">
        <v>447</v>
      </c>
      <c r="D73" s="13" t="s">
        <v>450</v>
      </c>
      <c r="E73" s="72">
        <v>7.3</v>
      </c>
      <c r="F73" s="13">
        <v>7.9</v>
      </c>
      <c r="G73" s="72">
        <v>7.5</v>
      </c>
      <c r="H73" s="13">
        <v>8</v>
      </c>
      <c r="I73" s="72">
        <v>7.4</v>
      </c>
      <c r="J73" s="13">
        <v>8</v>
      </c>
      <c r="K73" s="72">
        <v>7.9</v>
      </c>
      <c r="L73" s="13">
        <v>8.1999999999999993</v>
      </c>
      <c r="M73" s="72">
        <v>8.8000000000000007</v>
      </c>
      <c r="N73" s="13">
        <v>8.5</v>
      </c>
      <c r="O73" s="72">
        <v>7.7</v>
      </c>
      <c r="P73" s="13">
        <v>8.3000000000000007</v>
      </c>
      <c r="Q73" s="72">
        <v>7.6</v>
      </c>
      <c r="R73" s="13">
        <v>8.4</v>
      </c>
      <c r="S73" s="72">
        <v>7.5</v>
      </c>
      <c r="T73" s="13">
        <v>8.1999999999999993</v>
      </c>
      <c r="U73" s="72">
        <v>8.1</v>
      </c>
      <c r="V73" s="73">
        <v>8.5</v>
      </c>
      <c r="W73" s="72">
        <v>8.6</v>
      </c>
      <c r="X73" s="13">
        <v>8.8000000000000007</v>
      </c>
      <c r="Y73" s="72">
        <v>8.4</v>
      </c>
      <c r="Z73" s="13">
        <v>8.6999999999999993</v>
      </c>
      <c r="AA73" s="72">
        <v>7.5</v>
      </c>
      <c r="AB73" s="13">
        <v>8.1999999999999993</v>
      </c>
      <c r="AC73" s="40"/>
    </row>
    <row r="74" spans="1:29" ht="15.75" customHeight="1">
      <c r="A74" s="11" t="s">
        <v>451</v>
      </c>
      <c r="B74" s="71" t="s">
        <v>210</v>
      </c>
      <c r="C74" s="71" t="s">
        <v>452</v>
      </c>
      <c r="D74" s="13" t="s">
        <v>453</v>
      </c>
      <c r="E74" s="72">
        <v>8.1</v>
      </c>
      <c r="F74" s="13">
        <v>7.8</v>
      </c>
      <c r="G74" s="72">
        <v>8.5</v>
      </c>
      <c r="H74" s="13">
        <v>8.1</v>
      </c>
      <c r="I74" s="72">
        <v>8.8000000000000007</v>
      </c>
      <c r="J74" s="13">
        <v>8.6</v>
      </c>
      <c r="K74" s="72">
        <v>8.6999999999999993</v>
      </c>
      <c r="L74" s="13">
        <v>8.6</v>
      </c>
      <c r="M74" s="72">
        <v>9.1999999999999993</v>
      </c>
      <c r="N74" s="13">
        <v>9</v>
      </c>
      <c r="O74" s="72">
        <v>8.9</v>
      </c>
      <c r="P74" s="13">
        <v>8.8000000000000007</v>
      </c>
      <c r="Q74" s="72">
        <v>8.9</v>
      </c>
      <c r="R74" s="13">
        <v>8.8000000000000007</v>
      </c>
      <c r="S74" s="72">
        <v>8.5</v>
      </c>
      <c r="T74" s="13">
        <v>8.4</v>
      </c>
      <c r="U74" s="72">
        <v>9.1</v>
      </c>
      <c r="V74" s="73">
        <v>8.9</v>
      </c>
      <c r="W74" s="72">
        <v>9.3000000000000007</v>
      </c>
      <c r="X74" s="13">
        <v>9.1999999999999993</v>
      </c>
      <c r="Y74" s="72">
        <v>9.1</v>
      </c>
      <c r="Z74" s="13">
        <v>9</v>
      </c>
      <c r="AA74" s="72">
        <v>8.8000000000000007</v>
      </c>
      <c r="AB74" s="13">
        <v>8.6</v>
      </c>
      <c r="AC74" s="40"/>
    </row>
    <row r="75" spans="1:29" ht="15.75" customHeight="1">
      <c r="A75" s="11"/>
      <c r="B75" s="62"/>
      <c r="C75" s="62"/>
      <c r="D75" s="63"/>
      <c r="E75" s="74"/>
      <c r="F75" s="11"/>
      <c r="G75" s="74"/>
      <c r="H75" s="11"/>
      <c r="I75" s="74"/>
      <c r="J75" s="11"/>
      <c r="K75" s="74"/>
      <c r="L75" s="11"/>
      <c r="M75" s="74"/>
      <c r="N75" s="11"/>
      <c r="O75" s="74"/>
      <c r="P75" s="11"/>
      <c r="Q75" s="74"/>
      <c r="R75" s="11"/>
      <c r="S75" s="74"/>
      <c r="T75" s="11"/>
      <c r="U75" s="74"/>
      <c r="V75" s="46"/>
      <c r="W75" s="74"/>
      <c r="X75" s="11"/>
      <c r="Y75" s="74"/>
      <c r="Z75" s="11"/>
      <c r="AA75" s="74"/>
      <c r="AB75" s="11"/>
    </row>
    <row r="76" spans="1:29" ht="15.75" customHeight="1">
      <c r="A76" s="11"/>
      <c r="B76" s="75"/>
      <c r="C76" s="233" t="s">
        <v>514</v>
      </c>
      <c r="D76" s="234"/>
      <c r="E76" s="76">
        <f>ROUND(QUARTILE(E4:E74,1),1)</f>
        <v>7.2</v>
      </c>
      <c r="F76" s="77">
        <v>7.3</v>
      </c>
      <c r="G76" s="76">
        <f>ROUND(QUARTILE(G4:G74,1),1)</f>
        <v>7.6</v>
      </c>
      <c r="H76" s="77">
        <v>7.8</v>
      </c>
      <c r="I76" s="76">
        <f>ROUND(QUARTILE(I4:I74,1),1)</f>
        <v>7.8</v>
      </c>
      <c r="J76" s="77">
        <v>7.9</v>
      </c>
      <c r="K76" s="76">
        <f>ROUND(QUARTILE(K4:K74,1),1)</f>
        <v>8.3000000000000007</v>
      </c>
      <c r="L76" s="77">
        <v>8.3000000000000007</v>
      </c>
      <c r="M76" s="76">
        <v>8.5</v>
      </c>
      <c r="N76" s="77">
        <v>8.5500000000000007</v>
      </c>
      <c r="O76" s="76">
        <f>ROUND(QUARTILE(O4:O74,1),1)</f>
        <v>8</v>
      </c>
      <c r="P76" s="77">
        <v>8.1</v>
      </c>
      <c r="Q76" s="76">
        <f>ROUND(QUARTILE(Q4:Q74,1),1)</f>
        <v>8.1</v>
      </c>
      <c r="R76" s="77">
        <v>8.1999999999999993</v>
      </c>
      <c r="S76" s="76">
        <f>ROUND(QUARTILE(S4:S74,1),1)</f>
        <v>8.1999999999999993</v>
      </c>
      <c r="T76" s="77">
        <v>8.1999999999999993</v>
      </c>
      <c r="U76" s="76">
        <f>ROUND(QUARTILE(U4:U74,1),1)</f>
        <v>8.4</v>
      </c>
      <c r="V76" s="77">
        <v>8.5</v>
      </c>
      <c r="W76" s="76">
        <f>ROUND(QUARTILE(W4:W74,1),1)</f>
        <v>8.6</v>
      </c>
      <c r="X76" s="77">
        <v>8.6999999999999993</v>
      </c>
      <c r="Y76" s="76">
        <f>ROUND(QUARTILE(Y4:Y74,1),1)</f>
        <v>8.5</v>
      </c>
      <c r="Z76" s="77">
        <v>8.6</v>
      </c>
      <c r="AA76" s="76">
        <f>ROUND(QUARTILE(AA4:AA74,1),1)</f>
        <v>8</v>
      </c>
      <c r="AB76" s="77">
        <v>8.0500000000000007</v>
      </c>
    </row>
    <row r="77" spans="1:29" ht="15.75" customHeight="1">
      <c r="A77" s="11"/>
      <c r="B77" s="75"/>
      <c r="C77" s="233" t="s">
        <v>515</v>
      </c>
      <c r="D77" s="234"/>
      <c r="E77" s="76">
        <f>ROUND(QUARTILE(E4:E74,3),1)</f>
        <v>7.9</v>
      </c>
      <c r="F77" s="77">
        <v>7.9</v>
      </c>
      <c r="G77" s="76">
        <f>ROUND(QUARTILE(G4:G74,3),1)</f>
        <v>8.3000000000000007</v>
      </c>
      <c r="H77" s="77">
        <v>8.4</v>
      </c>
      <c r="I77" s="76">
        <f>ROUND(QUARTILE(I4:I74,3),1)</f>
        <v>8.5</v>
      </c>
      <c r="J77" s="77">
        <v>8.5500000000000007</v>
      </c>
      <c r="K77" s="76">
        <f>ROUND(QUARTILE(K4:K74,3),1)</f>
        <v>8.8000000000000007</v>
      </c>
      <c r="L77" s="77">
        <v>8.85</v>
      </c>
      <c r="M77" s="76">
        <v>9</v>
      </c>
      <c r="N77" s="77">
        <v>9</v>
      </c>
      <c r="O77" s="76">
        <f>ROUND(QUARTILE(O4:O74,3),1)</f>
        <v>8.6999999999999993</v>
      </c>
      <c r="P77" s="77">
        <v>8.8000000000000007</v>
      </c>
      <c r="Q77" s="76">
        <f>ROUND(QUARTILE(Q4:Q74,3),1)</f>
        <v>8.6999999999999993</v>
      </c>
      <c r="R77" s="77">
        <v>8.8000000000000007</v>
      </c>
      <c r="S77" s="76">
        <f>ROUND(QUARTILE(S4:S74,3),1)</f>
        <v>8.6999999999999993</v>
      </c>
      <c r="T77" s="77">
        <v>8.85</v>
      </c>
      <c r="U77" s="76">
        <f>ROUND(QUARTILE(U4:U74,3),1)</f>
        <v>8.9</v>
      </c>
      <c r="V77" s="77">
        <v>9</v>
      </c>
      <c r="W77" s="76">
        <f>ROUND(QUARTILE(W4:W74,3),1)</f>
        <v>9</v>
      </c>
      <c r="X77" s="77">
        <v>9.1</v>
      </c>
      <c r="Y77" s="76">
        <f>ROUND(QUARTILE(Y4:Y74,3),1)</f>
        <v>8.9</v>
      </c>
      <c r="Z77" s="77">
        <v>9</v>
      </c>
      <c r="AA77" s="76">
        <f>ROUND(QUARTILE(AA4:AA74,3),1)</f>
        <v>8.6999999999999993</v>
      </c>
      <c r="AB77" s="77">
        <v>8.75</v>
      </c>
    </row>
    <row r="78" spans="1:29" ht="15.75" customHeight="1">
      <c r="D78" s="63"/>
    </row>
    <row r="79" spans="1:29" ht="15.75" customHeight="1">
      <c r="D79" s="63"/>
    </row>
    <row r="80" spans="1:29" ht="15.75" customHeight="1">
      <c r="D80" s="63"/>
    </row>
    <row r="81" spans="4:4" ht="15.75" customHeight="1">
      <c r="D81" s="63"/>
    </row>
    <row r="82" spans="4:4" ht="15.75" customHeight="1">
      <c r="D82" s="63"/>
    </row>
    <row r="83" spans="4:4" ht="15.75" customHeight="1">
      <c r="D83" s="63"/>
    </row>
    <row r="84" spans="4:4" ht="15.75" customHeight="1">
      <c r="D84" s="63"/>
    </row>
    <row r="85" spans="4:4" ht="15.75" customHeight="1">
      <c r="D85" s="63"/>
    </row>
    <row r="86" spans="4:4" ht="15.75" customHeight="1">
      <c r="D86" s="63"/>
    </row>
    <row r="87" spans="4:4" ht="15.75" customHeight="1">
      <c r="D87" s="63"/>
    </row>
    <row r="88" spans="4:4" ht="15.75" customHeight="1">
      <c r="D88" s="63"/>
    </row>
    <row r="89" spans="4:4" ht="15.75" customHeight="1">
      <c r="D89" s="63"/>
    </row>
    <row r="90" spans="4:4" ht="15.75" customHeight="1">
      <c r="D90" s="63"/>
    </row>
    <row r="91" spans="4:4" ht="15.75" customHeight="1">
      <c r="D91" s="63"/>
    </row>
    <row r="92" spans="4:4" ht="15.75" customHeight="1">
      <c r="D92" s="63"/>
    </row>
    <row r="93" spans="4:4" ht="15.75" customHeight="1">
      <c r="D93" s="63"/>
    </row>
    <row r="94" spans="4:4" ht="15.75" customHeight="1">
      <c r="D94" s="63"/>
    </row>
    <row r="95" spans="4:4" ht="15.75" customHeight="1">
      <c r="D95" s="63"/>
    </row>
    <row r="96" spans="4:4" ht="15.75" customHeight="1">
      <c r="D96" s="63"/>
    </row>
    <row r="97" spans="4:4" ht="15.75" customHeight="1">
      <c r="D97" s="63"/>
    </row>
    <row r="98" spans="4:4" ht="15.75" customHeight="1">
      <c r="D98" s="63"/>
    </row>
    <row r="99" spans="4:4" ht="15.75" customHeight="1">
      <c r="D99" s="63"/>
    </row>
    <row r="100" spans="4:4" ht="15.75" customHeight="1">
      <c r="D100" s="63"/>
    </row>
    <row r="101" spans="4:4" ht="15.75" customHeight="1">
      <c r="D101" s="63"/>
    </row>
    <row r="102" spans="4:4" ht="15.75" customHeight="1">
      <c r="D102" s="63"/>
    </row>
    <row r="103" spans="4:4" ht="15.75" customHeight="1">
      <c r="D103" s="63"/>
    </row>
    <row r="104" spans="4:4" ht="15.75" customHeight="1">
      <c r="D104" s="63"/>
    </row>
    <row r="105" spans="4:4" ht="15.75" customHeight="1">
      <c r="D105" s="63"/>
    </row>
    <row r="106" spans="4:4" ht="15.75" customHeight="1">
      <c r="D106" s="63"/>
    </row>
    <row r="107" spans="4:4" ht="15.75" customHeight="1">
      <c r="D107" s="63"/>
    </row>
    <row r="108" spans="4:4" ht="15.75" customHeight="1">
      <c r="D108" s="63"/>
    </row>
    <row r="109" spans="4:4" ht="15.75" customHeight="1">
      <c r="D109" s="63"/>
    </row>
    <row r="110" spans="4:4" ht="15.75" customHeight="1">
      <c r="D110" s="63"/>
    </row>
    <row r="111" spans="4:4" ht="15.75" customHeight="1">
      <c r="D111" s="63"/>
    </row>
    <row r="112" spans="4:4" ht="15.75" customHeight="1">
      <c r="D112" s="63"/>
    </row>
    <row r="113" spans="4:4" ht="15.75" customHeight="1">
      <c r="D113" s="63"/>
    </row>
    <row r="114" spans="4:4" ht="15.75" customHeight="1">
      <c r="D114" s="63"/>
    </row>
    <row r="115" spans="4:4" ht="15.75" customHeight="1">
      <c r="D115" s="63"/>
    </row>
    <row r="116" spans="4:4" ht="15.75" customHeight="1">
      <c r="D116" s="63"/>
    </row>
    <row r="117" spans="4:4" ht="15.75" customHeight="1">
      <c r="D117" s="63"/>
    </row>
    <row r="118" spans="4:4" ht="15.75" customHeight="1">
      <c r="D118" s="63"/>
    </row>
    <row r="119" spans="4:4" ht="15.75" customHeight="1">
      <c r="D119" s="63"/>
    </row>
    <row r="120" spans="4:4" ht="15.75" customHeight="1">
      <c r="D120" s="63"/>
    </row>
    <row r="121" spans="4:4" ht="15.75" customHeight="1">
      <c r="D121" s="63"/>
    </row>
    <row r="122" spans="4:4" ht="15.75" customHeight="1">
      <c r="D122" s="63"/>
    </row>
    <row r="123" spans="4:4" ht="15.75" customHeight="1">
      <c r="D123" s="63"/>
    </row>
    <row r="124" spans="4:4" ht="15.75" customHeight="1">
      <c r="D124" s="63"/>
    </row>
    <row r="125" spans="4:4" ht="15.75" customHeight="1">
      <c r="D125" s="63"/>
    </row>
    <row r="126" spans="4:4" ht="15.75" customHeight="1">
      <c r="D126" s="63"/>
    </row>
    <row r="127" spans="4:4" ht="15.75" customHeight="1">
      <c r="D127" s="63"/>
    </row>
    <row r="128" spans="4:4" ht="15.75" customHeight="1">
      <c r="D128" s="63"/>
    </row>
    <row r="129" spans="4:4" ht="15.75" customHeight="1">
      <c r="D129" s="63"/>
    </row>
    <row r="130" spans="4:4" ht="15.75" customHeight="1">
      <c r="D130" s="63"/>
    </row>
    <row r="131" spans="4:4" ht="15.75" customHeight="1">
      <c r="D131" s="63"/>
    </row>
    <row r="132" spans="4:4" ht="15.75" customHeight="1">
      <c r="D132" s="63"/>
    </row>
    <row r="133" spans="4:4" ht="15.75" customHeight="1">
      <c r="D133" s="63"/>
    </row>
    <row r="134" spans="4:4" ht="15.75" customHeight="1">
      <c r="D134" s="63"/>
    </row>
    <row r="135" spans="4:4" ht="15.75" customHeight="1">
      <c r="D135" s="63"/>
    </row>
    <row r="136" spans="4:4" ht="15.75" customHeight="1">
      <c r="D136" s="63"/>
    </row>
    <row r="137" spans="4:4" ht="15.75" customHeight="1">
      <c r="D137" s="63"/>
    </row>
    <row r="138" spans="4:4" ht="15.75" customHeight="1">
      <c r="D138" s="63"/>
    </row>
    <row r="139" spans="4:4" ht="15.75" customHeight="1">
      <c r="D139" s="63"/>
    </row>
    <row r="140" spans="4:4" ht="15.75" customHeight="1">
      <c r="D140" s="63"/>
    </row>
    <row r="141" spans="4:4" ht="15.75" customHeight="1">
      <c r="D141" s="63"/>
    </row>
    <row r="142" spans="4:4" ht="15.75" customHeight="1">
      <c r="D142" s="63"/>
    </row>
    <row r="143" spans="4:4" ht="15.75" customHeight="1">
      <c r="D143" s="63"/>
    </row>
    <row r="144" spans="4:4" ht="15.75" customHeight="1">
      <c r="D144" s="63"/>
    </row>
    <row r="145" spans="4:4" ht="15.75" customHeight="1">
      <c r="D145" s="63"/>
    </row>
    <row r="146" spans="4:4" ht="15.75" customHeight="1">
      <c r="D146" s="63"/>
    </row>
    <row r="147" spans="4:4" ht="15.75" customHeight="1">
      <c r="D147" s="63"/>
    </row>
    <row r="148" spans="4:4" ht="15.75" customHeight="1">
      <c r="D148" s="63"/>
    </row>
    <row r="149" spans="4:4" ht="15.75" customHeight="1">
      <c r="D149" s="63"/>
    </row>
    <row r="150" spans="4:4" ht="15.75" customHeight="1">
      <c r="D150" s="63"/>
    </row>
    <row r="151" spans="4:4" ht="15.75" customHeight="1">
      <c r="D151" s="63"/>
    </row>
    <row r="152" spans="4:4" ht="15.75" customHeight="1">
      <c r="D152" s="63"/>
    </row>
    <row r="153" spans="4:4" ht="15.75" customHeight="1">
      <c r="D153" s="63"/>
    </row>
    <row r="154" spans="4:4" ht="15.75" customHeight="1">
      <c r="D154" s="63"/>
    </row>
    <row r="155" spans="4:4" ht="15.75" customHeight="1">
      <c r="D155" s="11"/>
    </row>
    <row r="156" spans="4:4" ht="15.75" customHeight="1">
      <c r="D156" s="11"/>
    </row>
    <row r="157" spans="4:4" ht="15.75" customHeight="1">
      <c r="D157" s="11"/>
    </row>
    <row r="158" spans="4:4" ht="15.75" customHeight="1">
      <c r="D158" s="11"/>
    </row>
    <row r="159" spans="4:4" ht="15.75" customHeight="1">
      <c r="D159" s="11"/>
    </row>
    <row r="160" spans="4:4" ht="15.75" customHeight="1">
      <c r="D160" s="11"/>
    </row>
    <row r="161" spans="4:4" ht="15.75" customHeight="1">
      <c r="D161" s="11"/>
    </row>
    <row r="162" spans="4:4" ht="15.75" customHeight="1">
      <c r="D162" s="11"/>
    </row>
    <row r="163" spans="4:4" ht="15.75" customHeight="1">
      <c r="D163" s="11"/>
    </row>
    <row r="164" spans="4:4" ht="15.75" customHeight="1">
      <c r="D164" s="11"/>
    </row>
    <row r="165" spans="4:4" ht="15.75" customHeight="1">
      <c r="D165" s="11"/>
    </row>
    <row r="166" spans="4:4" ht="15.75" customHeight="1">
      <c r="D166" s="11"/>
    </row>
    <row r="167" spans="4:4" ht="15.75" customHeight="1">
      <c r="D167" s="11"/>
    </row>
    <row r="168" spans="4:4" ht="15.75" customHeight="1">
      <c r="D168" s="11"/>
    </row>
    <row r="169" spans="4:4" ht="15.75" customHeight="1">
      <c r="D169" s="11"/>
    </row>
    <row r="170" spans="4:4" ht="15.75" customHeight="1">
      <c r="D170" s="11"/>
    </row>
    <row r="171" spans="4:4" ht="15.75" customHeight="1">
      <c r="D171" s="11"/>
    </row>
    <row r="172" spans="4:4" ht="15.75" customHeight="1">
      <c r="D172" s="11"/>
    </row>
    <row r="173" spans="4:4" ht="15.75" customHeight="1">
      <c r="D173" s="11"/>
    </row>
    <row r="174" spans="4:4" ht="15.75" customHeight="1">
      <c r="D174" s="11"/>
    </row>
    <row r="175" spans="4:4" ht="15.75" customHeight="1">
      <c r="D175" s="11"/>
    </row>
    <row r="176" spans="4:4" ht="15.75" customHeight="1">
      <c r="D176" s="11"/>
    </row>
    <row r="177" spans="4:4" ht="15.75" customHeight="1">
      <c r="D177" s="11"/>
    </row>
    <row r="178" spans="4:4" ht="15.75" customHeight="1">
      <c r="D178" s="11"/>
    </row>
    <row r="179" spans="4:4" ht="15.75" customHeight="1">
      <c r="D179" s="11"/>
    </row>
    <row r="180" spans="4:4" ht="15.75" customHeight="1">
      <c r="D180" s="11"/>
    </row>
    <row r="181" spans="4:4" ht="15.75" customHeight="1">
      <c r="D181" s="11"/>
    </row>
    <row r="182" spans="4:4" ht="15.75" customHeight="1">
      <c r="D182" s="11"/>
    </row>
    <row r="183" spans="4:4" ht="15.75" customHeight="1">
      <c r="D183" s="11"/>
    </row>
    <row r="184" spans="4:4" ht="15.75" customHeight="1">
      <c r="D184" s="11"/>
    </row>
    <row r="185" spans="4:4" ht="15.75" customHeight="1">
      <c r="D185" s="11"/>
    </row>
    <row r="186" spans="4:4" ht="15.75" customHeight="1">
      <c r="D186" s="11"/>
    </row>
    <row r="187" spans="4:4" ht="15.75" customHeight="1">
      <c r="D187" s="11"/>
    </row>
    <row r="188" spans="4:4" ht="15.75" customHeight="1">
      <c r="D188" s="11"/>
    </row>
    <row r="189" spans="4:4" ht="15.75" customHeight="1">
      <c r="D189" s="11"/>
    </row>
    <row r="190" spans="4:4" ht="15.75" customHeight="1">
      <c r="D190" s="11"/>
    </row>
    <row r="191" spans="4:4" ht="15.75" customHeight="1">
      <c r="D191" s="11"/>
    </row>
    <row r="192" spans="4:4" ht="15.75" customHeight="1">
      <c r="D192" s="11"/>
    </row>
    <row r="193" spans="4:4" ht="15.75" customHeight="1">
      <c r="D193" s="11"/>
    </row>
    <row r="194" spans="4:4" ht="15.75" customHeight="1">
      <c r="D194" s="11"/>
    </row>
    <row r="195" spans="4:4" ht="15.75" customHeight="1">
      <c r="D195" s="11"/>
    </row>
    <row r="196" spans="4:4" ht="15.75" customHeight="1">
      <c r="D196" s="11"/>
    </row>
    <row r="197" spans="4:4" ht="15.75" customHeight="1">
      <c r="D197" s="11"/>
    </row>
    <row r="198" spans="4:4" ht="15.75" customHeight="1">
      <c r="D198" s="11"/>
    </row>
    <row r="199" spans="4:4" ht="15.75" customHeight="1">
      <c r="D199" s="11"/>
    </row>
    <row r="200" spans="4:4" ht="15.75" customHeight="1">
      <c r="D200" s="11"/>
    </row>
    <row r="201" spans="4:4" ht="15.75" customHeight="1">
      <c r="D201" s="11"/>
    </row>
    <row r="202" spans="4:4" ht="15.75" customHeight="1">
      <c r="D202" s="11"/>
    </row>
    <row r="203" spans="4:4" ht="15.75" customHeight="1">
      <c r="D203" s="11"/>
    </row>
    <row r="204" spans="4:4" ht="15.75" customHeight="1">
      <c r="D204" s="11"/>
    </row>
    <row r="205" spans="4:4" ht="15.75" customHeight="1">
      <c r="D205" s="11"/>
    </row>
    <row r="206" spans="4:4" ht="15.75" customHeight="1">
      <c r="D206" s="11"/>
    </row>
    <row r="207" spans="4:4" ht="15.75" customHeight="1">
      <c r="D207" s="11"/>
    </row>
    <row r="208" spans="4:4" ht="15.75" customHeight="1">
      <c r="D208" s="11"/>
    </row>
    <row r="209" spans="4:4" ht="15.75" customHeight="1">
      <c r="D209" s="11"/>
    </row>
    <row r="210" spans="4:4" ht="15.75" customHeight="1">
      <c r="D210" s="11"/>
    </row>
    <row r="211" spans="4:4" ht="15.75" customHeight="1">
      <c r="D211" s="11"/>
    </row>
    <row r="212" spans="4:4" ht="15.75" customHeight="1">
      <c r="D212" s="11"/>
    </row>
    <row r="213" spans="4:4" ht="15.75" customHeight="1">
      <c r="D213" s="11"/>
    </row>
    <row r="214" spans="4:4" ht="15.75" customHeight="1">
      <c r="D214" s="11"/>
    </row>
    <row r="215" spans="4:4" ht="15.75" customHeight="1">
      <c r="D215" s="11"/>
    </row>
    <row r="216" spans="4:4" ht="15.75" customHeight="1">
      <c r="D216" s="11"/>
    </row>
    <row r="217" spans="4:4" ht="15.75" customHeight="1">
      <c r="D217" s="11"/>
    </row>
    <row r="218" spans="4:4" ht="15.75" customHeight="1">
      <c r="D218" s="11"/>
    </row>
    <row r="219" spans="4:4" ht="15.75" customHeight="1">
      <c r="D219" s="11"/>
    </row>
    <row r="220" spans="4:4" ht="15.75" customHeight="1">
      <c r="D220" s="11"/>
    </row>
    <row r="221" spans="4:4" ht="15.75" customHeight="1">
      <c r="D221" s="11"/>
    </row>
    <row r="222" spans="4:4" ht="15.75" customHeight="1">
      <c r="D222" s="11"/>
    </row>
    <row r="223" spans="4:4" ht="15.75" customHeight="1">
      <c r="D223" s="11"/>
    </row>
    <row r="224" spans="4:4" ht="15.75" customHeight="1">
      <c r="D224" s="11"/>
    </row>
    <row r="225" spans="4:4" ht="15.75" customHeight="1">
      <c r="D225" s="11"/>
    </row>
    <row r="226" spans="4:4" ht="15.75" customHeight="1">
      <c r="D226" s="11"/>
    </row>
    <row r="227" spans="4:4" ht="15.75" customHeight="1">
      <c r="D227" s="11"/>
    </row>
    <row r="228" spans="4:4" ht="15.75" customHeight="1">
      <c r="D228" s="11"/>
    </row>
    <row r="229" spans="4:4" ht="15.75" customHeight="1">
      <c r="D229" s="11"/>
    </row>
    <row r="230" spans="4:4" ht="15.75" customHeight="1">
      <c r="D230" s="11"/>
    </row>
    <row r="231" spans="4:4" ht="15.75" customHeight="1">
      <c r="D231" s="11"/>
    </row>
    <row r="232" spans="4:4" ht="15.75" customHeight="1">
      <c r="D232" s="11"/>
    </row>
    <row r="233" spans="4:4" ht="15.75" customHeight="1">
      <c r="D233" s="11"/>
    </row>
    <row r="234" spans="4:4" ht="15.75" customHeight="1">
      <c r="D234" s="11"/>
    </row>
    <row r="235" spans="4:4" ht="15.75" customHeight="1">
      <c r="D235" s="11"/>
    </row>
    <row r="236" spans="4:4" ht="15.75" customHeight="1">
      <c r="D236" s="11"/>
    </row>
    <row r="237" spans="4:4" ht="15.75" customHeight="1">
      <c r="D237" s="11"/>
    </row>
    <row r="238" spans="4:4" ht="15.75" customHeight="1">
      <c r="D238" s="11"/>
    </row>
    <row r="239" spans="4:4" ht="15.75" customHeight="1">
      <c r="D239" s="11"/>
    </row>
    <row r="240" spans="4:4" ht="15.75" customHeight="1">
      <c r="D240" s="11"/>
    </row>
    <row r="241" spans="4:4" ht="15.75" customHeight="1">
      <c r="D241" s="11"/>
    </row>
    <row r="242" spans="4:4" ht="15.75" customHeight="1">
      <c r="D242" s="11"/>
    </row>
    <row r="243" spans="4:4" ht="15.75" customHeight="1">
      <c r="D243" s="11"/>
    </row>
    <row r="244" spans="4:4" ht="15.75" customHeight="1">
      <c r="D244" s="11"/>
    </row>
    <row r="245" spans="4:4" ht="15.75" customHeight="1">
      <c r="D245" s="11"/>
    </row>
    <row r="246" spans="4:4" ht="15.75" customHeight="1">
      <c r="D246" s="11"/>
    </row>
    <row r="247" spans="4:4" ht="15.75" customHeight="1">
      <c r="D247" s="11"/>
    </row>
    <row r="248" spans="4:4" ht="15.75" customHeight="1">
      <c r="D248" s="11"/>
    </row>
    <row r="249" spans="4:4" ht="15.75" customHeight="1">
      <c r="D249" s="11"/>
    </row>
    <row r="250" spans="4:4" ht="15.75" customHeight="1">
      <c r="D250" s="11"/>
    </row>
    <row r="251" spans="4:4" ht="15.75" customHeight="1">
      <c r="D251" s="11"/>
    </row>
    <row r="252" spans="4:4" ht="15.75" customHeight="1">
      <c r="D252" s="11"/>
    </row>
    <row r="253" spans="4:4" ht="15.75" customHeight="1">
      <c r="D253" s="11"/>
    </row>
    <row r="254" spans="4:4" ht="15.75" customHeight="1">
      <c r="D254" s="11"/>
    </row>
    <row r="255" spans="4:4" ht="15.75" customHeight="1">
      <c r="D255" s="11"/>
    </row>
    <row r="256" spans="4:4" ht="15.75" customHeight="1">
      <c r="D256" s="11"/>
    </row>
    <row r="257" spans="4:4" ht="15.75" customHeight="1">
      <c r="D257" s="11"/>
    </row>
    <row r="258" spans="4:4" ht="15.75" customHeight="1">
      <c r="D258" s="11"/>
    </row>
    <row r="259" spans="4:4" ht="15.75" customHeight="1">
      <c r="D259" s="11"/>
    </row>
    <row r="260" spans="4:4" ht="15.75" customHeight="1">
      <c r="D260" s="11"/>
    </row>
    <row r="261" spans="4:4" ht="15.75" customHeight="1">
      <c r="D261" s="11"/>
    </row>
    <row r="262" spans="4:4" ht="15.75" customHeight="1">
      <c r="D262" s="11"/>
    </row>
    <row r="263" spans="4:4" ht="15.75" customHeight="1">
      <c r="D263" s="11"/>
    </row>
    <row r="264" spans="4:4" ht="15.75" customHeight="1">
      <c r="D264" s="11"/>
    </row>
    <row r="265" spans="4:4" ht="15.75" customHeight="1">
      <c r="D265" s="11"/>
    </row>
    <row r="266" spans="4:4" ht="15.75" customHeight="1">
      <c r="D266" s="11"/>
    </row>
    <row r="267" spans="4:4" ht="15.75" customHeight="1">
      <c r="D267" s="11"/>
    </row>
    <row r="268" spans="4:4" ht="15.75" customHeight="1">
      <c r="D268" s="11"/>
    </row>
    <row r="269" spans="4:4" ht="15.75" customHeight="1">
      <c r="D269" s="11"/>
    </row>
    <row r="270" spans="4:4" ht="15.75" customHeight="1">
      <c r="D270" s="11"/>
    </row>
    <row r="271" spans="4:4" ht="15.75" customHeight="1">
      <c r="D271" s="11"/>
    </row>
    <row r="272" spans="4:4" ht="15.75" customHeight="1">
      <c r="D272" s="11"/>
    </row>
    <row r="273" spans="4:4" ht="15.75" customHeight="1">
      <c r="D273" s="11"/>
    </row>
    <row r="274" spans="4:4" ht="15.75" customHeight="1">
      <c r="D274" s="11"/>
    </row>
    <row r="275" spans="4:4" ht="15.75" customHeight="1">
      <c r="D275" s="11"/>
    </row>
    <row r="276" spans="4:4" ht="15.75" customHeight="1">
      <c r="D276" s="11"/>
    </row>
    <row r="277" spans="4:4" ht="15.75" customHeight="1">
      <c r="D277" s="11"/>
    </row>
    <row r="278" spans="4:4" ht="15.75" customHeight="1">
      <c r="D278" s="11"/>
    </row>
    <row r="279" spans="4:4" ht="15.75" customHeight="1">
      <c r="D279" s="11"/>
    </row>
    <row r="280" spans="4:4" ht="15.75" customHeight="1">
      <c r="D280" s="11"/>
    </row>
    <row r="281" spans="4:4" ht="15.75" customHeight="1">
      <c r="D281" s="11"/>
    </row>
    <row r="282" spans="4:4" ht="15.75" customHeight="1">
      <c r="D282" s="11"/>
    </row>
    <row r="283" spans="4:4" ht="15.75" customHeight="1">
      <c r="D283" s="11"/>
    </row>
    <row r="284" spans="4:4" ht="15.75" customHeight="1">
      <c r="D284" s="11"/>
    </row>
    <row r="285" spans="4:4" ht="15.75" customHeight="1">
      <c r="D285" s="11"/>
    </row>
    <row r="286" spans="4:4" ht="15.75" customHeight="1">
      <c r="D286" s="11"/>
    </row>
    <row r="287" spans="4:4" ht="15.75" customHeight="1">
      <c r="D287" s="11"/>
    </row>
    <row r="288" spans="4:4" ht="15.75" customHeight="1">
      <c r="D288" s="11"/>
    </row>
    <row r="289" spans="4:4" ht="15.75" customHeight="1">
      <c r="D289" s="11"/>
    </row>
    <row r="290" spans="4:4" ht="15.75" customHeight="1">
      <c r="D290" s="11"/>
    </row>
    <row r="291" spans="4:4" ht="15.75" customHeight="1">
      <c r="D291" s="11"/>
    </row>
    <row r="292" spans="4:4" ht="15.75" customHeight="1">
      <c r="D292" s="11"/>
    </row>
    <row r="293" spans="4:4" ht="15.75" customHeight="1">
      <c r="D293" s="11"/>
    </row>
    <row r="294" spans="4:4" ht="15.75" customHeight="1">
      <c r="D294" s="11"/>
    </row>
    <row r="295" spans="4:4" ht="15.75" customHeight="1">
      <c r="D295" s="11"/>
    </row>
    <row r="296" spans="4:4" ht="15.75" customHeight="1">
      <c r="D296" s="11"/>
    </row>
    <row r="297" spans="4:4" ht="15.75" customHeight="1">
      <c r="D297" s="11"/>
    </row>
    <row r="298" spans="4:4" ht="15.75" customHeight="1">
      <c r="D298" s="11"/>
    </row>
    <row r="299" spans="4:4" ht="15.75" customHeight="1">
      <c r="D299" s="11"/>
    </row>
    <row r="300" spans="4:4" ht="15.75" customHeight="1">
      <c r="D300" s="11"/>
    </row>
    <row r="301" spans="4:4" ht="15.75" customHeight="1">
      <c r="D301" s="11"/>
    </row>
    <row r="302" spans="4:4" ht="15.75" customHeight="1">
      <c r="D302" s="11"/>
    </row>
    <row r="303" spans="4:4" ht="15.75" customHeight="1">
      <c r="D303" s="11"/>
    </row>
    <row r="304" spans="4:4" ht="15.75" customHeight="1">
      <c r="D304" s="11"/>
    </row>
    <row r="305" spans="4:4" ht="15.75" customHeight="1">
      <c r="D305" s="11"/>
    </row>
    <row r="306" spans="4:4" ht="15.75" customHeight="1">
      <c r="D306" s="11"/>
    </row>
    <row r="307" spans="4:4" ht="15.75" customHeight="1">
      <c r="D307" s="11"/>
    </row>
    <row r="308" spans="4:4" ht="15.75" customHeight="1">
      <c r="D308" s="11"/>
    </row>
    <row r="309" spans="4:4" ht="15.75" customHeight="1">
      <c r="D309" s="11"/>
    </row>
    <row r="310" spans="4:4" ht="15.75" customHeight="1">
      <c r="D310" s="11"/>
    </row>
    <row r="311" spans="4:4" ht="15.75" customHeight="1">
      <c r="D311" s="11"/>
    </row>
    <row r="312" spans="4:4" ht="15.75" customHeight="1">
      <c r="D312" s="11"/>
    </row>
    <row r="313" spans="4:4" ht="15.75" customHeight="1">
      <c r="D313" s="11"/>
    </row>
    <row r="314" spans="4:4" ht="15.75" customHeight="1">
      <c r="D314" s="11"/>
    </row>
    <row r="315" spans="4:4" ht="15.75" customHeight="1">
      <c r="D315" s="11"/>
    </row>
    <row r="316" spans="4:4" ht="15.75" customHeight="1">
      <c r="D316" s="11"/>
    </row>
    <row r="317" spans="4:4" ht="15.75" customHeight="1">
      <c r="D317" s="11"/>
    </row>
    <row r="318" spans="4:4" ht="15.75" customHeight="1">
      <c r="D318" s="11"/>
    </row>
    <row r="319" spans="4:4" ht="15.75" customHeight="1">
      <c r="D319" s="11"/>
    </row>
    <row r="320" spans="4:4" ht="15.75" customHeight="1">
      <c r="D320" s="11"/>
    </row>
    <row r="321" spans="4:4" ht="15.75" customHeight="1">
      <c r="D321" s="11"/>
    </row>
    <row r="322" spans="4:4" ht="15.75" customHeight="1">
      <c r="D322" s="11"/>
    </row>
    <row r="323" spans="4:4" ht="15.75" customHeight="1">
      <c r="D323" s="11"/>
    </row>
    <row r="324" spans="4:4" ht="15.75" customHeight="1">
      <c r="D324" s="11"/>
    </row>
    <row r="325" spans="4:4" ht="15.75" customHeight="1">
      <c r="D325" s="11"/>
    </row>
    <row r="326" spans="4:4" ht="15.75" customHeight="1">
      <c r="D326" s="11"/>
    </row>
    <row r="327" spans="4:4" ht="15.75" customHeight="1">
      <c r="D327" s="11"/>
    </row>
    <row r="328" spans="4:4" ht="15.75" customHeight="1">
      <c r="D328" s="11"/>
    </row>
    <row r="329" spans="4:4" ht="15.75" customHeight="1">
      <c r="D329" s="11"/>
    </row>
    <row r="330" spans="4:4" ht="15.75" customHeight="1">
      <c r="D330" s="11"/>
    </row>
    <row r="331" spans="4:4" ht="15.75" customHeight="1">
      <c r="D331" s="11"/>
    </row>
    <row r="332" spans="4:4" ht="15.75" customHeight="1">
      <c r="D332" s="11"/>
    </row>
    <row r="333" spans="4:4" ht="15.75" customHeight="1">
      <c r="D333" s="11"/>
    </row>
    <row r="334" spans="4:4" ht="15.75" customHeight="1">
      <c r="D334" s="11"/>
    </row>
    <row r="335" spans="4:4" ht="15.75" customHeight="1">
      <c r="D335" s="11"/>
    </row>
    <row r="336" spans="4:4" ht="15.75" customHeight="1">
      <c r="D336" s="11"/>
    </row>
    <row r="337" spans="4:4" ht="15.75" customHeight="1">
      <c r="D337" s="11"/>
    </row>
    <row r="338" spans="4:4" ht="15.75" customHeight="1">
      <c r="D338" s="11"/>
    </row>
    <row r="339" spans="4:4" ht="15.75" customHeight="1">
      <c r="D339" s="11"/>
    </row>
    <row r="340" spans="4:4" ht="15.75" customHeight="1">
      <c r="D340" s="11"/>
    </row>
    <row r="341" spans="4:4" ht="15.75" customHeight="1">
      <c r="D341" s="11"/>
    </row>
    <row r="342" spans="4:4" ht="15.75" customHeight="1">
      <c r="D342" s="11"/>
    </row>
    <row r="343" spans="4:4" ht="15.75" customHeight="1">
      <c r="D343" s="11"/>
    </row>
    <row r="344" spans="4:4" ht="15.75" customHeight="1">
      <c r="D344" s="11"/>
    </row>
    <row r="345" spans="4:4" ht="15.75" customHeight="1">
      <c r="D345" s="11"/>
    </row>
    <row r="346" spans="4:4" ht="15.75" customHeight="1">
      <c r="D346" s="11"/>
    </row>
    <row r="347" spans="4:4" ht="15.75" customHeight="1">
      <c r="D347" s="11"/>
    </row>
    <row r="348" spans="4:4" ht="15.75" customHeight="1">
      <c r="D348" s="11"/>
    </row>
    <row r="349" spans="4:4" ht="15.75" customHeight="1">
      <c r="D349" s="11"/>
    </row>
    <row r="350" spans="4:4" ht="15.75" customHeight="1">
      <c r="D350" s="11"/>
    </row>
    <row r="351" spans="4:4" ht="15.75" customHeight="1">
      <c r="D351" s="11"/>
    </row>
    <row r="352" spans="4:4" ht="15.75" customHeight="1">
      <c r="D352" s="11"/>
    </row>
    <row r="353" spans="4:4" ht="15.75" customHeight="1">
      <c r="D353" s="11"/>
    </row>
    <row r="354" spans="4:4" ht="15.75" customHeight="1">
      <c r="D354" s="11"/>
    </row>
    <row r="355" spans="4:4" ht="15.75" customHeight="1">
      <c r="D355" s="11"/>
    </row>
    <row r="356" spans="4:4" ht="15.75" customHeight="1">
      <c r="D356" s="11"/>
    </row>
    <row r="357" spans="4:4" ht="15.75" customHeight="1">
      <c r="D357" s="11"/>
    </row>
    <row r="358" spans="4:4" ht="15.75" customHeight="1">
      <c r="D358" s="11"/>
    </row>
    <row r="359" spans="4:4" ht="15.75" customHeight="1">
      <c r="D359" s="11"/>
    </row>
    <row r="360" spans="4:4" ht="15.75" customHeight="1">
      <c r="D360" s="11"/>
    </row>
    <row r="361" spans="4:4" ht="15.75" customHeight="1">
      <c r="D361" s="11"/>
    </row>
    <row r="362" spans="4:4" ht="15.75" customHeight="1">
      <c r="D362" s="11"/>
    </row>
    <row r="363" spans="4:4" ht="15.75" customHeight="1">
      <c r="D363" s="11"/>
    </row>
    <row r="364" spans="4:4" ht="15.75" customHeight="1">
      <c r="D364" s="11"/>
    </row>
    <row r="365" spans="4:4" ht="15.75" customHeight="1">
      <c r="D365" s="11"/>
    </row>
    <row r="366" spans="4:4" ht="15.75" customHeight="1">
      <c r="D366" s="11"/>
    </row>
    <row r="367" spans="4:4" ht="15.75" customHeight="1">
      <c r="D367" s="11"/>
    </row>
    <row r="368" spans="4:4" ht="15.75" customHeight="1">
      <c r="D368" s="11"/>
    </row>
    <row r="369" spans="4:4" ht="15.75" customHeight="1">
      <c r="D369" s="11"/>
    </row>
    <row r="370" spans="4:4" ht="15.75" customHeight="1">
      <c r="D370" s="11"/>
    </row>
    <row r="371" spans="4:4" ht="15.75" customHeight="1">
      <c r="D371" s="11"/>
    </row>
    <row r="372" spans="4:4" ht="15.75" customHeight="1">
      <c r="D372" s="11"/>
    </row>
    <row r="373" spans="4:4" ht="15.75" customHeight="1">
      <c r="D373" s="11"/>
    </row>
    <row r="374" spans="4:4" ht="15.75" customHeight="1">
      <c r="D374" s="11"/>
    </row>
    <row r="375" spans="4:4" ht="15.75" customHeight="1">
      <c r="D375" s="11"/>
    </row>
    <row r="376" spans="4:4" ht="15.75" customHeight="1">
      <c r="D376" s="11"/>
    </row>
    <row r="377" spans="4:4" ht="15.75" customHeight="1">
      <c r="D377" s="11"/>
    </row>
    <row r="378" spans="4:4" ht="15.75" customHeight="1">
      <c r="D378" s="11"/>
    </row>
    <row r="379" spans="4:4" ht="15.75" customHeight="1">
      <c r="D379" s="11"/>
    </row>
    <row r="380" spans="4:4" ht="15.75" customHeight="1">
      <c r="D380" s="11"/>
    </row>
    <row r="381" spans="4:4" ht="15.75" customHeight="1">
      <c r="D381" s="11"/>
    </row>
    <row r="382" spans="4:4" ht="15.75" customHeight="1">
      <c r="D382" s="11"/>
    </row>
    <row r="383" spans="4:4" ht="15.75" customHeight="1">
      <c r="D383" s="11"/>
    </row>
    <row r="384" spans="4:4" ht="15.75" customHeight="1">
      <c r="D384" s="11"/>
    </row>
    <row r="385" spans="4:4" ht="15.75" customHeight="1">
      <c r="D385" s="11"/>
    </row>
    <row r="386" spans="4:4" ht="15.75" customHeight="1">
      <c r="D386" s="11"/>
    </row>
    <row r="387" spans="4:4" ht="15.75" customHeight="1">
      <c r="D387" s="11"/>
    </row>
    <row r="388" spans="4:4" ht="15.75" customHeight="1">
      <c r="D388" s="11"/>
    </row>
    <row r="389" spans="4:4" ht="15.75" customHeight="1">
      <c r="D389" s="11"/>
    </row>
    <row r="390" spans="4:4" ht="15.75" customHeight="1">
      <c r="D390" s="11"/>
    </row>
    <row r="391" spans="4:4" ht="15.75" customHeight="1">
      <c r="D391" s="11"/>
    </row>
    <row r="392" spans="4:4" ht="15.75" customHeight="1">
      <c r="D392" s="11"/>
    </row>
    <row r="393" spans="4:4" ht="15.75" customHeight="1">
      <c r="D393" s="11"/>
    </row>
    <row r="394" spans="4:4" ht="15.75" customHeight="1">
      <c r="D394" s="11"/>
    </row>
    <row r="395" spans="4:4" ht="15.75" customHeight="1">
      <c r="D395" s="11"/>
    </row>
    <row r="396" spans="4:4" ht="15.75" customHeight="1">
      <c r="D396" s="11"/>
    </row>
    <row r="397" spans="4:4" ht="15.75" customHeight="1">
      <c r="D397" s="11"/>
    </row>
    <row r="398" spans="4:4" ht="15.75" customHeight="1">
      <c r="D398" s="11"/>
    </row>
    <row r="399" spans="4:4" ht="15.75" customHeight="1">
      <c r="D399" s="11"/>
    </row>
    <row r="400" spans="4:4" ht="15.75" customHeight="1">
      <c r="D400" s="11"/>
    </row>
    <row r="401" spans="4:4" ht="15.75" customHeight="1">
      <c r="D401" s="11"/>
    </row>
    <row r="402" spans="4:4" ht="15.75" customHeight="1">
      <c r="D402" s="11"/>
    </row>
    <row r="403" spans="4:4" ht="15.75" customHeight="1">
      <c r="D403" s="11"/>
    </row>
    <row r="404" spans="4:4" ht="15.75" customHeight="1">
      <c r="D404" s="11"/>
    </row>
    <row r="405" spans="4:4" ht="15.75" customHeight="1">
      <c r="D405" s="11"/>
    </row>
    <row r="406" spans="4:4" ht="15.75" customHeight="1">
      <c r="D406" s="11"/>
    </row>
    <row r="407" spans="4:4" ht="15.75" customHeight="1">
      <c r="D407" s="11"/>
    </row>
    <row r="408" spans="4:4" ht="15.75" customHeight="1">
      <c r="D408" s="11"/>
    </row>
    <row r="409" spans="4:4" ht="15.75" customHeight="1">
      <c r="D409" s="11"/>
    </row>
    <row r="410" spans="4:4" ht="15.75" customHeight="1">
      <c r="D410" s="11"/>
    </row>
    <row r="411" spans="4:4" ht="15.75" customHeight="1">
      <c r="D411" s="11"/>
    </row>
    <row r="412" spans="4:4" ht="15.75" customHeight="1">
      <c r="D412" s="11"/>
    </row>
    <row r="413" spans="4:4" ht="15.75" customHeight="1">
      <c r="D413" s="11"/>
    </row>
    <row r="414" spans="4:4" ht="15.75" customHeight="1">
      <c r="D414" s="11"/>
    </row>
    <row r="415" spans="4:4" ht="15.75" customHeight="1">
      <c r="D415" s="11"/>
    </row>
    <row r="416" spans="4:4" ht="15.75" customHeight="1">
      <c r="D416" s="11"/>
    </row>
    <row r="417" spans="4:4" ht="15.75" customHeight="1">
      <c r="D417" s="11"/>
    </row>
    <row r="418" spans="4:4" ht="15.75" customHeight="1">
      <c r="D418" s="11"/>
    </row>
    <row r="419" spans="4:4" ht="15.75" customHeight="1">
      <c r="D419" s="11"/>
    </row>
    <row r="420" spans="4:4" ht="15.75" customHeight="1">
      <c r="D420" s="11"/>
    </row>
    <row r="421" spans="4:4" ht="15.75" customHeight="1">
      <c r="D421" s="11"/>
    </row>
    <row r="422" spans="4:4" ht="15.75" customHeight="1">
      <c r="D422" s="11"/>
    </row>
    <row r="423" spans="4:4" ht="15.75" customHeight="1">
      <c r="D423" s="11"/>
    </row>
    <row r="424" spans="4:4" ht="15.75" customHeight="1">
      <c r="D424" s="11"/>
    </row>
    <row r="425" spans="4:4" ht="15.75" customHeight="1">
      <c r="D425" s="11"/>
    </row>
    <row r="426" spans="4:4" ht="15.75" customHeight="1">
      <c r="D426" s="11"/>
    </row>
    <row r="427" spans="4:4" ht="15.75" customHeight="1">
      <c r="D427" s="11"/>
    </row>
    <row r="428" spans="4:4" ht="15.75" customHeight="1">
      <c r="D428" s="11"/>
    </row>
    <row r="429" spans="4:4" ht="15.75" customHeight="1">
      <c r="D429" s="11"/>
    </row>
    <row r="430" spans="4:4" ht="15.75" customHeight="1">
      <c r="D430" s="11"/>
    </row>
    <row r="431" spans="4:4" ht="15.75" customHeight="1">
      <c r="D431" s="11"/>
    </row>
    <row r="432" spans="4:4" ht="15.75" customHeight="1">
      <c r="D432" s="11"/>
    </row>
    <row r="433" spans="4:4" ht="15.75" customHeight="1">
      <c r="D433" s="11"/>
    </row>
    <row r="434" spans="4:4" ht="15.75" customHeight="1">
      <c r="D434" s="11"/>
    </row>
    <row r="435" spans="4:4" ht="15.75" customHeight="1">
      <c r="D435" s="11"/>
    </row>
    <row r="436" spans="4:4" ht="15.75" customHeight="1">
      <c r="D436" s="11"/>
    </row>
    <row r="437" spans="4:4" ht="15.75" customHeight="1">
      <c r="D437" s="11"/>
    </row>
    <row r="438" spans="4:4" ht="15.75" customHeight="1">
      <c r="D438" s="11"/>
    </row>
    <row r="439" spans="4:4" ht="15.75" customHeight="1">
      <c r="D439" s="11"/>
    </row>
    <row r="440" spans="4:4" ht="15.75" customHeight="1">
      <c r="D440" s="11"/>
    </row>
    <row r="441" spans="4:4" ht="15.75" customHeight="1">
      <c r="D441" s="11"/>
    </row>
    <row r="442" spans="4:4" ht="15.75" customHeight="1">
      <c r="D442" s="11"/>
    </row>
    <row r="443" spans="4:4" ht="15.75" customHeight="1">
      <c r="D443" s="11"/>
    </row>
    <row r="444" spans="4:4" ht="15.75" customHeight="1">
      <c r="D444" s="11"/>
    </row>
    <row r="445" spans="4:4" ht="15.75" customHeight="1">
      <c r="D445" s="11"/>
    </row>
    <row r="446" spans="4:4" ht="15.75" customHeight="1">
      <c r="D446" s="11"/>
    </row>
    <row r="447" spans="4:4" ht="15.75" customHeight="1">
      <c r="D447" s="11"/>
    </row>
    <row r="448" spans="4:4" ht="15.75" customHeight="1">
      <c r="D448" s="11"/>
    </row>
    <row r="449" spans="4:4" ht="15.75" customHeight="1">
      <c r="D449" s="11"/>
    </row>
    <row r="450" spans="4:4" ht="15.75" customHeight="1">
      <c r="D450" s="11"/>
    </row>
    <row r="451" spans="4:4" ht="15.75" customHeight="1">
      <c r="D451" s="11"/>
    </row>
    <row r="452" spans="4:4" ht="15.75" customHeight="1">
      <c r="D452" s="11"/>
    </row>
    <row r="453" spans="4:4" ht="15.75" customHeight="1">
      <c r="D453" s="11"/>
    </row>
    <row r="454" spans="4:4" ht="15.75" customHeight="1">
      <c r="D454" s="11"/>
    </row>
    <row r="455" spans="4:4" ht="15.75" customHeight="1">
      <c r="D455" s="11"/>
    </row>
    <row r="456" spans="4:4" ht="15.75" customHeight="1">
      <c r="D456" s="11"/>
    </row>
    <row r="457" spans="4:4" ht="15.75" customHeight="1">
      <c r="D457" s="11"/>
    </row>
    <row r="458" spans="4:4" ht="15.75" customHeight="1">
      <c r="D458" s="11"/>
    </row>
    <row r="459" spans="4:4" ht="15.75" customHeight="1">
      <c r="D459" s="11"/>
    </row>
    <row r="460" spans="4:4" ht="15.75" customHeight="1">
      <c r="D460" s="11"/>
    </row>
    <row r="461" spans="4:4" ht="15.75" customHeight="1">
      <c r="D461" s="11"/>
    </row>
    <row r="462" spans="4:4" ht="15.75" customHeight="1">
      <c r="D462" s="11"/>
    </row>
    <row r="463" spans="4:4" ht="15.75" customHeight="1">
      <c r="D463" s="11"/>
    </row>
    <row r="464" spans="4:4" ht="15.75" customHeight="1">
      <c r="D464" s="11"/>
    </row>
    <row r="465" spans="4:4" ht="15.75" customHeight="1">
      <c r="D465" s="11"/>
    </row>
    <row r="466" spans="4:4" ht="15.75" customHeight="1">
      <c r="D466" s="11"/>
    </row>
    <row r="467" spans="4:4" ht="15.75" customHeight="1">
      <c r="D467" s="11"/>
    </row>
    <row r="468" spans="4:4" ht="15.75" customHeight="1">
      <c r="D468" s="11"/>
    </row>
    <row r="469" spans="4:4" ht="15.75" customHeight="1">
      <c r="D469" s="11"/>
    </row>
    <row r="470" spans="4:4" ht="15.75" customHeight="1">
      <c r="D470" s="11"/>
    </row>
    <row r="471" spans="4:4" ht="15.75" customHeight="1">
      <c r="D471" s="11"/>
    </row>
    <row r="472" spans="4:4" ht="15.75" customHeight="1">
      <c r="D472" s="11"/>
    </row>
    <row r="473" spans="4:4" ht="15.75" customHeight="1">
      <c r="D473" s="11"/>
    </row>
    <row r="474" spans="4:4" ht="15.75" customHeight="1">
      <c r="D474" s="11"/>
    </row>
    <row r="475" spans="4:4" ht="15.75" customHeight="1">
      <c r="D475" s="11"/>
    </row>
    <row r="476" spans="4:4" ht="15.75" customHeight="1">
      <c r="D476" s="11"/>
    </row>
    <row r="477" spans="4:4" ht="15.75" customHeight="1">
      <c r="D477" s="11"/>
    </row>
    <row r="478" spans="4:4" ht="15.75" customHeight="1">
      <c r="D478" s="11"/>
    </row>
    <row r="479" spans="4:4" ht="15.75" customHeight="1">
      <c r="D479" s="11"/>
    </row>
    <row r="480" spans="4:4" ht="15.75" customHeight="1">
      <c r="D480" s="11"/>
    </row>
    <row r="481" spans="4:4" ht="15.75" customHeight="1">
      <c r="D481" s="11"/>
    </row>
    <row r="482" spans="4:4" ht="15.75" customHeight="1">
      <c r="D482" s="11"/>
    </row>
    <row r="483" spans="4:4" ht="15.75" customHeight="1">
      <c r="D483" s="11"/>
    </row>
    <row r="484" spans="4:4" ht="15.75" customHeight="1">
      <c r="D484" s="11"/>
    </row>
    <row r="485" spans="4:4" ht="15.75" customHeight="1">
      <c r="D485" s="11"/>
    </row>
    <row r="486" spans="4:4" ht="15.75" customHeight="1">
      <c r="D486" s="11"/>
    </row>
    <row r="487" spans="4:4" ht="15.75" customHeight="1">
      <c r="D487" s="11"/>
    </row>
    <row r="488" spans="4:4" ht="15.75" customHeight="1">
      <c r="D488" s="11"/>
    </row>
    <row r="489" spans="4:4" ht="15.75" customHeight="1">
      <c r="D489" s="11"/>
    </row>
    <row r="490" spans="4:4" ht="15.75" customHeight="1">
      <c r="D490" s="11"/>
    </row>
    <row r="491" spans="4:4" ht="15.75" customHeight="1">
      <c r="D491" s="11"/>
    </row>
    <row r="492" spans="4:4" ht="15.75" customHeight="1">
      <c r="D492" s="11"/>
    </row>
    <row r="493" spans="4:4" ht="15.75" customHeight="1">
      <c r="D493" s="11"/>
    </row>
    <row r="494" spans="4:4" ht="15.75" customHeight="1">
      <c r="D494" s="11"/>
    </row>
    <row r="495" spans="4:4" ht="15.75" customHeight="1">
      <c r="D495" s="11"/>
    </row>
    <row r="496" spans="4:4" ht="15.75" customHeight="1">
      <c r="D496" s="11"/>
    </row>
    <row r="497" spans="4:4" ht="15.75" customHeight="1">
      <c r="D497" s="11"/>
    </row>
    <row r="498" spans="4:4" ht="15.75" customHeight="1">
      <c r="D498" s="11"/>
    </row>
    <row r="499" spans="4:4" ht="15.75" customHeight="1">
      <c r="D499" s="11"/>
    </row>
    <row r="500" spans="4:4" ht="15.75" customHeight="1">
      <c r="D500" s="11"/>
    </row>
    <row r="501" spans="4:4" ht="15.75" customHeight="1">
      <c r="D501" s="11"/>
    </row>
    <row r="502" spans="4:4" ht="15.75" customHeight="1">
      <c r="D502" s="11"/>
    </row>
    <row r="503" spans="4:4" ht="15.75" customHeight="1">
      <c r="D503" s="11"/>
    </row>
    <row r="504" spans="4:4" ht="15.75" customHeight="1">
      <c r="D504" s="11"/>
    </row>
    <row r="505" spans="4:4" ht="15.75" customHeight="1">
      <c r="D505" s="11"/>
    </row>
    <row r="506" spans="4:4" ht="15.75" customHeight="1">
      <c r="D506" s="11"/>
    </row>
    <row r="507" spans="4:4" ht="15.75" customHeight="1">
      <c r="D507" s="11"/>
    </row>
    <row r="508" spans="4:4" ht="15.75" customHeight="1">
      <c r="D508" s="11"/>
    </row>
    <row r="509" spans="4:4" ht="15.75" customHeight="1">
      <c r="D509" s="11"/>
    </row>
    <row r="510" spans="4:4" ht="15.75" customHeight="1">
      <c r="D510" s="11"/>
    </row>
    <row r="511" spans="4:4" ht="15.75" customHeight="1">
      <c r="D511" s="11"/>
    </row>
    <row r="512" spans="4:4" ht="15.75" customHeight="1">
      <c r="D512" s="11"/>
    </row>
    <row r="513" spans="4:4" ht="15.75" customHeight="1">
      <c r="D513" s="11"/>
    </row>
    <row r="514" spans="4:4" ht="15.75" customHeight="1">
      <c r="D514" s="11"/>
    </row>
    <row r="515" spans="4:4" ht="15.75" customHeight="1">
      <c r="D515" s="11"/>
    </row>
    <row r="516" spans="4:4" ht="15.75" customHeight="1">
      <c r="D516" s="11"/>
    </row>
    <row r="517" spans="4:4" ht="15.75" customHeight="1">
      <c r="D517" s="11"/>
    </row>
    <row r="518" spans="4:4" ht="15.75" customHeight="1">
      <c r="D518" s="11"/>
    </row>
    <row r="519" spans="4:4" ht="15.75" customHeight="1">
      <c r="D519" s="11"/>
    </row>
    <row r="520" spans="4:4" ht="15.75" customHeight="1">
      <c r="D520" s="11"/>
    </row>
    <row r="521" spans="4:4" ht="15.75" customHeight="1">
      <c r="D521" s="11"/>
    </row>
    <row r="522" spans="4:4" ht="15.75" customHeight="1">
      <c r="D522" s="11"/>
    </row>
    <row r="523" spans="4:4" ht="15.75" customHeight="1">
      <c r="D523" s="11"/>
    </row>
    <row r="524" spans="4:4" ht="15.75" customHeight="1">
      <c r="D524" s="11"/>
    </row>
    <row r="525" spans="4:4" ht="15.75" customHeight="1">
      <c r="D525" s="11"/>
    </row>
    <row r="526" spans="4:4" ht="15.75" customHeight="1">
      <c r="D526" s="11"/>
    </row>
    <row r="527" spans="4:4" ht="15.75" customHeight="1">
      <c r="D527" s="11"/>
    </row>
    <row r="528" spans="4:4" ht="15.75" customHeight="1">
      <c r="D528" s="11"/>
    </row>
    <row r="529" spans="4:4" ht="15.75" customHeight="1">
      <c r="D529" s="11"/>
    </row>
    <row r="530" spans="4:4" ht="15.75" customHeight="1">
      <c r="D530" s="11"/>
    </row>
    <row r="531" spans="4:4" ht="15.75" customHeight="1">
      <c r="D531" s="11"/>
    </row>
    <row r="532" spans="4:4" ht="15.75" customHeight="1">
      <c r="D532" s="11"/>
    </row>
    <row r="533" spans="4:4" ht="15.75" customHeight="1">
      <c r="D533" s="11"/>
    </row>
    <row r="534" spans="4:4" ht="15.75" customHeight="1">
      <c r="D534" s="11"/>
    </row>
    <row r="535" spans="4:4" ht="15.75" customHeight="1">
      <c r="D535" s="11"/>
    </row>
    <row r="536" spans="4:4" ht="15.75" customHeight="1">
      <c r="D536" s="11"/>
    </row>
    <row r="537" spans="4:4" ht="15.75" customHeight="1">
      <c r="D537" s="11"/>
    </row>
    <row r="538" spans="4:4" ht="15.75" customHeight="1">
      <c r="D538" s="11"/>
    </row>
    <row r="539" spans="4:4" ht="15.75" customHeight="1">
      <c r="D539" s="11"/>
    </row>
    <row r="540" spans="4:4" ht="15.75" customHeight="1">
      <c r="D540" s="11"/>
    </row>
    <row r="541" spans="4:4" ht="15.75" customHeight="1">
      <c r="D541" s="11"/>
    </row>
    <row r="542" spans="4:4" ht="15.75" customHeight="1">
      <c r="D542" s="11"/>
    </row>
    <row r="543" spans="4:4" ht="15.75" customHeight="1">
      <c r="D543" s="11"/>
    </row>
    <row r="544" spans="4:4" ht="15.75" customHeight="1">
      <c r="D544" s="11"/>
    </row>
    <row r="545" spans="4:4" ht="15.75" customHeight="1">
      <c r="D545" s="11"/>
    </row>
    <row r="546" spans="4:4" ht="15.75" customHeight="1">
      <c r="D546" s="11"/>
    </row>
    <row r="547" spans="4:4" ht="15.75" customHeight="1">
      <c r="D547" s="11"/>
    </row>
    <row r="548" spans="4:4" ht="15.75" customHeight="1">
      <c r="D548" s="11"/>
    </row>
    <row r="549" spans="4:4" ht="15.75" customHeight="1">
      <c r="D549" s="11"/>
    </row>
    <row r="550" spans="4:4" ht="15.75" customHeight="1">
      <c r="D550" s="11"/>
    </row>
    <row r="551" spans="4:4" ht="15.75" customHeight="1">
      <c r="D551" s="11"/>
    </row>
    <row r="552" spans="4:4" ht="15.75" customHeight="1">
      <c r="D552" s="11"/>
    </row>
    <row r="553" spans="4:4" ht="15.75" customHeight="1">
      <c r="D553" s="11"/>
    </row>
    <row r="554" spans="4:4" ht="15.75" customHeight="1">
      <c r="D554" s="11"/>
    </row>
    <row r="555" spans="4:4" ht="15.75" customHeight="1">
      <c r="D555" s="11"/>
    </row>
    <row r="556" spans="4:4" ht="15.75" customHeight="1">
      <c r="D556" s="11"/>
    </row>
    <row r="557" spans="4:4" ht="15.75" customHeight="1">
      <c r="D557" s="11"/>
    </row>
    <row r="558" spans="4:4" ht="15.75" customHeight="1">
      <c r="D558" s="11"/>
    </row>
    <row r="559" spans="4:4" ht="15.75" customHeight="1">
      <c r="D559" s="11"/>
    </row>
    <row r="560" spans="4:4" ht="15.75" customHeight="1">
      <c r="D560" s="11"/>
    </row>
    <row r="561" spans="4:4" ht="15.75" customHeight="1">
      <c r="D561" s="11"/>
    </row>
    <row r="562" spans="4:4" ht="15.75" customHeight="1">
      <c r="D562" s="11"/>
    </row>
    <row r="563" spans="4:4" ht="15.75" customHeight="1">
      <c r="D563" s="11"/>
    </row>
    <row r="564" spans="4:4" ht="15.75" customHeight="1">
      <c r="D564" s="11"/>
    </row>
    <row r="565" spans="4:4" ht="15.75" customHeight="1">
      <c r="D565" s="11"/>
    </row>
    <row r="566" spans="4:4" ht="15.75" customHeight="1">
      <c r="D566" s="11"/>
    </row>
    <row r="567" spans="4:4" ht="15.75" customHeight="1">
      <c r="D567" s="11"/>
    </row>
    <row r="568" spans="4:4" ht="15.75" customHeight="1">
      <c r="D568" s="11"/>
    </row>
    <row r="569" spans="4:4" ht="15.75" customHeight="1">
      <c r="D569" s="11"/>
    </row>
    <row r="570" spans="4:4" ht="15.75" customHeight="1">
      <c r="D570" s="11"/>
    </row>
    <row r="571" spans="4:4" ht="15.75" customHeight="1">
      <c r="D571" s="11"/>
    </row>
    <row r="572" spans="4:4" ht="15.75" customHeight="1">
      <c r="D572" s="11"/>
    </row>
    <row r="573" spans="4:4" ht="15.75" customHeight="1">
      <c r="D573" s="11"/>
    </row>
    <row r="574" spans="4:4" ht="15.75" customHeight="1">
      <c r="D574" s="11"/>
    </row>
    <row r="575" spans="4:4" ht="15.75" customHeight="1">
      <c r="D575" s="11"/>
    </row>
    <row r="576" spans="4:4" ht="15.75" customHeight="1">
      <c r="D576" s="11"/>
    </row>
    <row r="577" spans="4:4" ht="15.75" customHeight="1">
      <c r="D577" s="11"/>
    </row>
    <row r="578" spans="4:4" ht="15.75" customHeight="1">
      <c r="D578" s="11"/>
    </row>
    <row r="579" spans="4:4" ht="15.75" customHeight="1">
      <c r="D579" s="11"/>
    </row>
    <row r="580" spans="4:4" ht="15.75" customHeight="1">
      <c r="D580" s="11"/>
    </row>
    <row r="581" spans="4:4" ht="15.75" customHeight="1">
      <c r="D581" s="11"/>
    </row>
    <row r="582" spans="4:4" ht="15.75" customHeight="1">
      <c r="D582" s="11"/>
    </row>
    <row r="583" spans="4:4" ht="15.75" customHeight="1">
      <c r="D583" s="11"/>
    </row>
    <row r="584" spans="4:4" ht="15.75" customHeight="1">
      <c r="D584" s="11"/>
    </row>
    <row r="585" spans="4:4" ht="15.75" customHeight="1">
      <c r="D585" s="11"/>
    </row>
    <row r="586" spans="4:4" ht="15.75" customHeight="1">
      <c r="D586" s="11"/>
    </row>
    <row r="587" spans="4:4" ht="15.75" customHeight="1">
      <c r="D587" s="11"/>
    </row>
    <row r="588" spans="4:4" ht="15.75" customHeight="1">
      <c r="D588" s="11"/>
    </row>
    <row r="589" spans="4:4" ht="15.75" customHeight="1">
      <c r="D589" s="11"/>
    </row>
    <row r="590" spans="4:4" ht="15.75" customHeight="1">
      <c r="D590" s="11"/>
    </row>
    <row r="591" spans="4:4" ht="15.75" customHeight="1">
      <c r="D591" s="11"/>
    </row>
    <row r="592" spans="4:4" ht="15.75" customHeight="1">
      <c r="D592" s="11"/>
    </row>
    <row r="593" spans="4:4" ht="15.75" customHeight="1">
      <c r="D593" s="11"/>
    </row>
    <row r="594" spans="4:4" ht="15.75" customHeight="1">
      <c r="D594" s="11"/>
    </row>
    <row r="595" spans="4:4" ht="15.75" customHeight="1">
      <c r="D595" s="11"/>
    </row>
    <row r="596" spans="4:4" ht="15.75" customHeight="1">
      <c r="D596" s="11"/>
    </row>
    <row r="597" spans="4:4" ht="15.75" customHeight="1">
      <c r="D597" s="11"/>
    </row>
    <row r="598" spans="4:4" ht="15.75" customHeight="1">
      <c r="D598" s="11"/>
    </row>
    <row r="599" spans="4:4" ht="15.75" customHeight="1">
      <c r="D599" s="11"/>
    </row>
    <row r="600" spans="4:4" ht="15.75" customHeight="1">
      <c r="D600" s="11"/>
    </row>
    <row r="601" spans="4:4" ht="15.75" customHeight="1">
      <c r="D601" s="11"/>
    </row>
    <row r="602" spans="4:4" ht="15.75" customHeight="1">
      <c r="D602" s="11"/>
    </row>
    <row r="603" spans="4:4" ht="15.75" customHeight="1">
      <c r="D603" s="11"/>
    </row>
    <row r="604" spans="4:4" ht="15.75" customHeight="1">
      <c r="D604" s="11"/>
    </row>
    <row r="605" spans="4:4" ht="15.75" customHeight="1">
      <c r="D605" s="11"/>
    </row>
    <row r="606" spans="4:4" ht="15.75" customHeight="1">
      <c r="D606" s="11"/>
    </row>
    <row r="607" spans="4:4" ht="15.75" customHeight="1">
      <c r="D607" s="11"/>
    </row>
    <row r="608" spans="4:4" ht="15.75" customHeight="1">
      <c r="D608" s="11"/>
    </row>
    <row r="609" spans="4:4" ht="15.75" customHeight="1">
      <c r="D609" s="11"/>
    </row>
    <row r="610" spans="4:4" ht="15.75" customHeight="1">
      <c r="D610" s="11"/>
    </row>
    <row r="611" spans="4:4" ht="15.75" customHeight="1">
      <c r="D611" s="11"/>
    </row>
    <row r="612" spans="4:4" ht="15.75" customHeight="1">
      <c r="D612" s="11"/>
    </row>
    <row r="613" spans="4:4" ht="15.75" customHeight="1">
      <c r="D613" s="11"/>
    </row>
    <row r="614" spans="4:4" ht="15.75" customHeight="1">
      <c r="D614" s="11"/>
    </row>
    <row r="615" spans="4:4" ht="15.75" customHeight="1">
      <c r="D615" s="11"/>
    </row>
    <row r="616" spans="4:4" ht="15.75" customHeight="1">
      <c r="D616" s="11"/>
    </row>
    <row r="617" spans="4:4" ht="15.75" customHeight="1">
      <c r="D617" s="11"/>
    </row>
    <row r="618" spans="4:4" ht="15.75" customHeight="1">
      <c r="D618" s="11"/>
    </row>
    <row r="619" spans="4:4" ht="15.75" customHeight="1">
      <c r="D619" s="11"/>
    </row>
    <row r="620" spans="4:4" ht="15.75" customHeight="1">
      <c r="D620" s="11"/>
    </row>
    <row r="621" spans="4:4" ht="15.75" customHeight="1">
      <c r="D621" s="11"/>
    </row>
    <row r="622" spans="4:4" ht="15.75" customHeight="1">
      <c r="D622" s="11"/>
    </row>
    <row r="623" spans="4:4" ht="15.75" customHeight="1">
      <c r="D623" s="11"/>
    </row>
    <row r="624" spans="4:4" ht="15.75" customHeight="1">
      <c r="D624" s="11"/>
    </row>
    <row r="625" spans="4:4" ht="15.75" customHeight="1">
      <c r="D625" s="11"/>
    </row>
    <row r="626" spans="4:4" ht="15.75" customHeight="1">
      <c r="D626" s="11"/>
    </row>
    <row r="627" spans="4:4" ht="15.75" customHeight="1">
      <c r="D627" s="11"/>
    </row>
    <row r="628" spans="4:4" ht="15.75" customHeight="1">
      <c r="D628" s="11"/>
    </row>
    <row r="629" spans="4:4" ht="15.75" customHeight="1">
      <c r="D629" s="11"/>
    </row>
    <row r="630" spans="4:4" ht="15.75" customHeight="1">
      <c r="D630" s="11"/>
    </row>
    <row r="631" spans="4:4" ht="15.75" customHeight="1">
      <c r="D631" s="11"/>
    </row>
    <row r="632" spans="4:4" ht="15.75" customHeight="1">
      <c r="D632" s="11"/>
    </row>
    <row r="633" spans="4:4" ht="15.75" customHeight="1">
      <c r="D633" s="11"/>
    </row>
    <row r="634" spans="4:4" ht="15.75" customHeight="1">
      <c r="D634" s="11"/>
    </row>
    <row r="635" spans="4:4" ht="15.75" customHeight="1">
      <c r="D635" s="11"/>
    </row>
    <row r="636" spans="4:4" ht="15.75" customHeight="1">
      <c r="D636" s="11"/>
    </row>
    <row r="637" spans="4:4" ht="15.75" customHeight="1">
      <c r="D637" s="11"/>
    </row>
    <row r="638" spans="4:4" ht="15.75" customHeight="1">
      <c r="D638" s="11"/>
    </row>
    <row r="639" spans="4:4" ht="15.75" customHeight="1">
      <c r="D639" s="11"/>
    </row>
    <row r="640" spans="4:4" ht="15.75" customHeight="1">
      <c r="D640" s="11"/>
    </row>
    <row r="641" spans="4:4" ht="15.75" customHeight="1">
      <c r="D641" s="11"/>
    </row>
    <row r="642" spans="4:4" ht="15.75" customHeight="1">
      <c r="D642" s="11"/>
    </row>
    <row r="643" spans="4:4" ht="15.75" customHeight="1">
      <c r="D643" s="11"/>
    </row>
    <row r="644" spans="4:4" ht="15.75" customHeight="1">
      <c r="D644" s="11"/>
    </row>
    <row r="645" spans="4:4" ht="15.75" customHeight="1">
      <c r="D645" s="11"/>
    </row>
    <row r="646" spans="4:4" ht="15.75" customHeight="1">
      <c r="D646" s="11"/>
    </row>
    <row r="647" spans="4:4" ht="15.75" customHeight="1">
      <c r="D647" s="11"/>
    </row>
    <row r="648" spans="4:4" ht="15.75" customHeight="1">
      <c r="D648" s="11"/>
    </row>
    <row r="649" spans="4:4" ht="15.75" customHeight="1">
      <c r="D649" s="11"/>
    </row>
    <row r="650" spans="4:4" ht="15.75" customHeight="1">
      <c r="D650" s="11"/>
    </row>
    <row r="651" spans="4:4" ht="15.75" customHeight="1">
      <c r="D651" s="11"/>
    </row>
    <row r="652" spans="4:4" ht="15.75" customHeight="1">
      <c r="D652" s="11"/>
    </row>
    <row r="653" spans="4:4" ht="15.75" customHeight="1">
      <c r="D653" s="11"/>
    </row>
    <row r="654" spans="4:4" ht="15.75" customHeight="1">
      <c r="D654" s="11"/>
    </row>
    <row r="655" spans="4:4" ht="15.75" customHeight="1">
      <c r="D655" s="11"/>
    </row>
    <row r="656" spans="4:4" ht="15.75" customHeight="1">
      <c r="D656" s="11"/>
    </row>
    <row r="657" spans="4:4" ht="15.75" customHeight="1">
      <c r="D657" s="11"/>
    </row>
    <row r="658" spans="4:4" ht="15.75" customHeight="1">
      <c r="D658" s="11"/>
    </row>
    <row r="659" spans="4:4" ht="15.75" customHeight="1">
      <c r="D659" s="11"/>
    </row>
    <row r="660" spans="4:4" ht="15.75" customHeight="1">
      <c r="D660" s="11"/>
    </row>
    <row r="661" spans="4:4" ht="15.75" customHeight="1">
      <c r="D661" s="11"/>
    </row>
    <row r="662" spans="4:4" ht="15.75" customHeight="1">
      <c r="D662" s="11"/>
    </row>
    <row r="663" spans="4:4" ht="15.75" customHeight="1">
      <c r="D663" s="11"/>
    </row>
    <row r="664" spans="4:4" ht="15.75" customHeight="1">
      <c r="D664" s="11"/>
    </row>
    <row r="665" spans="4:4" ht="15.75" customHeight="1">
      <c r="D665" s="11"/>
    </row>
    <row r="666" spans="4:4" ht="15.75" customHeight="1">
      <c r="D666" s="11"/>
    </row>
    <row r="667" spans="4:4" ht="15.75" customHeight="1">
      <c r="D667" s="11"/>
    </row>
    <row r="668" spans="4:4" ht="15.75" customHeight="1">
      <c r="D668" s="11"/>
    </row>
    <row r="669" spans="4:4" ht="15.75" customHeight="1">
      <c r="D669" s="11"/>
    </row>
    <row r="670" spans="4:4" ht="15.75" customHeight="1">
      <c r="D670" s="11"/>
    </row>
    <row r="671" spans="4:4" ht="15.75" customHeight="1">
      <c r="D671" s="11"/>
    </row>
    <row r="672" spans="4:4" ht="15.75" customHeight="1">
      <c r="D672" s="11"/>
    </row>
    <row r="673" spans="4:4" ht="15.75" customHeight="1">
      <c r="D673" s="11"/>
    </row>
    <row r="674" spans="4:4" ht="15.75" customHeight="1">
      <c r="D674" s="11"/>
    </row>
    <row r="675" spans="4:4" ht="15.75" customHeight="1">
      <c r="D675" s="11"/>
    </row>
    <row r="676" spans="4:4" ht="15.75" customHeight="1">
      <c r="D676" s="11"/>
    </row>
    <row r="677" spans="4:4" ht="15.75" customHeight="1">
      <c r="D677" s="11"/>
    </row>
    <row r="678" spans="4:4" ht="15.75" customHeight="1">
      <c r="D678" s="11"/>
    </row>
    <row r="679" spans="4:4" ht="15.75" customHeight="1">
      <c r="D679" s="11"/>
    </row>
    <row r="680" spans="4:4" ht="15.75" customHeight="1">
      <c r="D680" s="11"/>
    </row>
    <row r="681" spans="4:4" ht="15.75" customHeight="1">
      <c r="D681" s="11"/>
    </row>
    <row r="682" spans="4:4" ht="15.75" customHeight="1">
      <c r="D682" s="11"/>
    </row>
    <row r="683" spans="4:4" ht="15.75" customHeight="1">
      <c r="D683" s="11"/>
    </row>
    <row r="684" spans="4:4" ht="15.75" customHeight="1">
      <c r="D684" s="11"/>
    </row>
    <row r="685" spans="4:4" ht="15.75" customHeight="1">
      <c r="D685" s="11"/>
    </row>
    <row r="686" spans="4:4" ht="15.75" customHeight="1">
      <c r="D686" s="11"/>
    </row>
    <row r="687" spans="4:4" ht="15.75" customHeight="1">
      <c r="D687" s="11"/>
    </row>
    <row r="688" spans="4:4" ht="15.75" customHeight="1">
      <c r="D688" s="11"/>
    </row>
    <row r="689" spans="4:4" ht="15.75" customHeight="1">
      <c r="D689" s="11"/>
    </row>
    <row r="690" spans="4:4" ht="15.75" customHeight="1">
      <c r="D690" s="11"/>
    </row>
    <row r="691" spans="4:4" ht="15.75" customHeight="1">
      <c r="D691" s="11"/>
    </row>
    <row r="692" spans="4:4" ht="15.75" customHeight="1">
      <c r="D692" s="11"/>
    </row>
    <row r="693" spans="4:4" ht="15.75" customHeight="1">
      <c r="D693" s="11"/>
    </row>
    <row r="694" spans="4:4" ht="15.75" customHeight="1">
      <c r="D694" s="11"/>
    </row>
    <row r="695" spans="4:4" ht="15.75" customHeight="1">
      <c r="D695" s="11"/>
    </row>
    <row r="696" spans="4:4" ht="15.75" customHeight="1">
      <c r="D696" s="11"/>
    </row>
    <row r="697" spans="4:4" ht="15.75" customHeight="1">
      <c r="D697" s="11"/>
    </row>
    <row r="698" spans="4:4" ht="15.75" customHeight="1">
      <c r="D698" s="11"/>
    </row>
    <row r="699" spans="4:4" ht="15.75" customHeight="1">
      <c r="D699" s="11"/>
    </row>
    <row r="700" spans="4:4" ht="15.75" customHeight="1">
      <c r="D700" s="11"/>
    </row>
    <row r="701" spans="4:4" ht="15.75" customHeight="1">
      <c r="D701" s="11"/>
    </row>
    <row r="702" spans="4:4" ht="15.75" customHeight="1">
      <c r="D702" s="11"/>
    </row>
    <row r="703" spans="4:4" ht="15.75" customHeight="1">
      <c r="D703" s="11"/>
    </row>
    <row r="704" spans="4:4" ht="15.75" customHeight="1">
      <c r="D704" s="11"/>
    </row>
    <row r="705" spans="4:4" ht="15.75" customHeight="1">
      <c r="D705" s="11"/>
    </row>
    <row r="706" spans="4:4" ht="15.75" customHeight="1">
      <c r="D706" s="11"/>
    </row>
    <row r="707" spans="4:4" ht="15.75" customHeight="1">
      <c r="D707" s="11"/>
    </row>
    <row r="708" spans="4:4" ht="15.75" customHeight="1">
      <c r="D708" s="11"/>
    </row>
    <row r="709" spans="4:4" ht="15.75" customHeight="1">
      <c r="D709" s="11"/>
    </row>
    <row r="710" spans="4:4" ht="15.75" customHeight="1">
      <c r="D710" s="11"/>
    </row>
    <row r="711" spans="4:4" ht="15.75" customHeight="1">
      <c r="D711" s="11"/>
    </row>
    <row r="712" spans="4:4" ht="15.75" customHeight="1">
      <c r="D712" s="11"/>
    </row>
    <row r="713" spans="4:4" ht="15.75" customHeight="1">
      <c r="D713" s="11"/>
    </row>
    <row r="714" spans="4:4" ht="15.75" customHeight="1">
      <c r="D714" s="11"/>
    </row>
    <row r="715" spans="4:4" ht="15.75" customHeight="1">
      <c r="D715" s="11"/>
    </row>
    <row r="716" spans="4:4" ht="15.75" customHeight="1">
      <c r="D716" s="11"/>
    </row>
    <row r="717" spans="4:4" ht="15.75" customHeight="1">
      <c r="D717" s="11"/>
    </row>
    <row r="718" spans="4:4" ht="15.75" customHeight="1">
      <c r="D718" s="11"/>
    </row>
    <row r="719" spans="4:4" ht="15.75" customHeight="1">
      <c r="D719" s="11"/>
    </row>
    <row r="720" spans="4:4" ht="15.75" customHeight="1">
      <c r="D720" s="11"/>
    </row>
    <row r="721" spans="4:4" ht="15.75" customHeight="1">
      <c r="D721" s="11"/>
    </row>
    <row r="722" spans="4:4" ht="15.75" customHeight="1">
      <c r="D722" s="11"/>
    </row>
    <row r="723" spans="4:4" ht="15.75" customHeight="1">
      <c r="D723" s="11"/>
    </row>
    <row r="724" spans="4:4" ht="15.75" customHeight="1">
      <c r="D724" s="11"/>
    </row>
    <row r="725" spans="4:4" ht="15.75" customHeight="1">
      <c r="D725" s="11"/>
    </row>
    <row r="726" spans="4:4" ht="15.75" customHeight="1">
      <c r="D726" s="11"/>
    </row>
    <row r="727" spans="4:4" ht="15.75" customHeight="1">
      <c r="D727" s="11"/>
    </row>
    <row r="728" spans="4:4" ht="15.75" customHeight="1">
      <c r="D728" s="11"/>
    </row>
    <row r="729" spans="4:4" ht="15.75" customHeight="1">
      <c r="D729" s="11"/>
    </row>
    <row r="730" spans="4:4" ht="15.75" customHeight="1">
      <c r="D730" s="11"/>
    </row>
    <row r="731" spans="4:4" ht="15.75" customHeight="1">
      <c r="D731" s="11"/>
    </row>
    <row r="732" spans="4:4" ht="15.75" customHeight="1">
      <c r="D732" s="11"/>
    </row>
    <row r="733" spans="4:4" ht="15.75" customHeight="1">
      <c r="D733" s="11"/>
    </row>
    <row r="734" spans="4:4" ht="15.75" customHeight="1">
      <c r="D734" s="11"/>
    </row>
    <row r="735" spans="4:4" ht="15.75" customHeight="1">
      <c r="D735" s="11"/>
    </row>
    <row r="736" spans="4:4" ht="15.75" customHeight="1">
      <c r="D736" s="11"/>
    </row>
    <row r="737" spans="4:4" ht="15.75" customHeight="1">
      <c r="D737" s="11"/>
    </row>
    <row r="738" spans="4:4" ht="15.75" customHeight="1">
      <c r="D738" s="11"/>
    </row>
    <row r="739" spans="4:4" ht="15.75" customHeight="1">
      <c r="D739" s="11"/>
    </row>
    <row r="740" spans="4:4" ht="15.75" customHeight="1">
      <c r="D740" s="11"/>
    </row>
    <row r="741" spans="4:4" ht="15.75" customHeight="1">
      <c r="D741" s="11"/>
    </row>
    <row r="742" spans="4:4" ht="15.75" customHeight="1">
      <c r="D742" s="11"/>
    </row>
    <row r="743" spans="4:4" ht="15.75" customHeight="1">
      <c r="D743" s="11"/>
    </row>
    <row r="744" spans="4:4" ht="15.75" customHeight="1">
      <c r="D744" s="11"/>
    </row>
    <row r="745" spans="4:4" ht="15.75" customHeight="1">
      <c r="D745" s="11"/>
    </row>
    <row r="746" spans="4:4" ht="15.75" customHeight="1">
      <c r="D746" s="11"/>
    </row>
    <row r="747" spans="4:4" ht="15.75" customHeight="1">
      <c r="D747" s="11"/>
    </row>
    <row r="748" spans="4:4" ht="15.75" customHeight="1">
      <c r="D748" s="11"/>
    </row>
    <row r="749" spans="4:4" ht="15.75" customHeight="1">
      <c r="D749" s="11"/>
    </row>
    <row r="750" spans="4:4" ht="15.75" customHeight="1">
      <c r="D750" s="11"/>
    </row>
    <row r="751" spans="4:4" ht="15.75" customHeight="1">
      <c r="D751" s="11"/>
    </row>
    <row r="752" spans="4:4" ht="15.75" customHeight="1">
      <c r="D752" s="11"/>
    </row>
    <row r="753" spans="4:4" ht="15.75" customHeight="1">
      <c r="D753" s="11"/>
    </row>
    <row r="754" spans="4:4" ht="15.75" customHeight="1">
      <c r="D754" s="11"/>
    </row>
    <row r="755" spans="4:4" ht="15.75" customHeight="1">
      <c r="D755" s="11"/>
    </row>
    <row r="756" spans="4:4" ht="15.75" customHeight="1">
      <c r="D756" s="11"/>
    </row>
    <row r="757" spans="4:4" ht="15.75" customHeight="1">
      <c r="D757" s="11"/>
    </row>
    <row r="758" spans="4:4" ht="15.75" customHeight="1">
      <c r="D758" s="11"/>
    </row>
    <row r="759" spans="4:4" ht="15.75" customHeight="1">
      <c r="D759" s="11"/>
    </row>
    <row r="760" spans="4:4" ht="15.75" customHeight="1">
      <c r="D760" s="11"/>
    </row>
    <row r="761" spans="4:4" ht="15.75" customHeight="1">
      <c r="D761" s="11"/>
    </row>
    <row r="762" spans="4:4" ht="15.75" customHeight="1">
      <c r="D762" s="11"/>
    </row>
    <row r="763" spans="4:4" ht="15.75" customHeight="1">
      <c r="D763" s="11"/>
    </row>
    <row r="764" spans="4:4" ht="15.75" customHeight="1">
      <c r="D764" s="11"/>
    </row>
    <row r="765" spans="4:4" ht="15.75" customHeight="1">
      <c r="D765" s="11"/>
    </row>
    <row r="766" spans="4:4" ht="15.75" customHeight="1">
      <c r="D766" s="11"/>
    </row>
    <row r="767" spans="4:4" ht="15.75" customHeight="1">
      <c r="D767" s="11"/>
    </row>
    <row r="768" spans="4:4" ht="15.75" customHeight="1">
      <c r="D768" s="11"/>
    </row>
    <row r="769" spans="4:4" ht="15.75" customHeight="1">
      <c r="D769" s="11"/>
    </row>
    <row r="770" spans="4:4" ht="15.75" customHeight="1">
      <c r="D770" s="11"/>
    </row>
    <row r="771" spans="4:4" ht="15.75" customHeight="1">
      <c r="D771" s="11"/>
    </row>
    <row r="772" spans="4:4" ht="15.75" customHeight="1">
      <c r="D772" s="11"/>
    </row>
    <row r="773" spans="4:4" ht="15.75" customHeight="1">
      <c r="D773" s="11"/>
    </row>
    <row r="774" spans="4:4" ht="15.75" customHeight="1">
      <c r="D774" s="11"/>
    </row>
    <row r="775" spans="4:4" ht="15.75" customHeight="1">
      <c r="D775" s="11"/>
    </row>
    <row r="776" spans="4:4" ht="15.75" customHeight="1">
      <c r="D776" s="11"/>
    </row>
    <row r="777" spans="4:4" ht="15.75" customHeight="1">
      <c r="D777" s="11"/>
    </row>
    <row r="778" spans="4:4" ht="15.75" customHeight="1">
      <c r="D778" s="11"/>
    </row>
    <row r="779" spans="4:4" ht="15.75" customHeight="1">
      <c r="D779" s="11"/>
    </row>
    <row r="780" spans="4:4" ht="15.75" customHeight="1">
      <c r="D780" s="11"/>
    </row>
    <row r="781" spans="4:4" ht="15.75" customHeight="1">
      <c r="D781" s="11"/>
    </row>
    <row r="782" spans="4:4" ht="15.75" customHeight="1">
      <c r="D782" s="11"/>
    </row>
    <row r="783" spans="4:4" ht="15.75" customHeight="1">
      <c r="D783" s="11"/>
    </row>
    <row r="784" spans="4:4" ht="15.75" customHeight="1">
      <c r="D784" s="11"/>
    </row>
    <row r="785" spans="4:4" ht="15.75" customHeight="1">
      <c r="D785" s="11"/>
    </row>
    <row r="786" spans="4:4" ht="15.75" customHeight="1">
      <c r="D786" s="11"/>
    </row>
    <row r="787" spans="4:4" ht="15.75" customHeight="1">
      <c r="D787" s="11"/>
    </row>
    <row r="788" spans="4:4" ht="15.75" customHeight="1">
      <c r="D788" s="11"/>
    </row>
    <row r="789" spans="4:4" ht="15.75" customHeight="1">
      <c r="D789" s="11"/>
    </row>
    <row r="790" spans="4:4" ht="15.75" customHeight="1">
      <c r="D790" s="11"/>
    </row>
    <row r="791" spans="4:4" ht="15.75" customHeight="1">
      <c r="D791" s="11"/>
    </row>
    <row r="792" spans="4:4" ht="15.75" customHeight="1">
      <c r="D792" s="11"/>
    </row>
    <row r="793" spans="4:4" ht="15.75" customHeight="1">
      <c r="D793" s="11"/>
    </row>
    <row r="794" spans="4:4" ht="15.75" customHeight="1">
      <c r="D794" s="11"/>
    </row>
    <row r="795" spans="4:4" ht="15.75" customHeight="1">
      <c r="D795" s="11"/>
    </row>
    <row r="796" spans="4:4" ht="15.75" customHeight="1">
      <c r="D796" s="11"/>
    </row>
    <row r="797" spans="4:4" ht="15.75" customHeight="1">
      <c r="D797" s="11"/>
    </row>
    <row r="798" spans="4:4" ht="15.75" customHeight="1">
      <c r="D798" s="11"/>
    </row>
    <row r="799" spans="4:4" ht="15.75" customHeight="1">
      <c r="D799" s="11"/>
    </row>
    <row r="800" spans="4:4" ht="15.75" customHeight="1">
      <c r="D800" s="11"/>
    </row>
    <row r="801" spans="4:4" ht="15.75" customHeight="1">
      <c r="D801" s="11"/>
    </row>
    <row r="802" spans="4:4" ht="15.75" customHeight="1">
      <c r="D802" s="11"/>
    </row>
    <row r="803" spans="4:4" ht="15.75" customHeight="1">
      <c r="D803" s="11"/>
    </row>
    <row r="804" spans="4:4" ht="15.75" customHeight="1">
      <c r="D804" s="11"/>
    </row>
    <row r="805" spans="4:4" ht="15.75" customHeight="1">
      <c r="D805" s="11"/>
    </row>
    <row r="806" spans="4:4" ht="15.75" customHeight="1">
      <c r="D806" s="11"/>
    </row>
    <row r="807" spans="4:4" ht="15.75" customHeight="1">
      <c r="D807" s="11"/>
    </row>
    <row r="808" spans="4:4" ht="15.75" customHeight="1">
      <c r="D808" s="11"/>
    </row>
    <row r="809" spans="4:4" ht="15.75" customHeight="1">
      <c r="D809" s="11"/>
    </row>
    <row r="810" spans="4:4" ht="15.75" customHeight="1">
      <c r="D810" s="11"/>
    </row>
    <row r="811" spans="4:4" ht="15.75" customHeight="1">
      <c r="D811" s="11"/>
    </row>
    <row r="812" spans="4:4" ht="15.75" customHeight="1">
      <c r="D812" s="11"/>
    </row>
    <row r="813" spans="4:4" ht="15.75" customHeight="1">
      <c r="D813" s="11"/>
    </row>
    <row r="814" spans="4:4" ht="15.75" customHeight="1">
      <c r="D814" s="11"/>
    </row>
    <row r="815" spans="4:4" ht="15.75" customHeight="1">
      <c r="D815" s="11"/>
    </row>
    <row r="816" spans="4:4" ht="15.75" customHeight="1">
      <c r="D816" s="11"/>
    </row>
    <row r="817" spans="4:4" ht="15.75" customHeight="1">
      <c r="D817" s="11"/>
    </row>
    <row r="818" spans="4:4" ht="15.75" customHeight="1">
      <c r="D818" s="11"/>
    </row>
    <row r="819" spans="4:4" ht="15.75" customHeight="1">
      <c r="D819" s="11"/>
    </row>
    <row r="820" spans="4:4" ht="15.75" customHeight="1">
      <c r="D820" s="11"/>
    </row>
    <row r="821" spans="4:4" ht="15.75" customHeight="1">
      <c r="D821" s="11"/>
    </row>
    <row r="822" spans="4:4" ht="15.75" customHeight="1">
      <c r="D822" s="11"/>
    </row>
    <row r="823" spans="4:4" ht="15.75" customHeight="1">
      <c r="D823" s="11"/>
    </row>
    <row r="824" spans="4:4" ht="15.75" customHeight="1">
      <c r="D824" s="11"/>
    </row>
    <row r="825" spans="4:4" ht="15.75" customHeight="1">
      <c r="D825" s="11"/>
    </row>
    <row r="826" spans="4:4" ht="15.75" customHeight="1">
      <c r="D826" s="11"/>
    </row>
    <row r="827" spans="4:4" ht="15.75" customHeight="1">
      <c r="D827" s="11"/>
    </row>
    <row r="828" spans="4:4" ht="15.75" customHeight="1">
      <c r="D828" s="11"/>
    </row>
    <row r="829" spans="4:4" ht="15.75" customHeight="1">
      <c r="D829" s="11"/>
    </row>
    <row r="830" spans="4:4" ht="15.75" customHeight="1">
      <c r="D830" s="11"/>
    </row>
    <row r="831" spans="4:4" ht="15.75" customHeight="1">
      <c r="D831" s="11"/>
    </row>
    <row r="832" spans="4:4" ht="15.75" customHeight="1">
      <c r="D832" s="11"/>
    </row>
    <row r="833" spans="4:4" ht="15.75" customHeight="1">
      <c r="D833" s="11"/>
    </row>
    <row r="834" spans="4:4" ht="15.75" customHeight="1">
      <c r="D834" s="11"/>
    </row>
    <row r="835" spans="4:4" ht="15.75" customHeight="1">
      <c r="D835" s="11"/>
    </row>
    <row r="836" spans="4:4" ht="15.75" customHeight="1">
      <c r="D836" s="11"/>
    </row>
    <row r="837" spans="4:4" ht="15.75" customHeight="1">
      <c r="D837" s="11"/>
    </row>
    <row r="838" spans="4:4" ht="15.75" customHeight="1">
      <c r="D838" s="11"/>
    </row>
    <row r="839" spans="4:4" ht="15.75" customHeight="1">
      <c r="D839" s="11"/>
    </row>
    <row r="840" spans="4:4" ht="15.75" customHeight="1">
      <c r="D840" s="11"/>
    </row>
    <row r="841" spans="4:4" ht="15.75" customHeight="1">
      <c r="D841" s="11"/>
    </row>
    <row r="842" spans="4:4" ht="15.75" customHeight="1">
      <c r="D842" s="11"/>
    </row>
    <row r="843" spans="4:4" ht="15.75" customHeight="1">
      <c r="D843" s="11"/>
    </row>
    <row r="844" spans="4:4" ht="15.75" customHeight="1">
      <c r="D844" s="11"/>
    </row>
    <row r="845" spans="4:4" ht="15.75" customHeight="1">
      <c r="D845" s="11"/>
    </row>
    <row r="846" spans="4:4" ht="15.75" customHeight="1">
      <c r="D846" s="11"/>
    </row>
    <row r="847" spans="4:4" ht="15.75" customHeight="1">
      <c r="D847" s="11"/>
    </row>
    <row r="848" spans="4:4" ht="15.75" customHeight="1">
      <c r="D848" s="11"/>
    </row>
    <row r="849" spans="4:4" ht="15.75" customHeight="1">
      <c r="D849" s="11"/>
    </row>
    <row r="850" spans="4:4" ht="15.75" customHeight="1">
      <c r="D850" s="11"/>
    </row>
    <row r="851" spans="4:4" ht="15.75" customHeight="1">
      <c r="D851" s="11"/>
    </row>
    <row r="852" spans="4:4" ht="15.75" customHeight="1">
      <c r="D852" s="11"/>
    </row>
    <row r="853" spans="4:4" ht="15.75" customHeight="1">
      <c r="D853" s="11"/>
    </row>
    <row r="854" spans="4:4" ht="15.75" customHeight="1">
      <c r="D854" s="11"/>
    </row>
    <row r="855" spans="4:4" ht="15.75" customHeight="1">
      <c r="D855" s="11"/>
    </row>
    <row r="856" spans="4:4" ht="15.75" customHeight="1">
      <c r="D856" s="11"/>
    </row>
    <row r="857" spans="4:4" ht="15.75" customHeight="1">
      <c r="D857" s="11"/>
    </row>
    <row r="858" spans="4:4" ht="15.75" customHeight="1">
      <c r="D858" s="11"/>
    </row>
    <row r="859" spans="4:4" ht="15.75" customHeight="1">
      <c r="D859" s="11"/>
    </row>
    <row r="860" spans="4:4" ht="15.75" customHeight="1">
      <c r="D860" s="11"/>
    </row>
    <row r="861" spans="4:4" ht="15.75" customHeight="1">
      <c r="D861" s="11"/>
    </row>
    <row r="862" spans="4:4" ht="15.75" customHeight="1">
      <c r="D862" s="11"/>
    </row>
    <row r="863" spans="4:4" ht="15.75" customHeight="1">
      <c r="D863" s="11"/>
    </row>
    <row r="864" spans="4:4" ht="15.75" customHeight="1">
      <c r="D864" s="11"/>
    </row>
    <row r="865" spans="4:4" ht="15.75" customHeight="1">
      <c r="D865" s="11"/>
    </row>
    <row r="866" spans="4:4" ht="15.75" customHeight="1">
      <c r="D866" s="11"/>
    </row>
    <row r="867" spans="4:4" ht="15.75" customHeight="1">
      <c r="D867" s="11"/>
    </row>
    <row r="868" spans="4:4" ht="15.75" customHeight="1">
      <c r="D868" s="11"/>
    </row>
    <row r="869" spans="4:4" ht="15.75" customHeight="1">
      <c r="D869" s="11"/>
    </row>
    <row r="870" spans="4:4" ht="15.75" customHeight="1">
      <c r="D870" s="11"/>
    </row>
    <row r="871" spans="4:4" ht="15.75" customHeight="1">
      <c r="D871" s="11"/>
    </row>
    <row r="872" spans="4:4" ht="15.75" customHeight="1">
      <c r="D872" s="11"/>
    </row>
    <row r="873" spans="4:4" ht="15.75" customHeight="1">
      <c r="D873" s="11"/>
    </row>
    <row r="874" spans="4:4" ht="15.75" customHeight="1">
      <c r="D874" s="11"/>
    </row>
    <row r="875" spans="4:4" ht="15.75" customHeight="1">
      <c r="D875" s="11"/>
    </row>
    <row r="876" spans="4:4" ht="15.75" customHeight="1">
      <c r="D876" s="11"/>
    </row>
    <row r="877" spans="4:4" ht="15.75" customHeight="1">
      <c r="D877" s="11"/>
    </row>
    <row r="878" spans="4:4" ht="15.75" customHeight="1">
      <c r="D878" s="11"/>
    </row>
    <row r="879" spans="4:4" ht="15.75" customHeight="1">
      <c r="D879" s="11"/>
    </row>
    <row r="880" spans="4:4" ht="15.75" customHeight="1">
      <c r="D880" s="11"/>
    </row>
    <row r="881" spans="4:4" ht="15.75" customHeight="1">
      <c r="D881" s="11"/>
    </row>
    <row r="882" spans="4:4" ht="15.75" customHeight="1">
      <c r="D882" s="11"/>
    </row>
    <row r="883" spans="4:4" ht="15.75" customHeight="1">
      <c r="D883" s="11"/>
    </row>
    <row r="884" spans="4:4" ht="15.75" customHeight="1">
      <c r="D884" s="11"/>
    </row>
    <row r="885" spans="4:4" ht="15.75" customHeight="1">
      <c r="D885" s="11"/>
    </row>
    <row r="886" spans="4:4" ht="15.75" customHeight="1">
      <c r="D886" s="11"/>
    </row>
    <row r="887" spans="4:4" ht="15.75" customHeight="1">
      <c r="D887" s="11"/>
    </row>
    <row r="888" spans="4:4" ht="15.75" customHeight="1">
      <c r="D888" s="11"/>
    </row>
    <row r="889" spans="4:4" ht="15.75" customHeight="1">
      <c r="D889" s="11"/>
    </row>
    <row r="890" spans="4:4" ht="15.75" customHeight="1">
      <c r="D890" s="11"/>
    </row>
    <row r="891" spans="4:4" ht="15.75" customHeight="1">
      <c r="D891" s="11"/>
    </row>
    <row r="892" spans="4:4" ht="15.75" customHeight="1">
      <c r="D892" s="11"/>
    </row>
    <row r="893" spans="4:4" ht="15.75" customHeight="1">
      <c r="D893" s="11"/>
    </row>
    <row r="894" spans="4:4" ht="15.75" customHeight="1">
      <c r="D894" s="11"/>
    </row>
    <row r="895" spans="4:4" ht="15.75" customHeight="1">
      <c r="D895" s="11"/>
    </row>
    <row r="896" spans="4:4" ht="15.75" customHeight="1">
      <c r="D896" s="11"/>
    </row>
    <row r="897" spans="4:4" ht="15.75" customHeight="1">
      <c r="D897" s="11"/>
    </row>
    <row r="898" spans="4:4" ht="15.75" customHeight="1">
      <c r="D898" s="11"/>
    </row>
    <row r="899" spans="4:4" ht="15.75" customHeight="1">
      <c r="D899" s="11"/>
    </row>
    <row r="900" spans="4:4" ht="15.75" customHeight="1">
      <c r="D900" s="11"/>
    </row>
    <row r="901" spans="4:4" ht="15.75" customHeight="1">
      <c r="D901" s="11"/>
    </row>
    <row r="902" spans="4:4" ht="15.75" customHeight="1">
      <c r="D902" s="11"/>
    </row>
    <row r="903" spans="4:4" ht="15.75" customHeight="1">
      <c r="D903" s="11"/>
    </row>
    <row r="904" spans="4:4" ht="15.75" customHeight="1">
      <c r="D904" s="11"/>
    </row>
    <row r="905" spans="4:4" ht="15.75" customHeight="1">
      <c r="D905" s="11"/>
    </row>
    <row r="906" spans="4:4" ht="15.75" customHeight="1">
      <c r="D906" s="11"/>
    </row>
    <row r="907" spans="4:4" ht="15.75" customHeight="1">
      <c r="D907" s="11"/>
    </row>
    <row r="908" spans="4:4" ht="15.75" customHeight="1">
      <c r="D908" s="11"/>
    </row>
    <row r="909" spans="4:4" ht="15.75" customHeight="1">
      <c r="D909" s="11"/>
    </row>
    <row r="910" spans="4:4" ht="15.75" customHeight="1">
      <c r="D910" s="11"/>
    </row>
    <row r="911" spans="4:4" ht="15.75" customHeight="1">
      <c r="D911" s="11"/>
    </row>
    <row r="912" spans="4:4" ht="15.75" customHeight="1">
      <c r="D912" s="11"/>
    </row>
    <row r="913" spans="4:4" ht="15.75" customHeight="1">
      <c r="D913" s="11"/>
    </row>
    <row r="914" spans="4:4" ht="15.75" customHeight="1">
      <c r="D914" s="11"/>
    </row>
    <row r="915" spans="4:4" ht="15.75" customHeight="1">
      <c r="D915" s="11"/>
    </row>
    <row r="916" spans="4:4" ht="15.75" customHeight="1">
      <c r="D916" s="11"/>
    </row>
    <row r="917" spans="4:4" ht="15.75" customHeight="1">
      <c r="D917" s="11"/>
    </row>
    <row r="918" spans="4:4" ht="15.75" customHeight="1">
      <c r="D918" s="11"/>
    </row>
    <row r="919" spans="4:4" ht="15.75" customHeight="1">
      <c r="D919" s="11"/>
    </row>
    <row r="920" spans="4:4" ht="15.75" customHeight="1">
      <c r="D920" s="11"/>
    </row>
    <row r="921" spans="4:4" ht="15.75" customHeight="1">
      <c r="D921" s="11"/>
    </row>
    <row r="922" spans="4:4" ht="15.75" customHeight="1">
      <c r="D922" s="11"/>
    </row>
    <row r="923" spans="4:4" ht="15.75" customHeight="1">
      <c r="D923" s="11"/>
    </row>
    <row r="924" spans="4:4" ht="15.75" customHeight="1">
      <c r="D924" s="11"/>
    </row>
    <row r="925" spans="4:4" ht="15.75" customHeight="1">
      <c r="D925" s="11"/>
    </row>
    <row r="926" spans="4:4" ht="15.75" customHeight="1">
      <c r="D926" s="11"/>
    </row>
    <row r="927" spans="4:4" ht="15.75" customHeight="1">
      <c r="D927" s="11"/>
    </row>
    <row r="928" spans="4:4" ht="15.75" customHeight="1">
      <c r="D928" s="11"/>
    </row>
    <row r="929" spans="4:4" ht="15.75" customHeight="1">
      <c r="D929" s="11"/>
    </row>
    <row r="930" spans="4:4" ht="15.75" customHeight="1">
      <c r="D930" s="11"/>
    </row>
    <row r="931" spans="4:4" ht="15.75" customHeight="1">
      <c r="D931" s="11"/>
    </row>
    <row r="932" spans="4:4" ht="15.75" customHeight="1">
      <c r="D932" s="11"/>
    </row>
    <row r="933" spans="4:4" ht="15.75" customHeight="1">
      <c r="D933" s="11"/>
    </row>
    <row r="934" spans="4:4" ht="15.75" customHeight="1">
      <c r="D934" s="11"/>
    </row>
    <row r="935" spans="4:4" ht="15.75" customHeight="1">
      <c r="D935" s="11"/>
    </row>
    <row r="936" spans="4:4" ht="15.75" customHeight="1">
      <c r="D936" s="11"/>
    </row>
    <row r="937" spans="4:4" ht="15.75" customHeight="1">
      <c r="D937" s="11"/>
    </row>
    <row r="938" spans="4:4" ht="15.75" customHeight="1">
      <c r="D938" s="11"/>
    </row>
    <row r="939" spans="4:4" ht="15.75" customHeight="1">
      <c r="D939" s="11"/>
    </row>
    <row r="940" spans="4:4" ht="15.75" customHeight="1">
      <c r="D940" s="11"/>
    </row>
    <row r="941" spans="4:4" ht="15.75" customHeight="1">
      <c r="D941" s="11"/>
    </row>
    <row r="942" spans="4:4" ht="15.75" customHeight="1">
      <c r="D942" s="11"/>
    </row>
    <row r="943" spans="4:4" ht="15.75" customHeight="1">
      <c r="D943" s="11"/>
    </row>
    <row r="944" spans="4:4" ht="15.75" customHeight="1">
      <c r="D944" s="11"/>
    </row>
    <row r="945" spans="4:4" ht="15.75" customHeight="1">
      <c r="D945" s="11"/>
    </row>
    <row r="946" spans="4:4" ht="15.75" customHeight="1">
      <c r="D946" s="11"/>
    </row>
    <row r="947" spans="4:4" ht="15.75" customHeight="1">
      <c r="D947" s="11"/>
    </row>
    <row r="948" spans="4:4" ht="15.75" customHeight="1">
      <c r="D948" s="11"/>
    </row>
    <row r="949" spans="4:4" ht="15.75" customHeight="1">
      <c r="D949" s="11"/>
    </row>
    <row r="950" spans="4:4" ht="15.75" customHeight="1">
      <c r="D950" s="11"/>
    </row>
    <row r="951" spans="4:4" ht="15.75" customHeight="1">
      <c r="D951" s="11"/>
    </row>
    <row r="952" spans="4:4" ht="15.75" customHeight="1">
      <c r="D952" s="11"/>
    </row>
    <row r="953" spans="4:4" ht="15.75" customHeight="1">
      <c r="D953" s="11"/>
    </row>
    <row r="954" spans="4:4" ht="15.75" customHeight="1">
      <c r="D954" s="11"/>
    </row>
    <row r="955" spans="4:4" ht="15.75" customHeight="1">
      <c r="D955" s="11"/>
    </row>
    <row r="956" spans="4:4" ht="15.75" customHeight="1">
      <c r="D956" s="11"/>
    </row>
    <row r="957" spans="4:4" ht="15.75" customHeight="1">
      <c r="D957" s="11"/>
    </row>
    <row r="958" spans="4:4" ht="15.75" customHeight="1">
      <c r="D958" s="11"/>
    </row>
    <row r="959" spans="4:4" ht="15.75" customHeight="1">
      <c r="D959" s="11"/>
    </row>
    <row r="960" spans="4:4" ht="15.75" customHeight="1">
      <c r="D960" s="11"/>
    </row>
    <row r="961" spans="4:4" ht="15.75" customHeight="1">
      <c r="D961" s="11"/>
    </row>
    <row r="962" spans="4:4" ht="15.75" customHeight="1">
      <c r="D962" s="11"/>
    </row>
    <row r="963" spans="4:4" ht="15.75" customHeight="1">
      <c r="D963" s="11"/>
    </row>
    <row r="964" spans="4:4" ht="15.75" customHeight="1">
      <c r="D964" s="11"/>
    </row>
    <row r="965" spans="4:4" ht="15.75" customHeight="1">
      <c r="D965" s="11"/>
    </row>
    <row r="966" spans="4:4" ht="15.75" customHeight="1">
      <c r="D966" s="11"/>
    </row>
    <row r="967" spans="4:4" ht="15.75" customHeight="1">
      <c r="D967" s="11"/>
    </row>
    <row r="968" spans="4:4" ht="15.75" customHeight="1">
      <c r="D968" s="11"/>
    </row>
    <row r="969" spans="4:4" ht="15.75" customHeight="1">
      <c r="D969" s="11"/>
    </row>
    <row r="970" spans="4:4" ht="15.75" customHeight="1">
      <c r="D970" s="11"/>
    </row>
    <row r="971" spans="4:4" ht="15.75" customHeight="1">
      <c r="D971" s="11"/>
    </row>
    <row r="972" spans="4:4" ht="15.75" customHeight="1">
      <c r="D972" s="11"/>
    </row>
    <row r="973" spans="4:4" ht="15.75" customHeight="1">
      <c r="D973" s="11"/>
    </row>
    <row r="974" spans="4:4" ht="15.75" customHeight="1">
      <c r="D974" s="11"/>
    </row>
    <row r="975" spans="4:4" ht="15.75" customHeight="1">
      <c r="D975" s="11"/>
    </row>
    <row r="976" spans="4:4" ht="15.75" customHeight="1">
      <c r="D976" s="11"/>
    </row>
    <row r="977" spans="4:4" ht="15.75" customHeight="1">
      <c r="D977" s="11"/>
    </row>
    <row r="978" spans="4:4" ht="15.75" customHeight="1">
      <c r="D978" s="11"/>
    </row>
    <row r="979" spans="4:4" ht="15.75" customHeight="1">
      <c r="D979" s="11"/>
    </row>
    <row r="980" spans="4:4" ht="15.75" customHeight="1">
      <c r="D980" s="11"/>
    </row>
    <row r="981" spans="4:4" ht="15.75" customHeight="1">
      <c r="D981" s="11"/>
    </row>
    <row r="982" spans="4:4" ht="15.75" customHeight="1">
      <c r="D982" s="11"/>
    </row>
    <row r="983" spans="4:4" ht="15.75" customHeight="1">
      <c r="D983" s="11"/>
    </row>
    <row r="984" spans="4:4" ht="15.75" customHeight="1">
      <c r="D984" s="11"/>
    </row>
    <row r="985" spans="4:4" ht="15.75" customHeight="1">
      <c r="D985" s="11"/>
    </row>
    <row r="986" spans="4:4" ht="15.75" customHeight="1">
      <c r="D986" s="11"/>
    </row>
    <row r="987" spans="4:4" ht="15.75" customHeight="1">
      <c r="D987" s="11"/>
    </row>
    <row r="988" spans="4:4" ht="15.75" customHeight="1">
      <c r="D988" s="11"/>
    </row>
    <row r="989" spans="4:4" ht="15.75" customHeight="1">
      <c r="D989" s="11"/>
    </row>
    <row r="990" spans="4:4" ht="15.75" customHeight="1">
      <c r="D990" s="11"/>
    </row>
    <row r="991" spans="4:4" ht="15.75" customHeight="1">
      <c r="D991" s="11"/>
    </row>
    <row r="992" spans="4:4" ht="15.75" customHeight="1">
      <c r="D992" s="11"/>
    </row>
    <row r="993" spans="4:4" ht="15.75" customHeight="1">
      <c r="D993" s="11"/>
    </row>
    <row r="994" spans="4:4" ht="15.75" customHeight="1">
      <c r="D994" s="11"/>
    </row>
    <row r="995" spans="4:4" ht="15.75" customHeight="1">
      <c r="D995" s="11"/>
    </row>
    <row r="996" spans="4:4" ht="15.75" customHeight="1">
      <c r="D996" s="11"/>
    </row>
    <row r="997" spans="4:4" ht="15.75" customHeight="1">
      <c r="D997" s="11"/>
    </row>
    <row r="998" spans="4:4" ht="15.75" customHeight="1">
      <c r="D998" s="11"/>
    </row>
    <row r="999" spans="4:4" ht="15.75" customHeight="1">
      <c r="D999" s="11"/>
    </row>
    <row r="1000" spans="4:4" ht="15.75" customHeight="1">
      <c r="D1000" s="11"/>
    </row>
    <row r="1001" spans="4:4" ht="15.75" customHeight="1">
      <c r="D1001" s="11"/>
    </row>
  </sheetData>
  <mergeCells count="16">
    <mergeCell ref="AA2:AB2"/>
    <mergeCell ref="AC2:AC3"/>
    <mergeCell ref="C76:D76"/>
    <mergeCell ref="C77:D77"/>
    <mergeCell ref="B1: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F4:F74">
    <cfRule type="cellIs" dxfId="439" priority="1" operator="greaterThan">
      <formula>$F$77</formula>
    </cfRule>
  </conditionalFormatting>
  <conditionalFormatting sqref="F4:F74">
    <cfRule type="cellIs" dxfId="438" priority="2" operator="lessThan">
      <formula>$F$76</formula>
    </cfRule>
  </conditionalFormatting>
  <conditionalFormatting sqref="H4:H74">
    <cfRule type="cellIs" dxfId="437" priority="3" operator="greaterThan">
      <formula>$H$77</formula>
    </cfRule>
  </conditionalFormatting>
  <conditionalFormatting sqref="H4:H74">
    <cfRule type="cellIs" dxfId="436" priority="4" operator="lessThan">
      <formula>$H$76</formula>
    </cfRule>
  </conditionalFormatting>
  <conditionalFormatting sqref="J4:J74">
    <cfRule type="cellIs" dxfId="435" priority="5" operator="greaterThan">
      <formula>$J$77</formula>
    </cfRule>
  </conditionalFormatting>
  <conditionalFormatting sqref="J4:J74">
    <cfRule type="cellIs" dxfId="434" priority="6" operator="lessThan">
      <formula>$J$76</formula>
    </cfRule>
  </conditionalFormatting>
  <conditionalFormatting sqref="L4:L74">
    <cfRule type="cellIs" dxfId="433" priority="7" operator="greaterThan">
      <formula>$L$77</formula>
    </cfRule>
  </conditionalFormatting>
  <conditionalFormatting sqref="L4:L74">
    <cfRule type="cellIs" dxfId="432" priority="8" operator="lessThan">
      <formula>$L$76</formula>
    </cfRule>
  </conditionalFormatting>
  <conditionalFormatting sqref="N4:N74">
    <cfRule type="cellIs" dxfId="431" priority="9" operator="greaterThan">
      <formula>$N$77</formula>
    </cfRule>
  </conditionalFormatting>
  <conditionalFormatting sqref="N4:N74">
    <cfRule type="cellIs" dxfId="430" priority="10" operator="lessThan">
      <formula>$N$76</formula>
    </cfRule>
  </conditionalFormatting>
  <conditionalFormatting sqref="P4:P74">
    <cfRule type="cellIs" dxfId="429" priority="11" operator="greaterThan">
      <formula>$P$77</formula>
    </cfRule>
  </conditionalFormatting>
  <conditionalFormatting sqref="P4:P74">
    <cfRule type="cellIs" dxfId="428" priority="12" operator="lessThan">
      <formula>$P$76</formula>
    </cfRule>
  </conditionalFormatting>
  <conditionalFormatting sqref="R4:R74">
    <cfRule type="cellIs" dxfId="427" priority="13" operator="greaterThan">
      <formula>$R$77</formula>
    </cfRule>
  </conditionalFormatting>
  <conditionalFormatting sqref="R4:R74">
    <cfRule type="cellIs" dxfId="426" priority="14" operator="lessThan">
      <formula>$R$76</formula>
    </cfRule>
  </conditionalFormatting>
  <conditionalFormatting sqref="T4:T74">
    <cfRule type="cellIs" dxfId="425" priority="15" operator="greaterThan">
      <formula>$T$77</formula>
    </cfRule>
  </conditionalFormatting>
  <conditionalFormatting sqref="T4:T74">
    <cfRule type="cellIs" dxfId="424" priority="16" operator="lessThan">
      <formula>$T$76</formula>
    </cfRule>
  </conditionalFormatting>
  <conditionalFormatting sqref="X4:X74">
    <cfRule type="cellIs" dxfId="423" priority="17" operator="greaterThan">
      <formula>$X$77</formula>
    </cfRule>
  </conditionalFormatting>
  <conditionalFormatting sqref="X4:X74">
    <cfRule type="cellIs" dxfId="422" priority="18" operator="lessThan">
      <formula>$X$76</formula>
    </cfRule>
  </conditionalFormatting>
  <conditionalFormatting sqref="Z4:Z74">
    <cfRule type="cellIs" dxfId="421" priority="19" operator="greaterThan">
      <formula>$Z$77</formula>
    </cfRule>
  </conditionalFormatting>
  <conditionalFormatting sqref="Z4:Z74">
    <cfRule type="cellIs" dxfId="420" priority="20" operator="lessThan">
      <formula>$Z$76</formula>
    </cfRule>
  </conditionalFormatting>
  <conditionalFormatting sqref="AB4:AB74">
    <cfRule type="cellIs" dxfId="419" priority="21" operator="greaterThan">
      <formula>$AB$77</formula>
    </cfRule>
  </conditionalFormatting>
  <conditionalFormatting sqref="AB4:AB74">
    <cfRule type="cellIs" dxfId="418" priority="22" operator="lessThan">
      <formula>$AB$76</formula>
    </cfRule>
  </conditionalFormatting>
  <conditionalFormatting sqref="E4:E24 E26:E28 E30:E74">
    <cfRule type="cellIs" dxfId="417" priority="23" operator="lessThan">
      <formula>7.2</formula>
    </cfRule>
  </conditionalFormatting>
  <conditionalFormatting sqref="E4:E24 E26:E28 E30:E74">
    <cfRule type="cellIs" dxfId="416" priority="24" operator="greaterThan">
      <formula>7.9</formula>
    </cfRule>
  </conditionalFormatting>
  <conditionalFormatting sqref="G4:G24 G26:G28 G30:G74">
    <cfRule type="cellIs" dxfId="415" priority="25" operator="greaterThan">
      <formula>8.3</formula>
    </cfRule>
  </conditionalFormatting>
  <conditionalFormatting sqref="G4:G24 G26:G28 G30:G74">
    <cfRule type="cellIs" dxfId="414" priority="26" operator="lessThan">
      <formula>7.6</formula>
    </cfRule>
  </conditionalFormatting>
  <conditionalFormatting sqref="I4:I24 I30:I74 I26:I28">
    <cfRule type="cellIs" dxfId="413" priority="27" operator="greaterThan">
      <formula>8.5</formula>
    </cfRule>
  </conditionalFormatting>
  <conditionalFormatting sqref="I4:I24 I30:I74 I26:I28">
    <cfRule type="cellIs" dxfId="412" priority="28" operator="lessThan">
      <formula>7.8</formula>
    </cfRule>
  </conditionalFormatting>
  <conditionalFormatting sqref="K4:K24 K26:K28 K30:K74">
    <cfRule type="cellIs" dxfId="411" priority="29" operator="greaterThan">
      <formula>8.8</formula>
    </cfRule>
  </conditionalFormatting>
  <conditionalFormatting sqref="K4:K24 K26:K28 K30:K74">
    <cfRule type="cellIs" dxfId="410" priority="30" operator="lessThan">
      <formula>8.3</formula>
    </cfRule>
  </conditionalFormatting>
  <conditionalFormatting sqref="M4:M24 M26:M28 M30:M74">
    <cfRule type="cellIs" dxfId="409" priority="31" operator="greaterThan">
      <formula>9</formula>
    </cfRule>
  </conditionalFormatting>
  <conditionalFormatting sqref="M4:M24 M26:M28 M30:M74">
    <cfRule type="cellIs" dxfId="408" priority="32" operator="lessThan">
      <formula>8.5</formula>
    </cfRule>
  </conditionalFormatting>
  <conditionalFormatting sqref="O24 O26:O28 O30:O74">
    <cfRule type="cellIs" dxfId="407" priority="33" operator="greaterThan">
      <formula>8.7</formula>
    </cfRule>
  </conditionalFormatting>
  <conditionalFormatting sqref="O24 O26:O28 O30:O74">
    <cfRule type="cellIs" dxfId="406" priority="34" operator="lessThan">
      <formula>8</formula>
    </cfRule>
  </conditionalFormatting>
  <conditionalFormatting sqref="Q4:Q24 Q26:Q28 Q30:Q74">
    <cfRule type="cellIs" dxfId="405" priority="35" operator="greaterThan">
      <formula>8.7</formula>
    </cfRule>
  </conditionalFormatting>
  <conditionalFormatting sqref="Q4:Q24 Q26:Q28 Q30:Q74">
    <cfRule type="cellIs" dxfId="404" priority="36" operator="lessThan">
      <formula>8.1</formula>
    </cfRule>
  </conditionalFormatting>
  <conditionalFormatting sqref="S4:S24 S26:S28 S30:S74">
    <cfRule type="cellIs" dxfId="403" priority="37" operator="greaterThan">
      <formula>8.7</formula>
    </cfRule>
  </conditionalFormatting>
  <conditionalFormatting sqref="S4:S24 S26:S28 S30:S74">
    <cfRule type="cellIs" dxfId="402" priority="38" operator="lessThan">
      <formula>8.2</formula>
    </cfRule>
  </conditionalFormatting>
  <conditionalFormatting sqref="U4:U24 U26:U28 U30:U74">
    <cfRule type="cellIs" dxfId="401" priority="39" operator="greaterThan">
      <formula>8.9</formula>
    </cfRule>
  </conditionalFormatting>
  <conditionalFormatting sqref="U4:U24 U26:U28 U30:U74">
    <cfRule type="cellIs" dxfId="400" priority="40" operator="lessThan">
      <formula>8.4</formula>
    </cfRule>
  </conditionalFormatting>
  <conditionalFormatting sqref="V4:V74">
    <cfRule type="cellIs" dxfId="399" priority="41" operator="greaterThan">
      <formula>9</formula>
    </cfRule>
  </conditionalFormatting>
  <conditionalFormatting sqref="V4:V74">
    <cfRule type="cellIs" dxfId="398" priority="42" operator="lessThan">
      <formula>8.5</formula>
    </cfRule>
  </conditionalFormatting>
  <conditionalFormatting sqref="W4:W24 W26:W28 W30:W74">
    <cfRule type="cellIs" dxfId="397" priority="43" operator="greaterThan">
      <formula>9</formula>
    </cfRule>
  </conditionalFormatting>
  <conditionalFormatting sqref="W4:W24 W26:W28 W30:W74">
    <cfRule type="cellIs" dxfId="396" priority="44" operator="lessThan">
      <formula>8.6</formula>
    </cfRule>
  </conditionalFormatting>
  <conditionalFormatting sqref="Y4:Y24 Y26:Y28 Y30:Y74">
    <cfRule type="cellIs" dxfId="395" priority="45" operator="lessThan">
      <formula>8.5</formula>
    </cfRule>
  </conditionalFormatting>
  <conditionalFormatting sqref="Y4:Y24 Y26:Y28 Y30:Y74">
    <cfRule type="cellIs" dxfId="394" priority="46" operator="greaterThan">
      <formula>8.9</formula>
    </cfRule>
  </conditionalFormatting>
  <conditionalFormatting sqref="AA4:AA24 AA26:AA28 AA30:AA74">
    <cfRule type="cellIs" dxfId="393" priority="47" operator="lessThan">
      <formula>8</formula>
    </cfRule>
  </conditionalFormatting>
  <conditionalFormatting sqref="AA4:AA24 AA26:AA28 AA30:AA74">
    <cfRule type="cellIs" dxfId="392" priority="48" operator="greaterThan">
      <formula>8.7</formula>
    </cfRule>
  </conditionalFormatting>
  <conditionalFormatting sqref="O4:O24 O26:O28 O30:O74">
    <cfRule type="cellIs" dxfId="391" priority="49" operator="lessThan">
      <formula>$O$76</formula>
    </cfRule>
  </conditionalFormatting>
  <conditionalFormatting sqref="O4:O24 O26:O28 O30:O74">
    <cfRule type="cellIs" dxfId="390" priority="50" operator="greaterThan">
      <formula>$O$77</formula>
    </cfRule>
  </conditionalFormatting>
  <pageMargins left="0.7" right="0.7" top="0.75" bottom="0.75" header="0" footer="0"/>
  <pageSetup paperSize="8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view="pageBreakPreview" zoomScale="6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O17" sqref="O17"/>
    </sheetView>
  </sheetViews>
  <sheetFormatPr baseColWidth="10" defaultColWidth="14.5" defaultRowHeight="15" customHeight="1"/>
  <cols>
    <col min="1" max="1" width="10.5" hidden="1" customWidth="1"/>
    <col min="2" max="2" width="65.33203125" customWidth="1"/>
    <col min="3" max="3" width="8" hidden="1" customWidth="1"/>
    <col min="4" max="4" width="74.33203125" customWidth="1"/>
    <col min="5" max="5" width="10.5" customWidth="1"/>
    <col min="6" max="17" width="6.83203125" customWidth="1"/>
    <col min="18" max="18" width="14.1640625" customWidth="1"/>
    <col min="19" max="26" width="8.6640625" customWidth="1"/>
  </cols>
  <sheetData>
    <row r="1" spans="1:26" ht="27" customHeight="1">
      <c r="B1" s="221" t="s">
        <v>517</v>
      </c>
      <c r="C1" s="222"/>
      <c r="D1" s="222"/>
    </row>
    <row r="2" spans="1:26" ht="30">
      <c r="A2" s="56" t="s">
        <v>481</v>
      </c>
      <c r="B2" s="65" t="s">
        <v>3</v>
      </c>
      <c r="C2" s="65" t="s">
        <v>4</v>
      </c>
      <c r="D2" s="65" t="s">
        <v>518</v>
      </c>
      <c r="E2" s="65" t="s">
        <v>6</v>
      </c>
      <c r="F2" s="65" t="s">
        <v>25</v>
      </c>
      <c r="G2" s="65" t="s">
        <v>37</v>
      </c>
      <c r="H2" s="65" t="s">
        <v>45</v>
      </c>
      <c r="I2" s="65" t="s">
        <v>50</v>
      </c>
      <c r="J2" s="65" t="s">
        <v>55</v>
      </c>
      <c r="K2" s="65" t="s">
        <v>61</v>
      </c>
      <c r="L2" s="65" t="s">
        <v>65</v>
      </c>
      <c r="M2" s="65" t="s">
        <v>69</v>
      </c>
      <c r="N2" s="68" t="s">
        <v>72</v>
      </c>
      <c r="O2" s="65" t="s">
        <v>78</v>
      </c>
      <c r="P2" s="65" t="s">
        <v>81</v>
      </c>
      <c r="Q2" s="65" t="s">
        <v>84</v>
      </c>
      <c r="R2" s="70" t="s">
        <v>13</v>
      </c>
      <c r="S2" s="57"/>
      <c r="T2" s="57"/>
      <c r="U2" s="57"/>
      <c r="V2" s="57"/>
      <c r="W2" s="57"/>
      <c r="X2" s="57"/>
      <c r="Y2" s="57"/>
      <c r="Z2" s="57"/>
    </row>
    <row r="3" spans="1:26">
      <c r="A3" s="11" t="s">
        <v>32</v>
      </c>
      <c r="B3" s="71" t="s">
        <v>15</v>
      </c>
      <c r="C3" s="13" t="s">
        <v>33</v>
      </c>
      <c r="D3" s="71" t="s">
        <v>34</v>
      </c>
      <c r="E3" s="14" t="s">
        <v>35</v>
      </c>
      <c r="F3" s="13">
        <v>7</v>
      </c>
      <c r="G3" s="13">
        <v>8.1</v>
      </c>
      <c r="H3" s="13">
        <v>7.5</v>
      </c>
      <c r="I3" s="13">
        <v>7.6</v>
      </c>
      <c r="J3" s="13">
        <v>8.3000000000000007</v>
      </c>
      <c r="K3" s="13">
        <v>8.4</v>
      </c>
      <c r="L3" s="13">
        <v>8.5</v>
      </c>
      <c r="M3" s="13">
        <v>8.8000000000000007</v>
      </c>
      <c r="N3" s="13">
        <v>8.1999999999999993</v>
      </c>
      <c r="O3" s="13">
        <v>8.6999999999999993</v>
      </c>
      <c r="P3" s="13">
        <v>8.5</v>
      </c>
      <c r="Q3" s="13">
        <v>7.8</v>
      </c>
      <c r="R3" s="40" t="s">
        <v>39</v>
      </c>
    </row>
    <row r="4" spans="1:26">
      <c r="A4" s="11" t="s">
        <v>40</v>
      </c>
      <c r="B4" s="71" t="s">
        <v>15</v>
      </c>
      <c r="C4" s="13" t="s">
        <v>33</v>
      </c>
      <c r="D4" s="71" t="s">
        <v>487</v>
      </c>
      <c r="E4" s="14" t="s">
        <v>42</v>
      </c>
      <c r="F4" s="13">
        <v>7.8</v>
      </c>
      <c r="G4" s="13">
        <v>7.6</v>
      </c>
      <c r="H4" s="13">
        <v>8.4</v>
      </c>
      <c r="I4" s="13">
        <v>9</v>
      </c>
      <c r="J4" s="13">
        <v>9</v>
      </c>
      <c r="K4" s="13">
        <v>8.9</v>
      </c>
      <c r="L4" s="13">
        <v>8.9</v>
      </c>
      <c r="M4" s="13">
        <v>8.6</v>
      </c>
      <c r="N4" s="13">
        <v>8.6999999999999993</v>
      </c>
      <c r="O4" s="13">
        <v>9.1999999999999993</v>
      </c>
      <c r="P4" s="13">
        <v>9</v>
      </c>
      <c r="Q4" s="13">
        <v>8.3000000000000007</v>
      </c>
      <c r="R4" s="40"/>
    </row>
    <row r="5" spans="1:26">
      <c r="A5" s="11" t="s">
        <v>86</v>
      </c>
      <c r="B5" s="71" t="s">
        <v>58</v>
      </c>
      <c r="C5" s="13" t="s">
        <v>33</v>
      </c>
      <c r="D5" s="71" t="s">
        <v>490</v>
      </c>
      <c r="E5" s="14" t="s">
        <v>88</v>
      </c>
      <c r="F5" s="13">
        <v>7.5</v>
      </c>
      <c r="G5" s="13">
        <v>7.7</v>
      </c>
      <c r="H5" s="13">
        <v>7.6</v>
      </c>
      <c r="I5" s="13">
        <v>8.6</v>
      </c>
      <c r="J5" s="13">
        <v>8.3000000000000007</v>
      </c>
      <c r="K5" s="13">
        <v>8.3000000000000007</v>
      </c>
      <c r="L5" s="13">
        <v>8.3000000000000007</v>
      </c>
      <c r="M5" s="13">
        <v>7.5</v>
      </c>
      <c r="N5" s="13">
        <v>8</v>
      </c>
      <c r="O5" s="13">
        <v>8.4</v>
      </c>
      <c r="P5" s="13">
        <v>8.6999999999999993</v>
      </c>
      <c r="Q5" s="13">
        <v>8</v>
      </c>
      <c r="R5" s="40"/>
    </row>
    <row r="6" spans="1:26">
      <c r="A6" s="11" t="s">
        <v>89</v>
      </c>
      <c r="B6" s="71" t="s">
        <v>58</v>
      </c>
      <c r="C6" s="13" t="s">
        <v>33</v>
      </c>
      <c r="D6" s="71" t="s">
        <v>90</v>
      </c>
      <c r="E6" s="14" t="s">
        <v>91</v>
      </c>
      <c r="F6" s="13">
        <v>8.3000000000000007</v>
      </c>
      <c r="G6" s="13">
        <v>8.6</v>
      </c>
      <c r="H6" s="13">
        <v>8.8000000000000007</v>
      </c>
      <c r="I6" s="13">
        <v>9.1999999999999993</v>
      </c>
      <c r="J6" s="13">
        <v>9</v>
      </c>
      <c r="K6" s="13">
        <v>8.6999999999999993</v>
      </c>
      <c r="L6" s="13">
        <v>8.8000000000000007</v>
      </c>
      <c r="M6" s="13">
        <v>9.3000000000000007</v>
      </c>
      <c r="N6" s="13">
        <v>9.3000000000000007</v>
      </c>
      <c r="O6" s="13">
        <v>9.1999999999999993</v>
      </c>
      <c r="P6" s="13">
        <v>8.9</v>
      </c>
      <c r="Q6" s="13">
        <v>8.9</v>
      </c>
      <c r="R6" s="40"/>
    </row>
    <row r="7" spans="1:26">
      <c r="A7" s="11" t="s">
        <v>113</v>
      </c>
      <c r="B7" s="71" t="s">
        <v>100</v>
      </c>
      <c r="C7" s="13" t="s">
        <v>33</v>
      </c>
      <c r="D7" s="71" t="s">
        <v>114</v>
      </c>
      <c r="E7" s="14" t="s">
        <v>115</v>
      </c>
      <c r="F7" s="13">
        <v>9.1999999999999993</v>
      </c>
      <c r="G7" s="13">
        <v>9.6</v>
      </c>
      <c r="H7" s="13">
        <v>9.6</v>
      </c>
      <c r="I7" s="13">
        <v>9.6999999999999993</v>
      </c>
      <c r="J7" s="13">
        <v>9.6</v>
      </c>
      <c r="K7" s="13">
        <v>9.4</v>
      </c>
      <c r="L7" s="13">
        <v>9.6999999999999993</v>
      </c>
      <c r="M7" s="13">
        <v>9.8000000000000007</v>
      </c>
      <c r="N7" s="13">
        <v>9.8000000000000007</v>
      </c>
      <c r="O7" s="13">
        <v>9.8000000000000007</v>
      </c>
      <c r="P7" s="13">
        <v>9.8000000000000007</v>
      </c>
      <c r="Q7" s="13">
        <v>9.6999999999999993</v>
      </c>
      <c r="R7" s="40" t="s">
        <v>116</v>
      </c>
    </row>
    <row r="8" spans="1:26">
      <c r="A8" s="11" t="s">
        <v>117</v>
      </c>
      <c r="B8" s="71" t="s">
        <v>100</v>
      </c>
      <c r="C8" s="13" t="s">
        <v>33</v>
      </c>
      <c r="D8" s="71" t="s">
        <v>118</v>
      </c>
      <c r="E8" s="14" t="s">
        <v>115</v>
      </c>
      <c r="F8" s="13">
        <v>9.1</v>
      </c>
      <c r="G8" s="13">
        <v>8.6999999999999993</v>
      </c>
      <c r="H8" s="13">
        <v>9</v>
      </c>
      <c r="I8" s="13">
        <v>8.9</v>
      </c>
      <c r="J8" s="13">
        <v>8.9</v>
      </c>
      <c r="K8" s="13">
        <v>9.1999999999999993</v>
      </c>
      <c r="L8" s="13">
        <v>9.1</v>
      </c>
      <c r="M8" s="13">
        <v>9.6</v>
      </c>
      <c r="N8" s="13">
        <v>9.5</v>
      </c>
      <c r="O8" s="13">
        <v>9.5</v>
      </c>
      <c r="P8" s="13">
        <v>9.6999999999999993</v>
      </c>
      <c r="Q8" s="13">
        <v>9.1</v>
      </c>
      <c r="R8" s="40" t="s">
        <v>39</v>
      </c>
    </row>
    <row r="9" spans="1:26">
      <c r="A9" s="11" t="s">
        <v>119</v>
      </c>
      <c r="B9" s="71" t="s">
        <v>100</v>
      </c>
      <c r="C9" s="13" t="s">
        <v>33</v>
      </c>
      <c r="D9" s="71" t="s">
        <v>120</v>
      </c>
      <c r="E9" s="14" t="s">
        <v>121</v>
      </c>
      <c r="F9" s="13">
        <v>8.1999999999999993</v>
      </c>
      <c r="G9" s="13">
        <v>8.4</v>
      </c>
      <c r="H9" s="13">
        <v>8.5</v>
      </c>
      <c r="I9" s="13">
        <v>8.6999999999999993</v>
      </c>
      <c r="J9" s="13">
        <v>8.8000000000000007</v>
      </c>
      <c r="K9" s="13">
        <v>8.6999999999999993</v>
      </c>
      <c r="L9" s="13">
        <v>8.6</v>
      </c>
      <c r="M9" s="13">
        <v>8.6999999999999993</v>
      </c>
      <c r="N9" s="13">
        <v>8.5</v>
      </c>
      <c r="O9" s="13">
        <v>9.4</v>
      </c>
      <c r="P9" s="13">
        <v>8.6</v>
      </c>
      <c r="Q9" s="13">
        <v>8.1999999999999993</v>
      </c>
      <c r="R9" s="40" t="s">
        <v>39</v>
      </c>
    </row>
    <row r="10" spans="1:26">
      <c r="A10" s="11" t="s">
        <v>122</v>
      </c>
      <c r="B10" s="71" t="s">
        <v>100</v>
      </c>
      <c r="C10" s="13" t="s">
        <v>33</v>
      </c>
      <c r="D10" s="71" t="s">
        <v>123</v>
      </c>
      <c r="E10" s="14" t="s">
        <v>124</v>
      </c>
      <c r="F10" s="13">
        <v>6.9</v>
      </c>
      <c r="G10" s="13">
        <v>7.8</v>
      </c>
      <c r="H10" s="13">
        <v>8</v>
      </c>
      <c r="I10" s="13">
        <v>8.4</v>
      </c>
      <c r="J10" s="13">
        <v>8.5</v>
      </c>
      <c r="K10" s="13">
        <v>8.6</v>
      </c>
      <c r="L10" s="13">
        <v>8.5</v>
      </c>
      <c r="M10" s="13">
        <v>8.9</v>
      </c>
      <c r="N10" s="13">
        <v>8.5</v>
      </c>
      <c r="O10" s="13">
        <v>9.1</v>
      </c>
      <c r="P10" s="13">
        <v>9.1</v>
      </c>
      <c r="Q10" s="13">
        <v>8.1999999999999993</v>
      </c>
      <c r="R10" s="40"/>
    </row>
    <row r="11" spans="1:26">
      <c r="A11" s="11" t="s">
        <v>126</v>
      </c>
      <c r="B11" s="71" t="s">
        <v>100</v>
      </c>
      <c r="C11" s="13" t="s">
        <v>33</v>
      </c>
      <c r="D11" s="71" t="s">
        <v>493</v>
      </c>
      <c r="E11" s="14" t="s">
        <v>128</v>
      </c>
      <c r="F11" s="13">
        <v>7.7</v>
      </c>
      <c r="G11" s="13">
        <v>7.9</v>
      </c>
      <c r="H11" s="13">
        <v>8.1999999999999993</v>
      </c>
      <c r="I11" s="13">
        <v>8.5</v>
      </c>
      <c r="J11" s="13">
        <v>8.9</v>
      </c>
      <c r="K11" s="13">
        <v>8.5</v>
      </c>
      <c r="L11" s="13">
        <v>8.6</v>
      </c>
      <c r="M11" s="13">
        <v>8.3000000000000007</v>
      </c>
      <c r="N11" s="13">
        <v>8.6</v>
      </c>
      <c r="O11" s="13">
        <v>9</v>
      </c>
      <c r="P11" s="13">
        <v>8.5</v>
      </c>
      <c r="Q11" s="13">
        <v>8.1999999999999993</v>
      </c>
      <c r="R11" s="40"/>
    </row>
    <row r="12" spans="1:26">
      <c r="A12" s="11" t="s">
        <v>129</v>
      </c>
      <c r="B12" s="71" t="s">
        <v>100</v>
      </c>
      <c r="C12" s="13" t="s">
        <v>33</v>
      </c>
      <c r="D12" s="71" t="s">
        <v>130</v>
      </c>
      <c r="E12" s="14" t="s">
        <v>131</v>
      </c>
      <c r="F12" s="13">
        <v>8.4</v>
      </c>
      <c r="G12" s="13">
        <v>8.6999999999999993</v>
      </c>
      <c r="H12" s="13">
        <v>8.8000000000000007</v>
      </c>
      <c r="I12" s="13">
        <v>8.6999999999999993</v>
      </c>
      <c r="J12" s="13">
        <v>9.4</v>
      </c>
      <c r="K12" s="13">
        <v>8.9</v>
      </c>
      <c r="L12" s="13">
        <v>9.1</v>
      </c>
      <c r="M12" s="13">
        <v>8.9</v>
      </c>
      <c r="N12" s="13">
        <v>9.1999999999999993</v>
      </c>
      <c r="O12" s="13">
        <v>9.6999999999999993</v>
      </c>
      <c r="P12" s="13">
        <v>9</v>
      </c>
      <c r="Q12" s="13">
        <v>8.8000000000000007</v>
      </c>
      <c r="R12" s="40"/>
    </row>
    <row r="13" spans="1:26">
      <c r="A13" s="11" t="s">
        <v>132</v>
      </c>
      <c r="B13" s="71" t="s">
        <v>100</v>
      </c>
      <c r="C13" s="13" t="s">
        <v>33</v>
      </c>
      <c r="D13" s="71" t="s">
        <v>134</v>
      </c>
      <c r="E13" s="14" t="s">
        <v>135</v>
      </c>
      <c r="F13" s="13">
        <v>8.1</v>
      </c>
      <c r="G13" s="13">
        <v>8.1</v>
      </c>
      <c r="H13" s="13">
        <v>8.4</v>
      </c>
      <c r="I13" s="13">
        <v>8.6999999999999993</v>
      </c>
      <c r="J13" s="13">
        <v>9</v>
      </c>
      <c r="K13" s="13">
        <v>8.3000000000000007</v>
      </c>
      <c r="L13" s="13">
        <v>8.5</v>
      </c>
      <c r="M13" s="13">
        <v>8.6</v>
      </c>
      <c r="N13" s="13">
        <v>9</v>
      </c>
      <c r="O13" s="13">
        <v>9.1</v>
      </c>
      <c r="P13" s="13">
        <v>8.6999999999999993</v>
      </c>
      <c r="Q13" s="13">
        <v>8.5</v>
      </c>
      <c r="R13" s="40"/>
    </row>
    <row r="14" spans="1:26">
      <c r="A14" s="11" t="s">
        <v>136</v>
      </c>
      <c r="B14" s="71" t="s">
        <v>100</v>
      </c>
      <c r="C14" s="13" t="s">
        <v>33</v>
      </c>
      <c r="D14" s="71" t="s">
        <v>137</v>
      </c>
      <c r="E14" s="14" t="s">
        <v>138</v>
      </c>
      <c r="F14" s="13">
        <v>7.8</v>
      </c>
      <c r="G14" s="13">
        <v>8.3000000000000007</v>
      </c>
      <c r="H14" s="13">
        <v>8.6</v>
      </c>
      <c r="I14" s="13">
        <v>9.1</v>
      </c>
      <c r="J14" s="13">
        <v>8.9</v>
      </c>
      <c r="K14" s="13">
        <v>9.1999999999999993</v>
      </c>
      <c r="L14" s="13">
        <v>9.3000000000000007</v>
      </c>
      <c r="M14" s="13">
        <v>9.5</v>
      </c>
      <c r="N14" s="13">
        <v>9</v>
      </c>
      <c r="O14" s="13">
        <v>9.6999999999999993</v>
      </c>
      <c r="P14" s="13">
        <v>9.1999999999999993</v>
      </c>
      <c r="Q14" s="13">
        <v>8.9</v>
      </c>
      <c r="R14" s="40"/>
    </row>
    <row r="15" spans="1:26">
      <c r="A15" s="11" t="s">
        <v>140</v>
      </c>
      <c r="B15" s="71" t="s">
        <v>100</v>
      </c>
      <c r="C15" s="13" t="s">
        <v>33</v>
      </c>
      <c r="D15" s="71" t="s">
        <v>141</v>
      </c>
      <c r="E15" s="14" t="s">
        <v>142</v>
      </c>
      <c r="F15" s="13">
        <v>8.6999999999999993</v>
      </c>
      <c r="G15" s="13">
        <v>8.6999999999999993</v>
      </c>
      <c r="H15" s="13">
        <v>9.1</v>
      </c>
      <c r="I15" s="13">
        <v>9.1</v>
      </c>
      <c r="J15" s="13">
        <v>9.1999999999999993</v>
      </c>
      <c r="K15" s="13">
        <v>9.1999999999999993</v>
      </c>
      <c r="L15" s="13">
        <v>9.1</v>
      </c>
      <c r="M15" s="13">
        <v>9.1999999999999993</v>
      </c>
      <c r="N15" s="13">
        <v>9.3000000000000007</v>
      </c>
      <c r="O15" s="13">
        <v>9.1999999999999993</v>
      </c>
      <c r="P15" s="13">
        <v>9</v>
      </c>
      <c r="Q15" s="13">
        <v>9.1</v>
      </c>
      <c r="R15" s="40"/>
    </row>
    <row r="16" spans="1:26">
      <c r="A16" s="11" t="s">
        <v>144</v>
      </c>
      <c r="B16" s="71" t="s">
        <v>100</v>
      </c>
      <c r="C16" s="13" t="s">
        <v>33</v>
      </c>
      <c r="D16" s="71" t="s">
        <v>146</v>
      </c>
      <c r="E16" s="14" t="s">
        <v>121</v>
      </c>
      <c r="F16" s="13">
        <v>8</v>
      </c>
      <c r="G16" s="13">
        <v>7.7</v>
      </c>
      <c r="H16" s="13">
        <v>8.5</v>
      </c>
      <c r="I16" s="13">
        <v>8.5</v>
      </c>
      <c r="J16" s="13">
        <v>8.3000000000000007</v>
      </c>
      <c r="K16" s="13">
        <v>7.9</v>
      </c>
      <c r="L16" s="13">
        <v>8.9</v>
      </c>
      <c r="M16" s="13">
        <v>8.6999999999999993</v>
      </c>
      <c r="N16" s="13">
        <v>8.9</v>
      </c>
      <c r="O16" s="13">
        <v>9.1999999999999993</v>
      </c>
      <c r="P16" s="13">
        <v>9.4</v>
      </c>
      <c r="Q16" s="13">
        <v>8.8000000000000007</v>
      </c>
      <c r="R16" s="40" t="s">
        <v>116</v>
      </c>
    </row>
    <row r="17" spans="1:18">
      <c r="A17" s="11" t="s">
        <v>158</v>
      </c>
      <c r="B17" s="71" t="s">
        <v>155</v>
      </c>
      <c r="C17" s="13" t="s">
        <v>33</v>
      </c>
      <c r="D17" s="71" t="s">
        <v>159</v>
      </c>
      <c r="E17" s="14" t="s">
        <v>160</v>
      </c>
      <c r="F17" s="13">
        <v>8.1999999999999993</v>
      </c>
      <c r="G17" s="13">
        <v>8.6</v>
      </c>
      <c r="H17" s="13">
        <v>8.3000000000000007</v>
      </c>
      <c r="I17" s="13">
        <v>9.1</v>
      </c>
      <c r="J17" s="13">
        <v>9.1</v>
      </c>
      <c r="K17" s="13">
        <v>8.3000000000000007</v>
      </c>
      <c r="L17" s="13">
        <v>8.3000000000000007</v>
      </c>
      <c r="M17" s="13">
        <v>8.8000000000000007</v>
      </c>
      <c r="N17" s="13">
        <v>9.1999999999999993</v>
      </c>
      <c r="O17" s="13">
        <v>9.1</v>
      </c>
      <c r="P17" s="13">
        <v>8.5</v>
      </c>
      <c r="Q17" s="13">
        <v>8.4</v>
      </c>
      <c r="R17" s="40"/>
    </row>
    <row r="18" spans="1:18">
      <c r="A18" s="11" t="s">
        <v>162</v>
      </c>
      <c r="B18" s="71" t="s">
        <v>155</v>
      </c>
      <c r="C18" s="13" t="s">
        <v>33</v>
      </c>
      <c r="D18" s="71" t="s">
        <v>163</v>
      </c>
      <c r="E18" s="14" t="s">
        <v>164</v>
      </c>
      <c r="F18" s="13">
        <v>8.9</v>
      </c>
      <c r="G18" s="13">
        <v>8.6</v>
      </c>
      <c r="H18" s="13">
        <v>8.6999999999999993</v>
      </c>
      <c r="I18" s="13">
        <v>9.4</v>
      </c>
      <c r="J18" s="13">
        <v>9.3000000000000007</v>
      </c>
      <c r="K18" s="13">
        <v>8.1999999999999993</v>
      </c>
      <c r="L18" s="13">
        <v>8.1999999999999993</v>
      </c>
      <c r="M18" s="13">
        <v>9.3000000000000007</v>
      </c>
      <c r="N18" s="13">
        <v>9.3000000000000007</v>
      </c>
      <c r="O18" s="13">
        <v>9.6</v>
      </c>
      <c r="P18" s="13">
        <v>8.3000000000000007</v>
      </c>
      <c r="Q18" s="13">
        <v>7.9</v>
      </c>
      <c r="R18" s="40"/>
    </row>
    <row r="19" spans="1:18">
      <c r="A19" s="11" t="s">
        <v>247</v>
      </c>
      <c r="B19" s="71" t="s">
        <v>193</v>
      </c>
      <c r="C19" s="13" t="s">
        <v>33</v>
      </c>
      <c r="D19" s="71" t="s">
        <v>248</v>
      </c>
      <c r="E19" s="14" t="s">
        <v>249</v>
      </c>
      <c r="F19" s="13">
        <v>8</v>
      </c>
      <c r="G19" s="13">
        <v>8.1</v>
      </c>
      <c r="H19" s="13">
        <v>8.3000000000000007</v>
      </c>
      <c r="I19" s="13">
        <v>8.9</v>
      </c>
      <c r="J19" s="13">
        <v>9</v>
      </c>
      <c r="K19" s="13">
        <v>8.5</v>
      </c>
      <c r="L19" s="13">
        <v>8.3000000000000007</v>
      </c>
      <c r="M19" s="13">
        <v>8.6999999999999993</v>
      </c>
      <c r="N19" s="13">
        <v>9.1</v>
      </c>
      <c r="O19" s="13">
        <v>9.3000000000000007</v>
      </c>
      <c r="P19" s="13">
        <v>9.4</v>
      </c>
      <c r="Q19" s="13">
        <v>8.3000000000000007</v>
      </c>
      <c r="R19" s="40"/>
    </row>
    <row r="20" spans="1:18">
      <c r="A20" s="11" t="s">
        <v>250</v>
      </c>
      <c r="B20" s="71" t="s">
        <v>193</v>
      </c>
      <c r="C20" s="13" t="s">
        <v>33</v>
      </c>
      <c r="D20" s="71" t="s">
        <v>217</v>
      </c>
      <c r="E20" s="14" t="s">
        <v>251</v>
      </c>
      <c r="F20" s="13">
        <v>8.1999999999999993</v>
      </c>
      <c r="G20" s="13">
        <v>6.8</v>
      </c>
      <c r="H20" s="13">
        <v>7.8</v>
      </c>
      <c r="I20" s="13">
        <v>8.6999999999999993</v>
      </c>
      <c r="J20" s="13">
        <v>9.1</v>
      </c>
      <c r="K20" s="13">
        <v>8.3000000000000007</v>
      </c>
      <c r="L20" s="13">
        <v>8.1999999999999993</v>
      </c>
      <c r="M20" s="13">
        <v>8.9</v>
      </c>
      <c r="N20" s="13">
        <v>9</v>
      </c>
      <c r="O20" s="13">
        <v>9.1</v>
      </c>
      <c r="P20" s="13">
        <v>9</v>
      </c>
      <c r="Q20" s="13">
        <v>8.1</v>
      </c>
      <c r="R20" s="40"/>
    </row>
    <row r="21" spans="1:18" ht="15.75" customHeight="1">
      <c r="A21" s="11" t="s">
        <v>252</v>
      </c>
      <c r="B21" s="71" t="s">
        <v>193</v>
      </c>
      <c r="C21" s="13" t="s">
        <v>33</v>
      </c>
      <c r="D21" s="71" t="s">
        <v>253</v>
      </c>
      <c r="E21" s="14" t="s">
        <v>254</v>
      </c>
      <c r="F21" s="13">
        <v>7.8</v>
      </c>
      <c r="G21" s="13">
        <v>7.5</v>
      </c>
      <c r="H21" s="13">
        <v>7.4</v>
      </c>
      <c r="I21" s="13">
        <v>8.6</v>
      </c>
      <c r="J21" s="13">
        <v>8.9</v>
      </c>
      <c r="K21" s="13">
        <v>8.1999999999999993</v>
      </c>
      <c r="L21" s="13">
        <v>8.1999999999999993</v>
      </c>
      <c r="M21" s="13">
        <v>8.1</v>
      </c>
      <c r="N21" s="13">
        <v>8.6999999999999993</v>
      </c>
      <c r="O21" s="13">
        <v>8.8000000000000007</v>
      </c>
      <c r="P21" s="13">
        <v>8.6</v>
      </c>
      <c r="Q21" s="13">
        <v>7.9</v>
      </c>
      <c r="R21" s="40"/>
    </row>
    <row r="22" spans="1:18" ht="15.75" customHeight="1">
      <c r="A22" s="11" t="s">
        <v>255</v>
      </c>
      <c r="B22" s="71" t="s">
        <v>193</v>
      </c>
      <c r="C22" s="13" t="s">
        <v>33</v>
      </c>
      <c r="D22" s="71" t="s">
        <v>256</v>
      </c>
      <c r="E22" s="14" t="s">
        <v>257</v>
      </c>
      <c r="F22" s="13">
        <v>7.8</v>
      </c>
      <c r="G22" s="13">
        <v>9</v>
      </c>
      <c r="H22" s="13">
        <v>8.6999999999999993</v>
      </c>
      <c r="I22" s="13">
        <v>9.1</v>
      </c>
      <c r="J22" s="13">
        <v>9.1</v>
      </c>
      <c r="K22" s="13">
        <v>9.1999999999999993</v>
      </c>
      <c r="L22" s="13">
        <v>9.1</v>
      </c>
      <c r="M22" s="13">
        <v>9.3000000000000007</v>
      </c>
      <c r="N22" s="13">
        <v>9.3000000000000007</v>
      </c>
      <c r="O22" s="13">
        <v>9.6999999999999993</v>
      </c>
      <c r="P22" s="13">
        <v>9.4</v>
      </c>
      <c r="Q22" s="13">
        <v>9.1</v>
      </c>
      <c r="R22" s="40" t="s">
        <v>39</v>
      </c>
    </row>
    <row r="23" spans="1:18" ht="15.75" customHeight="1">
      <c r="A23" s="11" t="s">
        <v>258</v>
      </c>
      <c r="B23" s="71" t="s">
        <v>193</v>
      </c>
      <c r="C23" s="13" t="s">
        <v>33</v>
      </c>
      <c r="D23" s="71" t="s">
        <v>259</v>
      </c>
      <c r="E23" s="14" t="s">
        <v>257</v>
      </c>
      <c r="F23" s="13">
        <v>9.3000000000000007</v>
      </c>
      <c r="G23" s="13">
        <v>9.4</v>
      </c>
      <c r="H23" s="13">
        <v>9.6</v>
      </c>
      <c r="I23" s="13">
        <v>9.9</v>
      </c>
      <c r="J23" s="13">
        <v>10</v>
      </c>
      <c r="K23" s="13">
        <v>9.9</v>
      </c>
      <c r="L23" s="13">
        <v>9.9</v>
      </c>
      <c r="M23" s="13">
        <v>9.8000000000000007</v>
      </c>
      <c r="N23" s="13">
        <v>9.9</v>
      </c>
      <c r="O23" s="13">
        <v>10</v>
      </c>
      <c r="P23" s="13">
        <v>9.8000000000000007</v>
      </c>
      <c r="Q23" s="13">
        <v>9.8000000000000007</v>
      </c>
      <c r="R23" s="40" t="s">
        <v>116</v>
      </c>
    </row>
    <row r="24" spans="1:18" ht="15.75" customHeight="1">
      <c r="A24" s="11" t="s">
        <v>260</v>
      </c>
      <c r="B24" s="71" t="s">
        <v>193</v>
      </c>
      <c r="C24" s="13" t="s">
        <v>33</v>
      </c>
      <c r="D24" s="71" t="s">
        <v>261</v>
      </c>
      <c r="E24" s="14" t="s">
        <v>262</v>
      </c>
      <c r="F24" s="13">
        <v>8</v>
      </c>
      <c r="G24" s="13">
        <v>7.4</v>
      </c>
      <c r="H24" s="13">
        <v>7.1</v>
      </c>
      <c r="I24" s="13">
        <v>8.3000000000000007</v>
      </c>
      <c r="J24" s="13">
        <v>8.6</v>
      </c>
      <c r="K24" s="13">
        <v>8.1</v>
      </c>
      <c r="L24" s="13">
        <v>8.1</v>
      </c>
      <c r="M24" s="13">
        <v>8.1</v>
      </c>
      <c r="N24" s="13">
        <v>8.3000000000000007</v>
      </c>
      <c r="O24" s="13">
        <v>8.8000000000000007</v>
      </c>
      <c r="P24" s="13">
        <v>8.6999999999999993</v>
      </c>
      <c r="Q24" s="13">
        <v>7.8</v>
      </c>
      <c r="R24" s="40"/>
    </row>
    <row r="25" spans="1:18" ht="15.75" customHeight="1">
      <c r="A25" s="11" t="s">
        <v>263</v>
      </c>
      <c r="B25" s="71" t="s">
        <v>193</v>
      </c>
      <c r="C25" s="13" t="s">
        <v>33</v>
      </c>
      <c r="D25" s="71" t="s">
        <v>264</v>
      </c>
      <c r="E25" s="14" t="s">
        <v>265</v>
      </c>
      <c r="F25" s="13">
        <v>8.3000000000000007</v>
      </c>
      <c r="G25" s="13">
        <v>7.4</v>
      </c>
      <c r="H25" s="13">
        <v>7.8</v>
      </c>
      <c r="I25" s="13">
        <v>8.4</v>
      </c>
      <c r="J25" s="13">
        <v>8.6999999999999993</v>
      </c>
      <c r="K25" s="13">
        <v>8.3000000000000007</v>
      </c>
      <c r="L25" s="13">
        <v>8.3000000000000007</v>
      </c>
      <c r="M25" s="13">
        <v>8.4</v>
      </c>
      <c r="N25" s="13">
        <v>8.5</v>
      </c>
      <c r="O25" s="13">
        <v>8.6999999999999993</v>
      </c>
      <c r="P25" s="13">
        <v>8.6999999999999993</v>
      </c>
      <c r="Q25" s="13">
        <v>8.1999999999999993</v>
      </c>
      <c r="R25" s="40"/>
    </row>
    <row r="26" spans="1:18" ht="15.75" customHeight="1">
      <c r="A26" s="11" t="s">
        <v>266</v>
      </c>
      <c r="B26" s="71" t="s">
        <v>193</v>
      </c>
      <c r="C26" s="13" t="s">
        <v>33</v>
      </c>
      <c r="D26" s="71" t="s">
        <v>236</v>
      </c>
      <c r="E26" s="14" t="s">
        <v>267</v>
      </c>
      <c r="F26" s="13">
        <v>8.4</v>
      </c>
      <c r="G26" s="13">
        <v>8.1</v>
      </c>
      <c r="H26" s="13">
        <v>7.8</v>
      </c>
      <c r="I26" s="13">
        <v>9.3000000000000007</v>
      </c>
      <c r="J26" s="13">
        <v>9.4</v>
      </c>
      <c r="K26" s="13">
        <v>8.9</v>
      </c>
      <c r="L26" s="13">
        <v>8.6</v>
      </c>
      <c r="M26" s="13">
        <v>8.6999999999999993</v>
      </c>
      <c r="N26" s="13">
        <v>9.1999999999999993</v>
      </c>
      <c r="O26" s="13">
        <v>9.6</v>
      </c>
      <c r="P26" s="13">
        <v>9.1</v>
      </c>
      <c r="Q26" s="13">
        <v>8.5</v>
      </c>
      <c r="R26" s="40"/>
    </row>
    <row r="27" spans="1:18" ht="15.75" customHeight="1">
      <c r="A27" s="11" t="s">
        <v>268</v>
      </c>
      <c r="B27" s="71" t="s">
        <v>193</v>
      </c>
      <c r="C27" s="13" t="s">
        <v>33</v>
      </c>
      <c r="D27" s="71" t="s">
        <v>238</v>
      </c>
      <c r="E27" s="14" t="s">
        <v>269</v>
      </c>
      <c r="F27" s="13">
        <v>7.9</v>
      </c>
      <c r="G27" s="13">
        <v>7.5</v>
      </c>
      <c r="H27" s="13">
        <v>7.6</v>
      </c>
      <c r="I27" s="13">
        <v>8.3000000000000007</v>
      </c>
      <c r="J27" s="13">
        <v>8.3000000000000007</v>
      </c>
      <c r="K27" s="13">
        <v>7.9</v>
      </c>
      <c r="L27" s="13">
        <v>7.7</v>
      </c>
      <c r="M27" s="13">
        <v>7.7</v>
      </c>
      <c r="N27" s="13">
        <v>8.1999999999999993</v>
      </c>
      <c r="O27" s="13">
        <v>8.4</v>
      </c>
      <c r="P27" s="13">
        <v>8.6999999999999993</v>
      </c>
      <c r="Q27" s="13">
        <v>7.3</v>
      </c>
      <c r="R27" s="40"/>
    </row>
    <row r="28" spans="1:18" ht="15.75" customHeight="1">
      <c r="A28" s="11" t="s">
        <v>270</v>
      </c>
      <c r="B28" s="71" t="s">
        <v>193</v>
      </c>
      <c r="C28" s="13" t="s">
        <v>33</v>
      </c>
      <c r="D28" s="71" t="s">
        <v>271</v>
      </c>
      <c r="E28" s="14" t="s">
        <v>272</v>
      </c>
      <c r="F28" s="13">
        <v>8.3000000000000007</v>
      </c>
      <c r="G28" s="13">
        <v>7.9</v>
      </c>
      <c r="H28" s="13">
        <v>7.6</v>
      </c>
      <c r="I28" s="13">
        <v>8.9</v>
      </c>
      <c r="J28" s="13">
        <v>8.5</v>
      </c>
      <c r="K28" s="13">
        <v>8.5</v>
      </c>
      <c r="L28" s="13">
        <v>8.6999999999999993</v>
      </c>
      <c r="M28" s="13">
        <v>8.6999999999999993</v>
      </c>
      <c r="N28" s="13">
        <v>8.6999999999999993</v>
      </c>
      <c r="O28" s="13">
        <v>9.1</v>
      </c>
      <c r="P28" s="13">
        <v>9</v>
      </c>
      <c r="Q28" s="13">
        <v>8</v>
      </c>
      <c r="R28" s="40"/>
    </row>
    <row r="29" spans="1:18" ht="15.75" customHeight="1">
      <c r="A29" s="11" t="s">
        <v>273</v>
      </c>
      <c r="B29" s="71" t="s">
        <v>193</v>
      </c>
      <c r="C29" s="13" t="s">
        <v>33</v>
      </c>
      <c r="D29" s="71" t="s">
        <v>240</v>
      </c>
      <c r="E29" s="14" t="s">
        <v>274</v>
      </c>
      <c r="F29" s="13">
        <v>8</v>
      </c>
      <c r="G29" s="13">
        <v>7.4</v>
      </c>
      <c r="H29" s="13">
        <v>7.8</v>
      </c>
      <c r="I29" s="13">
        <v>8.5</v>
      </c>
      <c r="J29" s="13">
        <v>8.6</v>
      </c>
      <c r="K29" s="13">
        <v>8.3000000000000007</v>
      </c>
      <c r="L29" s="13">
        <v>8.3000000000000007</v>
      </c>
      <c r="M29" s="13">
        <v>8.4</v>
      </c>
      <c r="N29" s="13">
        <v>8.9</v>
      </c>
      <c r="O29" s="13">
        <v>8.5</v>
      </c>
      <c r="P29" s="13">
        <v>8.9</v>
      </c>
      <c r="Q29" s="13">
        <v>8.1999999999999993</v>
      </c>
      <c r="R29" s="40"/>
    </row>
    <row r="30" spans="1:18" ht="15.75" customHeight="1">
      <c r="A30" s="11" t="s">
        <v>275</v>
      </c>
      <c r="B30" s="71" t="s">
        <v>193</v>
      </c>
      <c r="C30" s="13" t="s">
        <v>33</v>
      </c>
      <c r="D30" s="71" t="s">
        <v>244</v>
      </c>
      <c r="E30" s="14" t="s">
        <v>276</v>
      </c>
      <c r="F30" s="13">
        <v>7.1</v>
      </c>
      <c r="G30" s="13">
        <v>7.4</v>
      </c>
      <c r="H30" s="13">
        <v>7.6</v>
      </c>
      <c r="I30" s="13">
        <v>7.9</v>
      </c>
      <c r="J30" s="13">
        <v>8.8000000000000007</v>
      </c>
      <c r="K30" s="13">
        <v>7.9</v>
      </c>
      <c r="L30" s="13">
        <v>8</v>
      </c>
      <c r="M30" s="13">
        <v>8.1</v>
      </c>
      <c r="N30" s="13">
        <v>8.5</v>
      </c>
      <c r="O30" s="13">
        <v>9</v>
      </c>
      <c r="P30" s="13">
        <v>8.1</v>
      </c>
      <c r="Q30" s="13">
        <v>7.4</v>
      </c>
      <c r="R30" s="40"/>
    </row>
    <row r="31" spans="1:18" ht="15.75" customHeight="1">
      <c r="A31" s="11" t="s">
        <v>277</v>
      </c>
      <c r="B31" s="71" t="s">
        <v>193</v>
      </c>
      <c r="C31" s="13" t="s">
        <v>33</v>
      </c>
      <c r="D31" s="71" t="s">
        <v>246</v>
      </c>
      <c r="E31" s="14" t="s">
        <v>278</v>
      </c>
      <c r="F31" s="13">
        <v>8.4</v>
      </c>
      <c r="G31" s="13">
        <v>8.6</v>
      </c>
      <c r="H31" s="13">
        <v>8.1</v>
      </c>
      <c r="I31" s="13">
        <v>9.1</v>
      </c>
      <c r="J31" s="13">
        <v>8.6999999999999993</v>
      </c>
      <c r="K31" s="13">
        <v>8.3000000000000007</v>
      </c>
      <c r="L31" s="13">
        <v>8.1999999999999993</v>
      </c>
      <c r="M31" s="13">
        <v>9</v>
      </c>
      <c r="N31" s="13">
        <v>9.1</v>
      </c>
      <c r="O31" s="13">
        <v>9.3000000000000007</v>
      </c>
      <c r="P31" s="13">
        <v>8.8000000000000007</v>
      </c>
      <c r="Q31" s="13">
        <v>8.3000000000000007</v>
      </c>
      <c r="R31" s="40"/>
    </row>
    <row r="32" spans="1:18" ht="15.75" customHeight="1">
      <c r="A32" s="11" t="s">
        <v>285</v>
      </c>
      <c r="B32" s="71" t="s">
        <v>196</v>
      </c>
      <c r="C32" s="13" t="s">
        <v>33</v>
      </c>
      <c r="D32" s="71" t="s">
        <v>280</v>
      </c>
      <c r="E32" s="14" t="s">
        <v>286</v>
      </c>
      <c r="F32" s="13">
        <v>8.5</v>
      </c>
      <c r="G32" s="13">
        <v>8.3000000000000007</v>
      </c>
      <c r="H32" s="13">
        <v>8.4</v>
      </c>
      <c r="I32" s="13">
        <v>9.1</v>
      </c>
      <c r="J32" s="13">
        <v>8.9</v>
      </c>
      <c r="K32" s="13">
        <v>8.6</v>
      </c>
      <c r="L32" s="13">
        <v>8.4</v>
      </c>
      <c r="M32" s="13">
        <v>8.1</v>
      </c>
      <c r="N32" s="13">
        <v>9.1999999999999993</v>
      </c>
      <c r="O32" s="13">
        <v>9.1999999999999993</v>
      </c>
      <c r="P32" s="13">
        <v>8.8000000000000007</v>
      </c>
      <c r="Q32" s="13">
        <v>8.4</v>
      </c>
      <c r="R32" s="40"/>
    </row>
    <row r="33" spans="1:18" ht="15.75" customHeight="1">
      <c r="A33" s="11" t="s">
        <v>287</v>
      </c>
      <c r="B33" s="71" t="s">
        <v>196</v>
      </c>
      <c r="C33" s="13" t="s">
        <v>33</v>
      </c>
      <c r="D33" s="71" t="s">
        <v>283</v>
      </c>
      <c r="E33" s="14" t="s">
        <v>288</v>
      </c>
      <c r="F33" s="13">
        <v>8.5</v>
      </c>
      <c r="G33" s="13">
        <v>8.1</v>
      </c>
      <c r="H33" s="13">
        <v>8.1999999999999993</v>
      </c>
      <c r="I33" s="13">
        <v>8.4</v>
      </c>
      <c r="J33" s="13">
        <v>8.8000000000000007</v>
      </c>
      <c r="K33" s="13">
        <v>8</v>
      </c>
      <c r="L33" s="13">
        <v>8</v>
      </c>
      <c r="M33" s="13">
        <v>8.4</v>
      </c>
      <c r="N33" s="13">
        <v>9.1</v>
      </c>
      <c r="O33" s="13">
        <v>8.8000000000000007</v>
      </c>
      <c r="P33" s="13">
        <v>8.1999999999999993</v>
      </c>
      <c r="Q33" s="13">
        <v>7.8</v>
      </c>
      <c r="R33" s="40"/>
    </row>
    <row r="34" spans="1:18" ht="15.75" customHeight="1">
      <c r="A34" s="11" t="s">
        <v>301</v>
      </c>
      <c r="B34" s="71" t="s">
        <v>197</v>
      </c>
      <c r="C34" s="13" t="s">
        <v>33</v>
      </c>
      <c r="D34" s="71" t="s">
        <v>302</v>
      </c>
      <c r="E34" s="14" t="s">
        <v>303</v>
      </c>
      <c r="F34" s="13">
        <v>8.1</v>
      </c>
      <c r="G34" s="13">
        <v>8.1</v>
      </c>
      <c r="H34" s="13">
        <v>8.1</v>
      </c>
      <c r="I34" s="13">
        <v>8.5</v>
      </c>
      <c r="J34" s="13">
        <v>8.6999999999999993</v>
      </c>
      <c r="K34" s="13">
        <v>8.4</v>
      </c>
      <c r="L34" s="13">
        <v>8.5</v>
      </c>
      <c r="M34" s="13">
        <v>8.5</v>
      </c>
      <c r="N34" s="13">
        <v>8.4</v>
      </c>
      <c r="O34" s="13">
        <v>8.6</v>
      </c>
      <c r="P34" s="13">
        <v>8.5</v>
      </c>
      <c r="Q34" s="13">
        <v>8.3000000000000007</v>
      </c>
      <c r="R34" s="40"/>
    </row>
    <row r="35" spans="1:18" ht="15.75" customHeight="1">
      <c r="A35" s="11" t="s">
        <v>316</v>
      </c>
      <c r="B35" s="71" t="s">
        <v>198</v>
      </c>
      <c r="C35" s="13" t="s">
        <v>33</v>
      </c>
      <c r="D35" s="71" t="s">
        <v>497</v>
      </c>
      <c r="E35" s="14" t="s">
        <v>318</v>
      </c>
      <c r="F35" s="13">
        <v>7.8</v>
      </c>
      <c r="G35" s="13">
        <v>7.8</v>
      </c>
      <c r="H35" s="13">
        <v>7.9</v>
      </c>
      <c r="I35" s="13">
        <v>8.1999999999999993</v>
      </c>
      <c r="J35" s="13">
        <v>8.4</v>
      </c>
      <c r="K35" s="13">
        <v>8.1</v>
      </c>
      <c r="L35" s="13">
        <v>8.3000000000000007</v>
      </c>
      <c r="M35" s="13">
        <v>8.4</v>
      </c>
      <c r="N35" s="13">
        <v>8.4</v>
      </c>
      <c r="O35" s="13">
        <v>8.8000000000000007</v>
      </c>
      <c r="P35" s="13">
        <v>8.5</v>
      </c>
      <c r="Q35" s="13">
        <v>8</v>
      </c>
      <c r="R35" s="40"/>
    </row>
    <row r="36" spans="1:18" ht="15.75" customHeight="1">
      <c r="A36" s="11" t="s">
        <v>319</v>
      </c>
      <c r="B36" s="71" t="s">
        <v>198</v>
      </c>
      <c r="C36" s="13" t="s">
        <v>33</v>
      </c>
      <c r="D36" s="71" t="s">
        <v>498</v>
      </c>
      <c r="E36" s="14" t="s">
        <v>318</v>
      </c>
      <c r="F36" s="13">
        <v>8.6</v>
      </c>
      <c r="G36" s="13">
        <v>9</v>
      </c>
      <c r="H36" s="13">
        <v>8.9</v>
      </c>
      <c r="I36" s="13">
        <v>9.1999999999999993</v>
      </c>
      <c r="J36" s="13">
        <v>9.5</v>
      </c>
      <c r="K36" s="13">
        <v>8.9</v>
      </c>
      <c r="L36" s="13">
        <v>9</v>
      </c>
      <c r="M36" s="13">
        <v>9.1999999999999993</v>
      </c>
      <c r="N36" s="13">
        <v>9.3000000000000007</v>
      </c>
      <c r="O36" s="13">
        <v>9.5</v>
      </c>
      <c r="P36" s="13">
        <v>9.1</v>
      </c>
      <c r="Q36" s="13">
        <v>8.9</v>
      </c>
      <c r="R36" s="40"/>
    </row>
    <row r="37" spans="1:18" ht="15.75" customHeight="1">
      <c r="A37" s="11" t="s">
        <v>321</v>
      </c>
      <c r="B37" s="71" t="s">
        <v>198</v>
      </c>
      <c r="C37" s="13" t="s">
        <v>33</v>
      </c>
      <c r="D37" s="71" t="s">
        <v>322</v>
      </c>
      <c r="E37" s="14" t="s">
        <v>323</v>
      </c>
      <c r="F37" s="13">
        <v>8.3000000000000007</v>
      </c>
      <c r="G37" s="13">
        <v>8.4</v>
      </c>
      <c r="H37" s="13">
        <v>8.4</v>
      </c>
      <c r="I37" s="13">
        <v>8.8000000000000007</v>
      </c>
      <c r="J37" s="13">
        <v>9.1</v>
      </c>
      <c r="K37" s="13">
        <v>8.6</v>
      </c>
      <c r="L37" s="13">
        <v>8.8000000000000007</v>
      </c>
      <c r="M37" s="13">
        <v>9</v>
      </c>
      <c r="N37" s="13">
        <v>8.9</v>
      </c>
      <c r="O37" s="13">
        <v>9.1</v>
      </c>
      <c r="P37" s="13">
        <v>8.9</v>
      </c>
      <c r="Q37" s="13">
        <v>8.5</v>
      </c>
      <c r="R37" s="40"/>
    </row>
    <row r="38" spans="1:18" ht="15.75" customHeight="1">
      <c r="A38" s="11" t="s">
        <v>330</v>
      </c>
      <c r="B38" s="71" t="s">
        <v>201</v>
      </c>
      <c r="C38" s="13" t="s">
        <v>33</v>
      </c>
      <c r="D38" s="71" t="s">
        <v>331</v>
      </c>
      <c r="E38" s="14" t="s">
        <v>332</v>
      </c>
      <c r="F38" s="13">
        <v>8.1999999999999993</v>
      </c>
      <c r="G38" s="13">
        <v>8.6</v>
      </c>
      <c r="H38" s="13">
        <v>8.1999999999999993</v>
      </c>
      <c r="I38" s="13">
        <v>9.6999999999999993</v>
      </c>
      <c r="J38" s="13">
        <v>9.8000000000000007</v>
      </c>
      <c r="K38" s="13">
        <v>9.1</v>
      </c>
      <c r="L38" s="13">
        <v>9.6</v>
      </c>
      <c r="M38" s="13">
        <v>9.6</v>
      </c>
      <c r="N38" s="13">
        <v>9.1999999999999993</v>
      </c>
      <c r="O38" s="13">
        <v>9.8000000000000007</v>
      </c>
      <c r="P38" s="13">
        <v>9.1999999999999993</v>
      </c>
      <c r="Q38" s="13">
        <v>9.1999999999999993</v>
      </c>
      <c r="R38" s="40"/>
    </row>
    <row r="39" spans="1:18" ht="15.75" customHeight="1">
      <c r="A39" s="11" t="s">
        <v>333</v>
      </c>
      <c r="B39" s="71" t="s">
        <v>201</v>
      </c>
      <c r="C39" s="13" t="s">
        <v>33</v>
      </c>
      <c r="D39" s="71" t="s">
        <v>334</v>
      </c>
      <c r="E39" s="14" t="s">
        <v>335</v>
      </c>
      <c r="F39" s="13">
        <v>8.8000000000000007</v>
      </c>
      <c r="G39" s="13">
        <v>8.6999999999999993</v>
      </c>
      <c r="H39" s="13">
        <v>8.4</v>
      </c>
      <c r="I39" s="13">
        <v>9.1999999999999993</v>
      </c>
      <c r="J39" s="13">
        <v>9.4</v>
      </c>
      <c r="K39" s="13">
        <v>9.3000000000000007</v>
      </c>
      <c r="L39" s="13">
        <v>9.3000000000000007</v>
      </c>
      <c r="M39" s="13">
        <v>9.5</v>
      </c>
      <c r="N39" s="13">
        <v>9.6</v>
      </c>
      <c r="O39" s="13">
        <v>9.6999999999999993</v>
      </c>
      <c r="P39" s="13">
        <v>9.4</v>
      </c>
      <c r="Q39" s="13">
        <v>8.9</v>
      </c>
      <c r="R39" s="40"/>
    </row>
    <row r="40" spans="1:18" ht="15.75" customHeight="1">
      <c r="A40" s="11" t="s">
        <v>336</v>
      </c>
      <c r="B40" s="71" t="s">
        <v>201</v>
      </c>
      <c r="C40" s="13" t="s">
        <v>33</v>
      </c>
      <c r="D40" s="71" t="s">
        <v>337</v>
      </c>
      <c r="E40" s="14" t="s">
        <v>338</v>
      </c>
      <c r="F40" s="13">
        <v>9.1999999999999993</v>
      </c>
      <c r="G40" s="13">
        <v>9.1</v>
      </c>
      <c r="H40" s="13">
        <v>9.1</v>
      </c>
      <c r="I40" s="13">
        <v>9.3000000000000007</v>
      </c>
      <c r="J40" s="13">
        <v>9.1999999999999993</v>
      </c>
      <c r="K40" s="13">
        <v>9.3000000000000007</v>
      </c>
      <c r="L40" s="13">
        <v>9.3000000000000007</v>
      </c>
      <c r="M40" s="13">
        <v>9.4</v>
      </c>
      <c r="N40" s="13">
        <v>9.3000000000000007</v>
      </c>
      <c r="O40" s="13">
        <v>9.4</v>
      </c>
      <c r="P40" s="13">
        <v>9.3000000000000007</v>
      </c>
      <c r="Q40" s="13">
        <v>9.3000000000000007</v>
      </c>
      <c r="R40" s="40"/>
    </row>
    <row r="41" spans="1:18" ht="15.75" customHeight="1">
      <c r="A41" s="11" t="s">
        <v>339</v>
      </c>
      <c r="B41" s="71" t="s">
        <v>201</v>
      </c>
      <c r="C41" s="13" t="s">
        <v>33</v>
      </c>
      <c r="D41" s="71" t="s">
        <v>340</v>
      </c>
      <c r="E41" s="14" t="s">
        <v>341</v>
      </c>
      <c r="F41" s="13">
        <v>9</v>
      </c>
      <c r="G41" s="13">
        <v>8.8000000000000007</v>
      </c>
      <c r="H41" s="13">
        <v>8.8000000000000007</v>
      </c>
      <c r="I41" s="13">
        <v>9.3000000000000007</v>
      </c>
      <c r="J41" s="13">
        <v>9.3000000000000007</v>
      </c>
      <c r="K41" s="13">
        <v>9.1</v>
      </c>
      <c r="L41" s="13">
        <v>9</v>
      </c>
      <c r="M41" s="13">
        <v>9.4</v>
      </c>
      <c r="N41" s="13">
        <v>9.3000000000000007</v>
      </c>
      <c r="O41" s="13">
        <v>9.4</v>
      </c>
      <c r="P41" s="13">
        <v>9.1</v>
      </c>
      <c r="Q41" s="13">
        <v>9</v>
      </c>
      <c r="R41" s="40"/>
    </row>
    <row r="42" spans="1:18" ht="15.75" customHeight="1">
      <c r="A42" s="11" t="s">
        <v>350</v>
      </c>
      <c r="B42" s="71" t="s">
        <v>204</v>
      </c>
      <c r="C42" s="13" t="s">
        <v>33</v>
      </c>
      <c r="D42" s="71" t="s">
        <v>351</v>
      </c>
      <c r="E42" s="14" t="s">
        <v>335</v>
      </c>
      <c r="F42" s="13">
        <v>8.1</v>
      </c>
      <c r="G42" s="13">
        <v>8.6999999999999993</v>
      </c>
      <c r="H42" s="13">
        <v>8.6999999999999993</v>
      </c>
      <c r="I42" s="13">
        <v>9.1</v>
      </c>
      <c r="J42" s="13">
        <v>9</v>
      </c>
      <c r="K42" s="13">
        <v>9</v>
      </c>
      <c r="L42" s="13">
        <v>9.1999999999999993</v>
      </c>
      <c r="M42" s="13">
        <v>8.9</v>
      </c>
      <c r="N42" s="13">
        <v>9</v>
      </c>
      <c r="O42" s="13">
        <v>9.5</v>
      </c>
      <c r="P42" s="13">
        <v>8.9</v>
      </c>
      <c r="Q42" s="13">
        <v>8.5</v>
      </c>
      <c r="R42" s="40"/>
    </row>
    <row r="43" spans="1:18" ht="15.75" customHeight="1">
      <c r="A43" s="11" t="s">
        <v>352</v>
      </c>
      <c r="B43" s="71" t="s">
        <v>204</v>
      </c>
      <c r="C43" s="13" t="s">
        <v>33</v>
      </c>
      <c r="D43" s="71" t="s">
        <v>353</v>
      </c>
      <c r="E43" s="14" t="s">
        <v>335</v>
      </c>
      <c r="F43" s="13">
        <v>8.4</v>
      </c>
      <c r="G43" s="13">
        <v>7.9</v>
      </c>
      <c r="H43" s="13">
        <v>8.6</v>
      </c>
      <c r="I43" s="13">
        <v>9.1</v>
      </c>
      <c r="J43" s="13">
        <v>9.1</v>
      </c>
      <c r="K43" s="13">
        <v>8.6999999999999993</v>
      </c>
      <c r="L43" s="13">
        <v>8.6</v>
      </c>
      <c r="M43" s="13">
        <v>8.8000000000000007</v>
      </c>
      <c r="N43" s="13">
        <v>9.1</v>
      </c>
      <c r="O43" s="13">
        <v>9.3000000000000007</v>
      </c>
      <c r="P43" s="13">
        <v>9.1</v>
      </c>
      <c r="Q43" s="13">
        <v>8.6</v>
      </c>
      <c r="R43" s="40"/>
    </row>
    <row r="44" spans="1:18" ht="15.75" customHeight="1">
      <c r="A44" s="11" t="s">
        <v>354</v>
      </c>
      <c r="B44" s="71" t="s">
        <v>204</v>
      </c>
      <c r="C44" s="13" t="s">
        <v>33</v>
      </c>
      <c r="D44" s="71" t="s">
        <v>499</v>
      </c>
      <c r="E44" s="14" t="s">
        <v>356</v>
      </c>
      <c r="F44" s="13">
        <v>8.5</v>
      </c>
      <c r="G44" s="13">
        <v>8.5</v>
      </c>
      <c r="H44" s="13">
        <v>8.3000000000000007</v>
      </c>
      <c r="I44" s="13">
        <v>9</v>
      </c>
      <c r="J44" s="13">
        <v>9.1</v>
      </c>
      <c r="K44" s="13">
        <v>8.6</v>
      </c>
      <c r="L44" s="13">
        <v>8.5</v>
      </c>
      <c r="M44" s="13">
        <v>8.8000000000000007</v>
      </c>
      <c r="N44" s="13">
        <v>9.1999999999999993</v>
      </c>
      <c r="O44" s="13">
        <v>9.1999999999999993</v>
      </c>
      <c r="P44" s="13">
        <v>8.9</v>
      </c>
      <c r="Q44" s="13">
        <v>8.5</v>
      </c>
      <c r="R44" s="40"/>
    </row>
    <row r="45" spans="1:18" ht="15.75" customHeight="1">
      <c r="A45" s="11" t="s">
        <v>381</v>
      </c>
      <c r="B45" s="71" t="s">
        <v>205</v>
      </c>
      <c r="C45" s="13" t="s">
        <v>33</v>
      </c>
      <c r="D45" s="71" t="s">
        <v>382</v>
      </c>
      <c r="E45" s="14" t="s">
        <v>383</v>
      </c>
      <c r="F45" s="13">
        <v>7.6</v>
      </c>
      <c r="G45" s="13">
        <v>8</v>
      </c>
      <c r="H45" s="13">
        <v>7.7</v>
      </c>
      <c r="I45" s="13">
        <v>8.6999999999999993</v>
      </c>
      <c r="J45" s="13">
        <v>9</v>
      </c>
      <c r="K45" s="13">
        <v>8.3000000000000007</v>
      </c>
      <c r="L45" s="13">
        <v>8.3000000000000007</v>
      </c>
      <c r="M45" s="13">
        <v>8.4</v>
      </c>
      <c r="N45" s="13">
        <v>8.8000000000000007</v>
      </c>
      <c r="O45" s="13">
        <v>9</v>
      </c>
      <c r="P45" s="13">
        <v>8.6</v>
      </c>
      <c r="Q45" s="13">
        <v>8.1999999999999993</v>
      </c>
      <c r="R45" s="40"/>
    </row>
    <row r="46" spans="1:18" ht="15.75" customHeight="1">
      <c r="A46" s="11" t="s">
        <v>384</v>
      </c>
      <c r="B46" s="71" t="s">
        <v>205</v>
      </c>
      <c r="C46" s="13" t="s">
        <v>33</v>
      </c>
      <c r="D46" s="71" t="s">
        <v>385</v>
      </c>
      <c r="E46" s="14" t="s">
        <v>386</v>
      </c>
      <c r="F46" s="13">
        <v>7.7</v>
      </c>
      <c r="G46" s="13">
        <v>7.7</v>
      </c>
      <c r="H46" s="13">
        <v>7.5</v>
      </c>
      <c r="I46" s="13">
        <v>8.1999999999999993</v>
      </c>
      <c r="J46" s="13">
        <v>8.6</v>
      </c>
      <c r="K46" s="13">
        <v>7.8</v>
      </c>
      <c r="L46" s="13">
        <v>7.8</v>
      </c>
      <c r="M46" s="13">
        <v>8.1999999999999993</v>
      </c>
      <c r="N46" s="13">
        <v>8.3000000000000007</v>
      </c>
      <c r="O46" s="13">
        <v>8.4</v>
      </c>
      <c r="P46" s="13">
        <v>8.3000000000000007</v>
      </c>
      <c r="Q46" s="13">
        <v>7.9</v>
      </c>
      <c r="R46" s="40"/>
    </row>
    <row r="47" spans="1:18" ht="15.75" customHeight="1">
      <c r="A47" s="11" t="s">
        <v>387</v>
      </c>
      <c r="B47" s="71" t="s">
        <v>205</v>
      </c>
      <c r="C47" s="13" t="s">
        <v>33</v>
      </c>
      <c r="D47" s="71" t="s">
        <v>388</v>
      </c>
      <c r="E47" s="14" t="s">
        <v>389</v>
      </c>
      <c r="F47" s="13">
        <v>8.5</v>
      </c>
      <c r="G47" s="13">
        <v>7.9</v>
      </c>
      <c r="H47" s="13">
        <v>7.8</v>
      </c>
      <c r="I47" s="13">
        <v>8.6</v>
      </c>
      <c r="J47" s="13">
        <v>8.8000000000000007</v>
      </c>
      <c r="K47" s="13">
        <v>8.1999999999999993</v>
      </c>
      <c r="L47" s="13">
        <v>8.4</v>
      </c>
      <c r="M47" s="13">
        <v>8.9</v>
      </c>
      <c r="N47" s="13">
        <v>8.9</v>
      </c>
      <c r="O47" s="13">
        <v>9.1</v>
      </c>
      <c r="P47" s="13">
        <v>9</v>
      </c>
      <c r="Q47" s="13">
        <v>8.1999999999999993</v>
      </c>
      <c r="R47" s="40"/>
    </row>
    <row r="48" spans="1:18" ht="15.75" customHeight="1">
      <c r="A48" s="11" t="s">
        <v>390</v>
      </c>
      <c r="B48" s="71" t="s">
        <v>205</v>
      </c>
      <c r="C48" s="13" t="s">
        <v>33</v>
      </c>
      <c r="D48" s="71" t="s">
        <v>391</v>
      </c>
      <c r="E48" s="14" t="s">
        <v>392</v>
      </c>
      <c r="F48" s="13">
        <v>7.8</v>
      </c>
      <c r="G48" s="13">
        <v>7.9</v>
      </c>
      <c r="H48" s="13">
        <v>8.1</v>
      </c>
      <c r="I48" s="13">
        <v>8.3000000000000007</v>
      </c>
      <c r="J48" s="13">
        <v>8.8000000000000007</v>
      </c>
      <c r="K48" s="13">
        <v>8.1</v>
      </c>
      <c r="L48" s="13">
        <v>7.9</v>
      </c>
      <c r="M48" s="13">
        <v>8.1</v>
      </c>
      <c r="N48" s="13">
        <v>8.3000000000000007</v>
      </c>
      <c r="O48" s="13">
        <v>8.6</v>
      </c>
      <c r="P48" s="13">
        <v>8.5</v>
      </c>
      <c r="Q48" s="13">
        <v>7.9</v>
      </c>
      <c r="R48" s="40"/>
    </row>
    <row r="49" spans="1:18" ht="15.75" customHeight="1">
      <c r="A49" s="11" t="s">
        <v>399</v>
      </c>
      <c r="B49" s="71" t="s">
        <v>206</v>
      </c>
      <c r="C49" s="13" t="s">
        <v>33</v>
      </c>
      <c r="D49" s="71" t="s">
        <v>400</v>
      </c>
      <c r="E49" s="14" t="s">
        <v>401</v>
      </c>
      <c r="F49" s="13">
        <v>7</v>
      </c>
      <c r="G49" s="13">
        <v>7.5</v>
      </c>
      <c r="H49" s="13">
        <v>8</v>
      </c>
      <c r="I49" s="13">
        <v>8.6</v>
      </c>
      <c r="J49" s="13">
        <v>9</v>
      </c>
      <c r="K49" s="13">
        <v>8.4</v>
      </c>
      <c r="L49" s="13">
        <v>8.3000000000000007</v>
      </c>
      <c r="M49" s="13">
        <v>8.5</v>
      </c>
      <c r="N49" s="13">
        <v>8.6999999999999993</v>
      </c>
      <c r="O49" s="13">
        <v>8.9</v>
      </c>
      <c r="P49" s="13">
        <v>8.5</v>
      </c>
      <c r="Q49" s="13">
        <v>8.3000000000000007</v>
      </c>
      <c r="R49" s="40"/>
    </row>
    <row r="50" spans="1:18" ht="15.75" customHeight="1">
      <c r="A50" s="11" t="s">
        <v>402</v>
      </c>
      <c r="B50" s="71" t="s">
        <v>206</v>
      </c>
      <c r="C50" s="13" t="s">
        <v>33</v>
      </c>
      <c r="D50" s="71" t="s">
        <v>504</v>
      </c>
      <c r="E50" s="14" t="s">
        <v>404</v>
      </c>
      <c r="F50" s="13">
        <v>7.1</v>
      </c>
      <c r="G50" s="13">
        <v>8.1</v>
      </c>
      <c r="H50" s="13">
        <v>8.6</v>
      </c>
      <c r="I50" s="13">
        <v>8.6</v>
      </c>
      <c r="J50" s="13">
        <v>9.1999999999999993</v>
      </c>
      <c r="K50" s="13">
        <v>8.6999999999999993</v>
      </c>
      <c r="L50" s="13">
        <v>8.6999999999999993</v>
      </c>
      <c r="M50" s="13">
        <v>8.8000000000000007</v>
      </c>
      <c r="N50" s="13">
        <v>8.9</v>
      </c>
      <c r="O50" s="13">
        <v>9.1</v>
      </c>
      <c r="P50" s="13">
        <v>8.4</v>
      </c>
      <c r="Q50" s="13">
        <v>8.5</v>
      </c>
      <c r="R50" s="40"/>
    </row>
    <row r="51" spans="1:18" ht="15.75" customHeight="1">
      <c r="A51" s="11" t="s">
        <v>405</v>
      </c>
      <c r="B51" s="71" t="s">
        <v>206</v>
      </c>
      <c r="C51" s="13" t="s">
        <v>33</v>
      </c>
      <c r="D51" s="71" t="s">
        <v>505</v>
      </c>
      <c r="E51" s="14" t="s">
        <v>407</v>
      </c>
      <c r="F51" s="13">
        <v>7.2</v>
      </c>
      <c r="G51" s="13">
        <v>7.5</v>
      </c>
      <c r="H51" s="13">
        <v>7.6</v>
      </c>
      <c r="I51" s="13">
        <v>8</v>
      </c>
      <c r="J51" s="13">
        <v>8.5</v>
      </c>
      <c r="K51" s="13">
        <v>8.1</v>
      </c>
      <c r="L51" s="13">
        <v>8</v>
      </c>
      <c r="M51" s="13">
        <v>7.9</v>
      </c>
      <c r="N51" s="13">
        <v>8.1999999999999993</v>
      </c>
      <c r="O51" s="13">
        <v>8.4</v>
      </c>
      <c r="P51" s="13">
        <v>8.5</v>
      </c>
      <c r="Q51" s="13">
        <v>7.7</v>
      </c>
      <c r="R51" s="40"/>
    </row>
    <row r="52" spans="1:18" ht="15.75" customHeight="1">
      <c r="A52" s="11" t="s">
        <v>422</v>
      </c>
      <c r="B52" s="71" t="s">
        <v>207</v>
      </c>
      <c r="C52" s="13" t="s">
        <v>33</v>
      </c>
      <c r="D52" s="71" t="s">
        <v>423</v>
      </c>
      <c r="E52" s="14" t="s">
        <v>421</v>
      </c>
      <c r="F52" s="13">
        <v>8.1</v>
      </c>
      <c r="G52" s="13">
        <v>8.1</v>
      </c>
      <c r="H52" s="13">
        <v>8.4</v>
      </c>
      <c r="I52" s="13">
        <v>8.9</v>
      </c>
      <c r="J52" s="13">
        <v>9</v>
      </c>
      <c r="K52" s="13">
        <v>8.6999999999999993</v>
      </c>
      <c r="L52" s="13">
        <v>8.6999999999999993</v>
      </c>
      <c r="M52" s="13">
        <v>8.8000000000000007</v>
      </c>
      <c r="N52" s="13">
        <v>8.8000000000000007</v>
      </c>
      <c r="O52" s="13">
        <v>9</v>
      </c>
      <c r="P52" s="13">
        <v>9</v>
      </c>
      <c r="Q52" s="13">
        <v>8.6</v>
      </c>
      <c r="R52" s="40"/>
    </row>
    <row r="53" spans="1:18" ht="15.75" customHeight="1">
      <c r="A53" s="11" t="s">
        <v>424</v>
      </c>
      <c r="B53" s="71" t="s">
        <v>207</v>
      </c>
      <c r="C53" s="13" t="s">
        <v>33</v>
      </c>
      <c r="D53" s="71" t="s">
        <v>425</v>
      </c>
      <c r="E53" s="14" t="s">
        <v>421</v>
      </c>
      <c r="F53" s="13">
        <v>8.6</v>
      </c>
      <c r="G53" s="13">
        <v>8.6</v>
      </c>
      <c r="H53" s="13">
        <v>8.9</v>
      </c>
      <c r="I53" s="13">
        <v>9.3000000000000007</v>
      </c>
      <c r="J53" s="13">
        <v>9.3000000000000007</v>
      </c>
      <c r="K53" s="13">
        <v>9.1999999999999993</v>
      </c>
      <c r="L53" s="13">
        <v>9.3000000000000007</v>
      </c>
      <c r="M53" s="13">
        <v>9.4</v>
      </c>
      <c r="N53" s="13">
        <v>9.4</v>
      </c>
      <c r="O53" s="13">
        <v>9.3000000000000007</v>
      </c>
      <c r="P53" s="13">
        <v>9.1999999999999993</v>
      </c>
      <c r="Q53" s="13">
        <v>9.1</v>
      </c>
      <c r="R53" s="40"/>
    </row>
    <row r="54" spans="1:18" ht="15.75" customHeight="1">
      <c r="A54" s="11" t="s">
        <v>419</v>
      </c>
      <c r="B54" s="71" t="s">
        <v>207</v>
      </c>
      <c r="C54" s="13" t="s">
        <v>33</v>
      </c>
      <c r="D54" s="71" t="s">
        <v>506</v>
      </c>
      <c r="E54" s="14" t="s">
        <v>421</v>
      </c>
      <c r="F54" s="13">
        <v>7.7</v>
      </c>
      <c r="G54" s="13">
        <v>8</v>
      </c>
      <c r="H54" s="13">
        <v>8.1999999999999993</v>
      </c>
      <c r="I54" s="13">
        <v>8.4</v>
      </c>
      <c r="J54" s="13">
        <v>8.6</v>
      </c>
      <c r="K54" s="13">
        <v>8.3000000000000007</v>
      </c>
      <c r="L54" s="13">
        <v>8.3000000000000007</v>
      </c>
      <c r="M54" s="13">
        <v>8.6</v>
      </c>
      <c r="N54" s="13">
        <v>8.6999999999999993</v>
      </c>
      <c r="O54" s="13">
        <v>8.9</v>
      </c>
      <c r="P54" s="13">
        <v>8.6</v>
      </c>
      <c r="Q54" s="13">
        <v>8.1999999999999993</v>
      </c>
      <c r="R54" s="40"/>
    </row>
    <row r="55" spans="1:18" ht="15.75" customHeight="1">
      <c r="A55" s="11" t="s">
        <v>431</v>
      </c>
      <c r="B55" s="71" t="s">
        <v>207</v>
      </c>
      <c r="C55" s="13" t="s">
        <v>33</v>
      </c>
      <c r="D55" s="71" t="s">
        <v>432</v>
      </c>
      <c r="E55" s="14" t="s">
        <v>433</v>
      </c>
      <c r="F55" s="13">
        <v>8.1999999999999993</v>
      </c>
      <c r="G55" s="13">
        <v>8.1</v>
      </c>
      <c r="H55" s="13">
        <v>8.3000000000000007</v>
      </c>
      <c r="I55" s="13">
        <v>8.3000000000000007</v>
      </c>
      <c r="J55" s="13">
        <v>8.5</v>
      </c>
      <c r="K55" s="13">
        <v>8.4</v>
      </c>
      <c r="L55" s="13">
        <v>8.4</v>
      </c>
      <c r="M55" s="13">
        <v>8.5</v>
      </c>
      <c r="N55" s="13">
        <v>8.5</v>
      </c>
      <c r="O55" s="13">
        <v>8.6999999999999993</v>
      </c>
      <c r="P55" s="13">
        <v>8.6</v>
      </c>
      <c r="Q55" s="13">
        <v>8.1999999999999993</v>
      </c>
      <c r="R55" s="40"/>
    </row>
    <row r="56" spans="1:18" ht="15.75" customHeight="1">
      <c r="A56" s="11" t="s">
        <v>426</v>
      </c>
      <c r="B56" s="71" t="s">
        <v>207</v>
      </c>
      <c r="C56" s="13" t="s">
        <v>33</v>
      </c>
      <c r="D56" s="71" t="s">
        <v>507</v>
      </c>
      <c r="E56" s="14" t="s">
        <v>428</v>
      </c>
      <c r="F56" s="13">
        <v>8.4</v>
      </c>
      <c r="G56" s="13">
        <v>7.9</v>
      </c>
      <c r="H56" s="13">
        <v>8.4</v>
      </c>
      <c r="I56" s="13">
        <v>8.6</v>
      </c>
      <c r="J56" s="13">
        <v>8.5</v>
      </c>
      <c r="K56" s="13">
        <v>8.8000000000000007</v>
      </c>
      <c r="L56" s="13">
        <v>8.9</v>
      </c>
      <c r="M56" s="13">
        <v>8.6</v>
      </c>
      <c r="N56" s="13">
        <v>8.6</v>
      </c>
      <c r="O56" s="13">
        <v>9</v>
      </c>
      <c r="P56" s="13">
        <v>8.8000000000000007</v>
      </c>
      <c r="Q56" s="13">
        <v>8.4</v>
      </c>
      <c r="R56" s="40"/>
    </row>
    <row r="57" spans="1:18" ht="15.75" customHeight="1">
      <c r="A57" s="11" t="s">
        <v>429</v>
      </c>
      <c r="B57" s="71" t="s">
        <v>207</v>
      </c>
      <c r="C57" s="13" t="s">
        <v>33</v>
      </c>
      <c r="D57" s="71" t="s">
        <v>507</v>
      </c>
      <c r="E57" s="14" t="s">
        <v>430</v>
      </c>
      <c r="F57" s="13">
        <v>7.9</v>
      </c>
      <c r="G57" s="13">
        <v>7.8</v>
      </c>
      <c r="H57" s="13">
        <v>8.1</v>
      </c>
      <c r="I57" s="13">
        <v>8.5</v>
      </c>
      <c r="J57" s="13">
        <v>8.3000000000000007</v>
      </c>
      <c r="K57" s="13">
        <v>8.5</v>
      </c>
      <c r="L57" s="13">
        <v>8.6999999999999993</v>
      </c>
      <c r="M57" s="13">
        <v>8.5</v>
      </c>
      <c r="N57" s="13">
        <v>8.4</v>
      </c>
      <c r="O57" s="13">
        <v>8.6999999999999993</v>
      </c>
      <c r="P57" s="13">
        <v>8.5</v>
      </c>
      <c r="Q57" s="13">
        <v>8.1999999999999993</v>
      </c>
      <c r="R57" s="40"/>
    </row>
    <row r="58" spans="1:18" ht="15.75" customHeight="1">
      <c r="A58" s="11" t="s">
        <v>434</v>
      </c>
      <c r="B58" s="71" t="s">
        <v>207</v>
      </c>
      <c r="C58" s="13" t="s">
        <v>33</v>
      </c>
      <c r="D58" s="71" t="s">
        <v>435</v>
      </c>
      <c r="E58" s="14" t="s">
        <v>436</v>
      </c>
      <c r="F58" s="13">
        <v>8.1</v>
      </c>
      <c r="G58" s="13">
        <v>7.9</v>
      </c>
      <c r="H58" s="13">
        <v>8.3000000000000007</v>
      </c>
      <c r="I58" s="13">
        <v>7.9</v>
      </c>
      <c r="J58" s="13">
        <v>8.3000000000000007</v>
      </c>
      <c r="K58" s="13">
        <v>8</v>
      </c>
      <c r="L58" s="13">
        <v>8</v>
      </c>
      <c r="M58" s="13">
        <v>8.1</v>
      </c>
      <c r="N58" s="13">
        <v>8.1</v>
      </c>
      <c r="O58" s="13">
        <v>8.4</v>
      </c>
      <c r="P58" s="13">
        <v>8.5</v>
      </c>
      <c r="Q58" s="13">
        <v>8</v>
      </c>
      <c r="R58" s="40"/>
    </row>
    <row r="59" spans="1:18" ht="15.75" customHeight="1">
      <c r="A59" s="11" t="s">
        <v>454</v>
      </c>
      <c r="B59" s="71" t="s">
        <v>210</v>
      </c>
      <c r="C59" s="13" t="s">
        <v>33</v>
      </c>
      <c r="D59" s="71" t="s">
        <v>455</v>
      </c>
      <c r="E59" s="14" t="s">
        <v>456</v>
      </c>
      <c r="F59" s="13">
        <v>8.3000000000000007</v>
      </c>
      <c r="G59" s="13">
        <v>8.4</v>
      </c>
      <c r="H59" s="13">
        <v>8.6999999999999993</v>
      </c>
      <c r="I59" s="13">
        <v>8.6</v>
      </c>
      <c r="J59" s="13">
        <v>9</v>
      </c>
      <c r="K59" s="13">
        <v>9</v>
      </c>
      <c r="L59" s="13">
        <v>9</v>
      </c>
      <c r="M59" s="13">
        <v>8.9</v>
      </c>
      <c r="N59" s="13">
        <v>9</v>
      </c>
      <c r="O59" s="13">
        <v>9.3000000000000007</v>
      </c>
      <c r="P59" s="13">
        <v>9.3000000000000007</v>
      </c>
      <c r="Q59" s="13">
        <v>8.6999999999999993</v>
      </c>
      <c r="R59" s="40"/>
    </row>
    <row r="60" spans="1:18" ht="15.75" customHeight="1">
      <c r="A60" s="11" t="s">
        <v>457</v>
      </c>
      <c r="B60" s="71" t="s">
        <v>210</v>
      </c>
      <c r="C60" s="13" t="s">
        <v>33</v>
      </c>
      <c r="D60" s="71" t="s">
        <v>509</v>
      </c>
      <c r="E60" s="14" t="s">
        <v>459</v>
      </c>
      <c r="F60" s="13">
        <v>8.8000000000000007</v>
      </c>
      <c r="G60" s="13">
        <v>9.3000000000000007</v>
      </c>
      <c r="H60" s="13">
        <v>9.4</v>
      </c>
      <c r="I60" s="13">
        <v>9.6</v>
      </c>
      <c r="J60" s="13">
        <v>8.8000000000000007</v>
      </c>
      <c r="K60" s="13">
        <v>9.1</v>
      </c>
      <c r="L60" s="13">
        <v>9.3000000000000007</v>
      </c>
      <c r="M60" s="13">
        <v>8.4</v>
      </c>
      <c r="N60" s="13">
        <v>8.8000000000000007</v>
      </c>
      <c r="O60" s="13">
        <v>9.5</v>
      </c>
      <c r="P60" s="13">
        <v>9.4</v>
      </c>
      <c r="Q60" s="13">
        <v>8.6999999999999993</v>
      </c>
      <c r="R60" s="40" t="s">
        <v>116</v>
      </c>
    </row>
    <row r="61" spans="1:18" ht="15.75" customHeight="1">
      <c r="A61" s="11" t="s">
        <v>460</v>
      </c>
      <c r="B61" s="71" t="s">
        <v>210</v>
      </c>
      <c r="C61" s="13" t="s">
        <v>33</v>
      </c>
      <c r="D61" s="71" t="s">
        <v>509</v>
      </c>
      <c r="E61" s="14" t="s">
        <v>461</v>
      </c>
      <c r="F61" s="13">
        <v>8.6</v>
      </c>
      <c r="G61" s="13">
        <v>9</v>
      </c>
      <c r="H61" s="13">
        <v>9.4</v>
      </c>
      <c r="I61" s="13">
        <v>9.4</v>
      </c>
      <c r="J61" s="13">
        <v>9.5</v>
      </c>
      <c r="K61" s="13">
        <v>9.4</v>
      </c>
      <c r="L61" s="13">
        <v>9.5</v>
      </c>
      <c r="M61" s="13">
        <v>9.5</v>
      </c>
      <c r="N61" s="13">
        <v>9.5</v>
      </c>
      <c r="O61" s="13">
        <v>9.5</v>
      </c>
      <c r="P61" s="13">
        <v>9.1999999999999993</v>
      </c>
      <c r="Q61" s="13">
        <v>9.1999999999999993</v>
      </c>
      <c r="R61" s="40" t="s">
        <v>116</v>
      </c>
    </row>
    <row r="62" spans="1:18" ht="15.75" customHeight="1">
      <c r="A62" s="11" t="s">
        <v>462</v>
      </c>
      <c r="B62" s="71" t="s">
        <v>210</v>
      </c>
      <c r="C62" s="13" t="s">
        <v>33</v>
      </c>
      <c r="D62" s="71" t="s">
        <v>463</v>
      </c>
      <c r="E62" s="14" t="s">
        <v>461</v>
      </c>
      <c r="F62" s="13">
        <v>7.8</v>
      </c>
      <c r="G62" s="13">
        <v>7.9</v>
      </c>
      <c r="H62" s="13">
        <v>7.3</v>
      </c>
      <c r="I62" s="13">
        <v>7.4</v>
      </c>
      <c r="J62" s="13">
        <v>7.5</v>
      </c>
      <c r="K62" s="13">
        <v>7.6</v>
      </c>
      <c r="L62" s="13">
        <v>7.5</v>
      </c>
      <c r="M62" s="13">
        <v>8.1</v>
      </c>
      <c r="N62" s="13">
        <v>7.6</v>
      </c>
      <c r="O62" s="13">
        <v>8.3000000000000007</v>
      </c>
      <c r="P62" s="13">
        <v>8.8000000000000007</v>
      </c>
      <c r="Q62" s="13">
        <v>7.3</v>
      </c>
      <c r="R62" s="40" t="s">
        <v>39</v>
      </c>
    </row>
    <row r="63" spans="1:18" ht="15.75" customHeight="1">
      <c r="A63" s="11" t="s">
        <v>464</v>
      </c>
      <c r="B63" s="71" t="s">
        <v>210</v>
      </c>
      <c r="C63" s="13" t="s">
        <v>33</v>
      </c>
      <c r="D63" s="71" t="s">
        <v>463</v>
      </c>
      <c r="E63" s="14" t="s">
        <v>465</v>
      </c>
      <c r="F63" s="13">
        <v>8.3000000000000007</v>
      </c>
      <c r="G63" s="13">
        <v>8</v>
      </c>
      <c r="H63" s="13">
        <v>7.2</v>
      </c>
      <c r="I63" s="13">
        <v>7.1</v>
      </c>
      <c r="J63" s="13">
        <v>8.1999999999999993</v>
      </c>
      <c r="K63" s="13">
        <v>7.7</v>
      </c>
      <c r="L63" s="13">
        <v>7.6</v>
      </c>
      <c r="M63" s="13">
        <v>8</v>
      </c>
      <c r="N63" s="13">
        <v>7.8</v>
      </c>
      <c r="O63" s="13">
        <v>8.6</v>
      </c>
      <c r="P63" s="13">
        <v>8.9</v>
      </c>
      <c r="Q63" s="13">
        <v>7.3</v>
      </c>
      <c r="R63" s="40" t="s">
        <v>39</v>
      </c>
    </row>
    <row r="64" spans="1:18" ht="15.75" customHeight="1">
      <c r="A64" s="11" t="s">
        <v>466</v>
      </c>
      <c r="B64" s="71" t="s">
        <v>210</v>
      </c>
      <c r="C64" s="13" t="s">
        <v>33</v>
      </c>
      <c r="D64" s="71" t="s">
        <v>510</v>
      </c>
      <c r="E64" s="14" t="s">
        <v>468</v>
      </c>
      <c r="F64" s="13">
        <v>8.1</v>
      </c>
      <c r="G64" s="13">
        <v>8.6999999999999993</v>
      </c>
      <c r="H64" s="13">
        <v>8.6999999999999993</v>
      </c>
      <c r="I64" s="13">
        <v>8.6999999999999993</v>
      </c>
      <c r="J64" s="13">
        <v>9.1999999999999993</v>
      </c>
      <c r="K64" s="13">
        <v>9.1</v>
      </c>
      <c r="L64" s="13">
        <v>9.1</v>
      </c>
      <c r="M64" s="13">
        <v>8.8000000000000007</v>
      </c>
      <c r="N64" s="13">
        <v>9</v>
      </c>
      <c r="O64" s="13">
        <v>9.4</v>
      </c>
      <c r="P64" s="13">
        <v>9</v>
      </c>
      <c r="Q64" s="13">
        <v>8.9</v>
      </c>
      <c r="R64" s="40"/>
    </row>
    <row r="65" spans="1:18" ht="15.75" customHeight="1">
      <c r="A65" s="11" t="s">
        <v>469</v>
      </c>
      <c r="B65" s="71" t="s">
        <v>210</v>
      </c>
      <c r="C65" s="13" t="s">
        <v>33</v>
      </c>
      <c r="D65" s="71" t="s">
        <v>470</v>
      </c>
      <c r="E65" s="14" t="s">
        <v>471</v>
      </c>
      <c r="F65" s="13">
        <v>8.5</v>
      </c>
      <c r="G65" s="13">
        <v>9.1</v>
      </c>
      <c r="H65" s="13">
        <v>9.4</v>
      </c>
      <c r="I65" s="13">
        <v>9.5</v>
      </c>
      <c r="J65" s="13">
        <v>9.8000000000000007</v>
      </c>
      <c r="K65" s="13">
        <v>9.8000000000000007</v>
      </c>
      <c r="L65" s="13">
        <v>9.6</v>
      </c>
      <c r="M65" s="13">
        <v>9.6999999999999993</v>
      </c>
      <c r="N65" s="13">
        <v>9.5</v>
      </c>
      <c r="O65" s="13">
        <v>9.4</v>
      </c>
      <c r="P65" s="13">
        <v>9.1999999999999993</v>
      </c>
      <c r="Q65" s="13">
        <v>9.3000000000000007</v>
      </c>
      <c r="R65" s="40"/>
    </row>
    <row r="66" spans="1:18" ht="15.75" customHeight="1">
      <c r="A66" s="11" t="s">
        <v>472</v>
      </c>
      <c r="B66" s="71" t="s">
        <v>210</v>
      </c>
      <c r="C66" s="13" t="s">
        <v>33</v>
      </c>
      <c r="D66" s="71" t="s">
        <v>470</v>
      </c>
      <c r="E66" s="14" t="s">
        <v>473</v>
      </c>
      <c r="F66" s="13">
        <v>8.1</v>
      </c>
      <c r="G66" s="13">
        <v>8.6</v>
      </c>
      <c r="H66" s="13">
        <v>8.6</v>
      </c>
      <c r="I66" s="13">
        <v>8.5</v>
      </c>
      <c r="J66" s="13">
        <v>8.6</v>
      </c>
      <c r="K66" s="13">
        <v>9.8000000000000007</v>
      </c>
      <c r="L66" s="13">
        <v>9.6</v>
      </c>
      <c r="M66" s="13">
        <v>9.8000000000000007</v>
      </c>
      <c r="N66" s="13">
        <v>9.1</v>
      </c>
      <c r="O66" s="13">
        <v>9.4</v>
      </c>
      <c r="P66" s="13">
        <v>9.3000000000000007</v>
      </c>
      <c r="Q66" s="13">
        <v>9.4</v>
      </c>
      <c r="R66" s="40"/>
    </row>
    <row r="67" spans="1:18" ht="15.75" customHeight="1">
      <c r="A67" s="11" t="s">
        <v>474</v>
      </c>
      <c r="B67" s="71" t="s">
        <v>210</v>
      </c>
      <c r="C67" s="13" t="s">
        <v>33</v>
      </c>
      <c r="D67" s="71" t="s">
        <v>475</v>
      </c>
      <c r="E67" s="14" t="s">
        <v>476</v>
      </c>
      <c r="F67" s="13">
        <v>8.4</v>
      </c>
      <c r="G67" s="13">
        <v>8.6999999999999993</v>
      </c>
      <c r="H67" s="13">
        <v>9.1</v>
      </c>
      <c r="I67" s="13">
        <v>9</v>
      </c>
      <c r="J67" s="13">
        <v>9.1</v>
      </c>
      <c r="K67" s="13">
        <v>9.1999999999999993</v>
      </c>
      <c r="L67" s="13">
        <v>9.1999999999999993</v>
      </c>
      <c r="M67" s="13">
        <v>8.6999999999999993</v>
      </c>
      <c r="N67" s="13">
        <v>9.1</v>
      </c>
      <c r="O67" s="13">
        <v>9.3000000000000007</v>
      </c>
      <c r="P67" s="13">
        <v>9</v>
      </c>
      <c r="Q67" s="13">
        <v>9.1</v>
      </c>
      <c r="R67" s="40"/>
    </row>
    <row r="68" spans="1:18" ht="15.75" customHeight="1">
      <c r="E68" s="63"/>
    </row>
    <row r="69" spans="1:18" ht="15.75" customHeight="1">
      <c r="D69" s="229" t="s">
        <v>514</v>
      </c>
      <c r="E69" s="225"/>
      <c r="F69" s="64">
        <v>7.8</v>
      </c>
      <c r="G69" s="64">
        <v>7.9</v>
      </c>
      <c r="H69" s="64">
        <v>7.8</v>
      </c>
      <c r="I69" s="64">
        <v>8.5</v>
      </c>
      <c r="J69" s="64">
        <v>8.6</v>
      </c>
      <c r="K69" s="64">
        <v>8.3000000000000007</v>
      </c>
      <c r="L69" s="64">
        <v>8.3000000000000007</v>
      </c>
      <c r="M69" s="64">
        <v>8.4</v>
      </c>
      <c r="N69" s="64">
        <v>8.5</v>
      </c>
      <c r="O69" s="64">
        <v>8.8000000000000007</v>
      </c>
      <c r="P69" s="64">
        <v>8.6</v>
      </c>
      <c r="Q69" s="64">
        <v>8.1</v>
      </c>
    </row>
    <row r="70" spans="1:18" ht="15.75" customHeight="1">
      <c r="D70" s="229" t="s">
        <v>515</v>
      </c>
      <c r="E70" s="225"/>
      <c r="F70" s="64">
        <v>8.5</v>
      </c>
      <c r="G70" s="64">
        <v>8.6</v>
      </c>
      <c r="H70" s="64">
        <v>8.6999999999999993</v>
      </c>
      <c r="I70" s="64">
        <v>9.1</v>
      </c>
      <c r="J70" s="64">
        <v>9.1</v>
      </c>
      <c r="K70" s="64">
        <v>9.1</v>
      </c>
      <c r="L70" s="64">
        <v>9.1</v>
      </c>
      <c r="M70" s="64">
        <v>9.1999999999999993</v>
      </c>
      <c r="N70" s="64">
        <v>9.1999999999999993</v>
      </c>
      <c r="O70" s="64">
        <v>9.4</v>
      </c>
      <c r="P70" s="64">
        <v>9.1</v>
      </c>
      <c r="Q70" s="64">
        <v>8.9</v>
      </c>
    </row>
    <row r="71" spans="1:18" ht="15.75" customHeight="1">
      <c r="E71" s="63"/>
    </row>
    <row r="72" spans="1:18" ht="15.75" customHeight="1">
      <c r="E72" s="63"/>
    </row>
    <row r="73" spans="1:18" ht="15.75" customHeight="1">
      <c r="E73" s="63"/>
    </row>
    <row r="74" spans="1:18" ht="15.75" customHeight="1">
      <c r="E74" s="63"/>
    </row>
    <row r="75" spans="1:18" ht="15.75" customHeight="1">
      <c r="E75" s="63"/>
    </row>
    <row r="76" spans="1:18" ht="15.75" customHeight="1">
      <c r="E76" s="63"/>
    </row>
    <row r="77" spans="1:18" ht="15.75" customHeight="1">
      <c r="E77" s="63"/>
    </row>
    <row r="78" spans="1:18" ht="15.75" customHeight="1">
      <c r="E78" s="63"/>
    </row>
    <row r="79" spans="1:18" ht="15.75" customHeight="1">
      <c r="E79" s="63"/>
    </row>
    <row r="80" spans="1:18" ht="15.75" customHeight="1">
      <c r="E80" s="63"/>
    </row>
    <row r="81" spans="5:5" ht="15.75" customHeight="1">
      <c r="E81" s="63"/>
    </row>
    <row r="82" spans="5:5" ht="15.75" customHeight="1">
      <c r="E82" s="63"/>
    </row>
    <row r="83" spans="5:5" ht="15.75" customHeight="1">
      <c r="E83" s="63"/>
    </row>
    <row r="84" spans="5:5" ht="15.75" customHeight="1">
      <c r="E84" s="63"/>
    </row>
    <row r="85" spans="5:5" ht="15.75" customHeight="1">
      <c r="E85" s="63"/>
    </row>
    <row r="86" spans="5:5" ht="15.75" customHeight="1">
      <c r="E86" s="63"/>
    </row>
    <row r="87" spans="5:5" ht="15.75" customHeight="1">
      <c r="E87" s="63"/>
    </row>
    <row r="88" spans="5:5" ht="15.75" customHeight="1">
      <c r="E88" s="63"/>
    </row>
    <row r="89" spans="5:5" ht="15.75" customHeight="1">
      <c r="E89" s="63"/>
    </row>
    <row r="90" spans="5:5" ht="15.75" customHeight="1">
      <c r="E90" s="63"/>
    </row>
    <row r="91" spans="5:5" ht="15.75" customHeight="1">
      <c r="E91" s="63"/>
    </row>
    <row r="92" spans="5:5" ht="15.75" customHeight="1">
      <c r="E92" s="63"/>
    </row>
    <row r="93" spans="5:5" ht="15.75" customHeight="1">
      <c r="E93" s="63"/>
    </row>
    <row r="94" spans="5:5" ht="15.75" customHeight="1">
      <c r="E94" s="63"/>
    </row>
    <row r="95" spans="5:5" ht="15.75" customHeight="1">
      <c r="E95" s="63"/>
    </row>
    <row r="96" spans="5:5" ht="15.75" customHeight="1">
      <c r="E96" s="63"/>
    </row>
    <row r="97" spans="5:5" ht="15.75" customHeight="1">
      <c r="E97" s="63"/>
    </row>
    <row r="98" spans="5:5" ht="15.75" customHeight="1">
      <c r="E98" s="63"/>
    </row>
    <row r="99" spans="5:5" ht="15.75" customHeight="1">
      <c r="E99" s="63"/>
    </row>
    <row r="100" spans="5:5" ht="15.75" customHeight="1">
      <c r="E100" s="63"/>
    </row>
    <row r="101" spans="5:5" ht="15.75" customHeight="1">
      <c r="E101" s="63"/>
    </row>
    <row r="102" spans="5:5" ht="15.75" customHeight="1">
      <c r="E102" s="63"/>
    </row>
    <row r="103" spans="5:5" ht="15.75" customHeight="1">
      <c r="E103" s="63"/>
    </row>
    <row r="104" spans="5:5" ht="15.75" customHeight="1">
      <c r="E104" s="63"/>
    </row>
    <row r="105" spans="5:5" ht="15.75" customHeight="1">
      <c r="E105" s="63"/>
    </row>
    <row r="106" spans="5:5" ht="15.75" customHeight="1">
      <c r="E106" s="63"/>
    </row>
    <row r="107" spans="5:5" ht="15.75" customHeight="1">
      <c r="E107" s="63"/>
    </row>
    <row r="108" spans="5:5" ht="15.75" customHeight="1">
      <c r="E108" s="63"/>
    </row>
    <row r="109" spans="5:5" ht="15.75" customHeight="1">
      <c r="E109" s="63"/>
    </row>
    <row r="110" spans="5:5" ht="15.75" customHeight="1">
      <c r="E110" s="63"/>
    </row>
    <row r="111" spans="5:5" ht="15.75" customHeight="1">
      <c r="E111" s="63"/>
    </row>
    <row r="112" spans="5:5" ht="15.75" customHeight="1">
      <c r="E112" s="63"/>
    </row>
    <row r="113" spans="5:5" ht="15.75" customHeight="1">
      <c r="E113" s="63"/>
    </row>
    <row r="114" spans="5:5" ht="15.75" customHeight="1">
      <c r="E114" s="63"/>
    </row>
    <row r="115" spans="5:5" ht="15.75" customHeight="1">
      <c r="E115" s="63"/>
    </row>
    <row r="116" spans="5:5" ht="15.75" customHeight="1">
      <c r="E116" s="63"/>
    </row>
    <row r="117" spans="5:5" ht="15.75" customHeight="1">
      <c r="E117" s="63"/>
    </row>
    <row r="118" spans="5:5" ht="15.75" customHeight="1">
      <c r="E118" s="63"/>
    </row>
    <row r="119" spans="5:5" ht="15.75" customHeight="1">
      <c r="E119" s="63"/>
    </row>
    <row r="120" spans="5:5" ht="15.75" customHeight="1">
      <c r="E120" s="63"/>
    </row>
    <row r="121" spans="5:5" ht="15.75" customHeight="1">
      <c r="E121" s="63"/>
    </row>
    <row r="122" spans="5:5" ht="15.75" customHeight="1">
      <c r="E122" s="63"/>
    </row>
    <row r="123" spans="5:5" ht="15.75" customHeight="1">
      <c r="E123" s="63"/>
    </row>
    <row r="124" spans="5:5" ht="15.75" customHeight="1">
      <c r="E124" s="63"/>
    </row>
    <row r="125" spans="5:5" ht="15.75" customHeight="1">
      <c r="E125" s="63"/>
    </row>
    <row r="126" spans="5:5" ht="15.75" customHeight="1">
      <c r="E126" s="63"/>
    </row>
    <row r="127" spans="5:5" ht="15.75" customHeight="1">
      <c r="E127" s="63"/>
    </row>
    <row r="128" spans="5:5" ht="15.75" customHeight="1">
      <c r="E128" s="63"/>
    </row>
    <row r="129" spans="5:5" ht="15.75" customHeight="1">
      <c r="E129" s="63"/>
    </row>
    <row r="130" spans="5:5" ht="15.75" customHeight="1">
      <c r="E130" s="63"/>
    </row>
    <row r="131" spans="5:5" ht="15.75" customHeight="1">
      <c r="E131" s="63"/>
    </row>
    <row r="132" spans="5:5" ht="15.75" customHeight="1">
      <c r="E132" s="63"/>
    </row>
    <row r="133" spans="5:5" ht="15.75" customHeight="1">
      <c r="E133" s="63"/>
    </row>
    <row r="134" spans="5:5" ht="15.75" customHeight="1">
      <c r="E134" s="63"/>
    </row>
    <row r="135" spans="5:5" ht="15.75" customHeight="1">
      <c r="E135" s="63"/>
    </row>
    <row r="136" spans="5:5" ht="15.75" customHeight="1">
      <c r="E136" s="63"/>
    </row>
    <row r="137" spans="5:5" ht="15.75" customHeight="1">
      <c r="E137" s="63"/>
    </row>
    <row r="138" spans="5:5" ht="15.75" customHeight="1">
      <c r="E138" s="63"/>
    </row>
    <row r="139" spans="5:5" ht="15.75" customHeight="1">
      <c r="E139" s="63"/>
    </row>
    <row r="140" spans="5:5" ht="15.75" customHeight="1">
      <c r="E140" s="63"/>
    </row>
    <row r="141" spans="5:5" ht="15.75" customHeight="1">
      <c r="E141" s="63"/>
    </row>
    <row r="142" spans="5:5" ht="15.75" customHeight="1">
      <c r="E142" s="63"/>
    </row>
    <row r="143" spans="5:5" ht="15.75" customHeight="1">
      <c r="E143" s="63"/>
    </row>
    <row r="144" spans="5:5" ht="15.75" customHeight="1">
      <c r="E144" s="63"/>
    </row>
    <row r="145" spans="5:5" ht="15.75" customHeight="1">
      <c r="E145" s="63"/>
    </row>
    <row r="146" spans="5:5" ht="15.75" customHeight="1">
      <c r="E146" s="63"/>
    </row>
    <row r="147" spans="5:5" ht="15.75" customHeight="1">
      <c r="E147" s="63"/>
    </row>
    <row r="148" spans="5:5" ht="15.75" customHeight="1">
      <c r="E148" s="63"/>
    </row>
    <row r="149" spans="5:5" ht="15.75" customHeight="1">
      <c r="E149" s="63"/>
    </row>
    <row r="150" spans="5:5" ht="15.75" customHeight="1">
      <c r="E150" s="63"/>
    </row>
    <row r="151" spans="5:5" ht="15.75" customHeight="1">
      <c r="E151" s="63"/>
    </row>
    <row r="152" spans="5:5" ht="15.75" customHeight="1">
      <c r="E152" s="63"/>
    </row>
    <row r="153" spans="5:5" ht="15.75" customHeight="1">
      <c r="E153" s="63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3">
    <mergeCell ref="B1:D1"/>
    <mergeCell ref="D69:E69"/>
    <mergeCell ref="D70:E70"/>
  </mergeCells>
  <conditionalFormatting sqref="F3:F67">
    <cfRule type="cellIs" dxfId="389" priority="1" operator="greaterThan">
      <formula>$F$70</formula>
    </cfRule>
  </conditionalFormatting>
  <conditionalFormatting sqref="F3:F67">
    <cfRule type="cellIs" dxfId="388" priority="2" operator="lessThan">
      <formula>$F$69</formula>
    </cfRule>
  </conditionalFormatting>
  <conditionalFormatting sqref="G3:G67">
    <cfRule type="cellIs" dxfId="387" priority="3" operator="greaterThan">
      <formula>$G$70</formula>
    </cfRule>
  </conditionalFormatting>
  <conditionalFormatting sqref="G3:G67">
    <cfRule type="cellIs" dxfId="386" priority="4" operator="lessThan">
      <formula>$G$69</formula>
    </cfRule>
  </conditionalFormatting>
  <conditionalFormatting sqref="H3:H67">
    <cfRule type="cellIs" dxfId="385" priority="5" operator="greaterThan">
      <formula>$H$70</formula>
    </cfRule>
  </conditionalFormatting>
  <conditionalFormatting sqref="H3:H67">
    <cfRule type="cellIs" dxfId="384" priority="6" operator="lessThan">
      <formula>$H$69</formula>
    </cfRule>
  </conditionalFormatting>
  <conditionalFormatting sqref="I3:I67">
    <cfRule type="cellIs" dxfId="383" priority="7" operator="greaterThan">
      <formula>$I$70</formula>
    </cfRule>
  </conditionalFormatting>
  <conditionalFormatting sqref="I3:I67">
    <cfRule type="cellIs" dxfId="382" priority="8" operator="lessThan">
      <formula>$I$69</formula>
    </cfRule>
  </conditionalFormatting>
  <conditionalFormatting sqref="J3:J67">
    <cfRule type="cellIs" dxfId="381" priority="9" operator="greaterThan">
      <formula>$J$70</formula>
    </cfRule>
  </conditionalFormatting>
  <conditionalFormatting sqref="J3:J67">
    <cfRule type="cellIs" dxfId="380" priority="10" operator="lessThan">
      <formula>$J$69</formula>
    </cfRule>
  </conditionalFormatting>
  <conditionalFormatting sqref="K3:K67">
    <cfRule type="cellIs" dxfId="379" priority="11" operator="greaterThan">
      <formula>$K$70</formula>
    </cfRule>
  </conditionalFormatting>
  <conditionalFormatting sqref="K3:K67">
    <cfRule type="cellIs" dxfId="378" priority="12" operator="lessThan">
      <formula>$K$69</formula>
    </cfRule>
  </conditionalFormatting>
  <conditionalFormatting sqref="L3:L67">
    <cfRule type="cellIs" dxfId="377" priority="13" operator="greaterThan">
      <formula>$L$70</formula>
    </cfRule>
  </conditionalFormatting>
  <conditionalFormatting sqref="L3:L67">
    <cfRule type="cellIs" dxfId="376" priority="14" operator="lessThan">
      <formula>$L$69</formula>
    </cfRule>
  </conditionalFormatting>
  <conditionalFormatting sqref="M3:M67">
    <cfRule type="cellIs" dxfId="375" priority="15" operator="greaterThan">
      <formula>$M$70</formula>
    </cfRule>
  </conditionalFormatting>
  <conditionalFormatting sqref="M3:M67">
    <cfRule type="cellIs" dxfId="374" priority="16" operator="lessThan">
      <formula>$M$69</formula>
    </cfRule>
  </conditionalFormatting>
  <conditionalFormatting sqref="N3:N67">
    <cfRule type="cellIs" dxfId="373" priority="17" operator="greaterThan">
      <formula>$N$70</formula>
    </cfRule>
  </conditionalFormatting>
  <conditionalFormatting sqref="N3:N67">
    <cfRule type="cellIs" dxfId="372" priority="18" operator="lessThan">
      <formula>$N$69</formula>
    </cfRule>
  </conditionalFormatting>
  <conditionalFormatting sqref="O3:O67">
    <cfRule type="cellIs" dxfId="371" priority="19" operator="greaterThan">
      <formula>$O$70</formula>
    </cfRule>
  </conditionalFormatting>
  <conditionalFormatting sqref="O3:O67">
    <cfRule type="cellIs" dxfId="370" priority="20" operator="lessThan">
      <formula>$O$69</formula>
    </cfRule>
  </conditionalFormatting>
  <conditionalFormatting sqref="P3:P67">
    <cfRule type="cellIs" dxfId="369" priority="21" operator="greaterThan">
      <formula>$P$70</formula>
    </cfRule>
  </conditionalFormatting>
  <conditionalFormatting sqref="P3:P67">
    <cfRule type="cellIs" dxfId="368" priority="22" operator="lessThan">
      <formula>$P$69</formula>
    </cfRule>
  </conditionalFormatting>
  <conditionalFormatting sqref="Q3:Q67">
    <cfRule type="cellIs" dxfId="367" priority="23" operator="greaterThan">
      <formula>$Q$70</formula>
    </cfRule>
  </conditionalFormatting>
  <conditionalFormatting sqref="Q3:Q67">
    <cfRule type="cellIs" dxfId="366" priority="24" operator="lessThan">
      <formula>$Q$69</formula>
    </cfRule>
  </conditionalFormatting>
  <pageMargins left="0.25" right="0.25" top="0.75" bottom="0.75" header="0.3" footer="0.3"/>
  <pageSetup paperSize="8" scale="7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1001"/>
  <sheetViews>
    <sheetView view="pageBreakPreview" zoomScale="60" zoomScaleNormal="100" workbookViewId="0">
      <pane xSplit="4" ySplit="3" topLeftCell="E59" activePane="bottomRight" state="frozen"/>
      <selection pane="topRight" activeCell="E1" sqref="E1"/>
      <selection pane="bottomLeft" activeCell="A4" sqref="A4"/>
      <selection pane="bottomRight" activeCell="Y17" sqref="Y17"/>
    </sheetView>
  </sheetViews>
  <sheetFormatPr baseColWidth="10" defaultColWidth="14.5" defaultRowHeight="15" customHeight="1"/>
  <cols>
    <col min="1" max="1" width="10.5" hidden="1" customWidth="1"/>
    <col min="2" max="2" width="64.5" customWidth="1"/>
    <col min="3" max="3" width="74.6640625" customWidth="1"/>
    <col min="4" max="4" width="9.83203125" customWidth="1"/>
    <col min="5" max="28" width="7.83203125" customWidth="1"/>
    <col min="29" max="29" width="12.6640625" customWidth="1"/>
  </cols>
  <sheetData>
    <row r="1" spans="1:29" ht="27" customHeight="1">
      <c r="B1" s="221" t="s">
        <v>519</v>
      </c>
      <c r="C1" s="222"/>
    </row>
    <row r="2" spans="1:29" ht="31.5" customHeight="1">
      <c r="A2" s="52"/>
      <c r="B2" s="4" t="s">
        <v>3</v>
      </c>
      <c r="C2" s="4" t="s">
        <v>518</v>
      </c>
      <c r="D2" s="4" t="s">
        <v>6</v>
      </c>
      <c r="E2" s="230" t="s">
        <v>25</v>
      </c>
      <c r="F2" s="225"/>
      <c r="G2" s="230" t="s">
        <v>37</v>
      </c>
      <c r="H2" s="225"/>
      <c r="I2" s="230" t="s">
        <v>45</v>
      </c>
      <c r="J2" s="225"/>
      <c r="K2" s="230" t="s">
        <v>50</v>
      </c>
      <c r="L2" s="225"/>
      <c r="M2" s="230" t="s">
        <v>55</v>
      </c>
      <c r="N2" s="225"/>
      <c r="O2" s="230" t="s">
        <v>61</v>
      </c>
      <c r="P2" s="225"/>
      <c r="Q2" s="230" t="s">
        <v>65</v>
      </c>
      <c r="R2" s="225"/>
      <c r="S2" s="230" t="s">
        <v>69</v>
      </c>
      <c r="T2" s="225"/>
      <c r="U2" s="235" t="s">
        <v>72</v>
      </c>
      <c r="V2" s="225"/>
      <c r="W2" s="230" t="s">
        <v>78</v>
      </c>
      <c r="X2" s="225"/>
      <c r="Y2" s="230" t="s">
        <v>81</v>
      </c>
      <c r="Z2" s="225"/>
      <c r="AA2" s="230" t="s">
        <v>84</v>
      </c>
      <c r="AB2" s="225"/>
      <c r="AC2" s="78" t="s">
        <v>13</v>
      </c>
    </row>
    <row r="3" spans="1:29">
      <c r="A3" s="79" t="s">
        <v>481</v>
      </c>
      <c r="B3" s="66"/>
      <c r="C3" s="66"/>
      <c r="D3" s="67"/>
      <c r="E3" s="69" t="s">
        <v>183</v>
      </c>
      <c r="F3" s="69" t="s">
        <v>184</v>
      </c>
      <c r="G3" s="69" t="s">
        <v>183</v>
      </c>
      <c r="H3" s="69" t="s">
        <v>184</v>
      </c>
      <c r="I3" s="69" t="s">
        <v>183</v>
      </c>
      <c r="J3" s="69" t="s">
        <v>184</v>
      </c>
      <c r="K3" s="69" t="s">
        <v>183</v>
      </c>
      <c r="L3" s="69" t="s">
        <v>184</v>
      </c>
      <c r="M3" s="69" t="s">
        <v>183</v>
      </c>
      <c r="N3" s="69" t="s">
        <v>184</v>
      </c>
      <c r="O3" s="69" t="s">
        <v>183</v>
      </c>
      <c r="P3" s="69" t="s">
        <v>184</v>
      </c>
      <c r="Q3" s="69" t="s">
        <v>183</v>
      </c>
      <c r="R3" s="69" t="s">
        <v>184</v>
      </c>
      <c r="S3" s="69" t="s">
        <v>183</v>
      </c>
      <c r="T3" s="69" t="s">
        <v>184</v>
      </c>
      <c r="U3" s="69" t="s">
        <v>183</v>
      </c>
      <c r="V3" s="69" t="s">
        <v>184</v>
      </c>
      <c r="W3" s="69" t="s">
        <v>183</v>
      </c>
      <c r="X3" s="69" t="s">
        <v>184</v>
      </c>
      <c r="Y3" s="69" t="s">
        <v>183</v>
      </c>
      <c r="Z3" s="69" t="s">
        <v>184</v>
      </c>
      <c r="AA3" s="69" t="s">
        <v>183</v>
      </c>
      <c r="AB3" s="69" t="s">
        <v>184</v>
      </c>
      <c r="AC3" s="78"/>
    </row>
    <row r="4" spans="1:29">
      <c r="A4" s="11" t="s">
        <v>32</v>
      </c>
      <c r="B4" s="71" t="s">
        <v>15</v>
      </c>
      <c r="C4" s="71" t="s">
        <v>34</v>
      </c>
      <c r="D4" s="13" t="s">
        <v>35</v>
      </c>
      <c r="E4" s="80" t="s">
        <v>36</v>
      </c>
      <c r="F4" s="13">
        <v>7</v>
      </c>
      <c r="G4" s="80" t="s">
        <v>36</v>
      </c>
      <c r="H4" s="13">
        <v>8.1</v>
      </c>
      <c r="I4" s="80" t="s">
        <v>36</v>
      </c>
      <c r="J4" s="13">
        <v>7.5</v>
      </c>
      <c r="K4" s="80" t="s">
        <v>36</v>
      </c>
      <c r="L4" s="13">
        <v>7.6</v>
      </c>
      <c r="M4" s="80" t="s">
        <v>36</v>
      </c>
      <c r="N4" s="13">
        <v>8.3000000000000007</v>
      </c>
      <c r="O4" s="80" t="s">
        <v>36</v>
      </c>
      <c r="P4" s="13">
        <v>8.4</v>
      </c>
      <c r="Q4" s="80" t="s">
        <v>36</v>
      </c>
      <c r="R4" s="13">
        <v>8.5</v>
      </c>
      <c r="S4" s="80" t="s">
        <v>36</v>
      </c>
      <c r="T4" s="13">
        <v>8.8000000000000007</v>
      </c>
      <c r="U4" s="80" t="s">
        <v>36</v>
      </c>
      <c r="V4" s="13">
        <v>8.1999999999999993</v>
      </c>
      <c r="W4" s="80" t="s">
        <v>36</v>
      </c>
      <c r="X4" s="13">
        <v>8.6999999999999993</v>
      </c>
      <c r="Y4" s="80" t="s">
        <v>36</v>
      </c>
      <c r="Z4" s="13">
        <v>8.5</v>
      </c>
      <c r="AA4" s="80" t="s">
        <v>36</v>
      </c>
      <c r="AB4" s="13">
        <v>7.8</v>
      </c>
      <c r="AC4" s="40" t="s">
        <v>39</v>
      </c>
    </row>
    <row r="5" spans="1:29">
      <c r="A5" s="11" t="s">
        <v>40</v>
      </c>
      <c r="B5" s="71" t="s">
        <v>15</v>
      </c>
      <c r="C5" s="71" t="s">
        <v>487</v>
      </c>
      <c r="D5" s="13" t="s">
        <v>42</v>
      </c>
      <c r="E5" s="72">
        <v>7.6</v>
      </c>
      <c r="F5" s="13">
        <v>7.8</v>
      </c>
      <c r="G5" s="72">
        <v>7.7</v>
      </c>
      <c r="H5" s="13">
        <v>7.6</v>
      </c>
      <c r="I5" s="72">
        <v>7.8</v>
      </c>
      <c r="J5" s="13">
        <v>8.4</v>
      </c>
      <c r="K5" s="72">
        <v>8.1</v>
      </c>
      <c r="L5" s="13">
        <v>9</v>
      </c>
      <c r="M5" s="72">
        <v>8.6</v>
      </c>
      <c r="N5" s="13">
        <v>9</v>
      </c>
      <c r="O5" s="72">
        <v>8.1</v>
      </c>
      <c r="P5" s="13">
        <v>8.9</v>
      </c>
      <c r="Q5" s="72">
        <v>8.3000000000000007</v>
      </c>
      <c r="R5" s="13">
        <v>8.9</v>
      </c>
      <c r="S5" s="72">
        <v>8</v>
      </c>
      <c r="T5" s="13">
        <v>8.6</v>
      </c>
      <c r="U5" s="72">
        <v>8.1</v>
      </c>
      <c r="V5" s="13">
        <v>8.6999999999999993</v>
      </c>
      <c r="W5" s="72">
        <v>8.6999999999999993</v>
      </c>
      <c r="X5" s="13">
        <v>9.1999999999999993</v>
      </c>
      <c r="Y5" s="72">
        <v>9</v>
      </c>
      <c r="Z5" s="13">
        <v>9</v>
      </c>
      <c r="AA5" s="72">
        <v>7.7</v>
      </c>
      <c r="AB5" s="13">
        <v>8.3000000000000007</v>
      </c>
      <c r="AC5" s="40"/>
    </row>
    <row r="6" spans="1:29">
      <c r="A6" s="11" t="s">
        <v>86</v>
      </c>
      <c r="B6" s="71" t="s">
        <v>58</v>
      </c>
      <c r="C6" s="71" t="s">
        <v>490</v>
      </c>
      <c r="D6" s="13" t="s">
        <v>88</v>
      </c>
      <c r="E6" s="72">
        <v>7.2</v>
      </c>
      <c r="F6" s="13">
        <v>7.5</v>
      </c>
      <c r="G6" s="72">
        <v>7.8</v>
      </c>
      <c r="H6" s="13">
        <v>7.7</v>
      </c>
      <c r="I6" s="72">
        <v>7.7</v>
      </c>
      <c r="J6" s="13">
        <v>7.6</v>
      </c>
      <c r="K6" s="72">
        <v>8.1</v>
      </c>
      <c r="L6" s="13">
        <v>8.6</v>
      </c>
      <c r="M6" s="72">
        <v>8.4</v>
      </c>
      <c r="N6" s="13">
        <v>8.3000000000000007</v>
      </c>
      <c r="O6" s="72">
        <v>8.4</v>
      </c>
      <c r="P6" s="13">
        <v>8.3000000000000007</v>
      </c>
      <c r="Q6" s="72">
        <v>8.4</v>
      </c>
      <c r="R6" s="13">
        <v>8.3000000000000007</v>
      </c>
      <c r="S6" s="72">
        <v>8.1999999999999993</v>
      </c>
      <c r="T6" s="13">
        <v>7.5</v>
      </c>
      <c r="U6" s="72">
        <v>8.4</v>
      </c>
      <c r="V6" s="13">
        <v>8</v>
      </c>
      <c r="W6" s="72">
        <v>8.6</v>
      </c>
      <c r="X6" s="13">
        <v>8.4</v>
      </c>
      <c r="Y6" s="72">
        <v>8.5</v>
      </c>
      <c r="Z6" s="13">
        <v>8.6999999999999993</v>
      </c>
      <c r="AA6" s="72">
        <v>8.4</v>
      </c>
      <c r="AB6" s="13">
        <v>8</v>
      </c>
      <c r="AC6" s="40"/>
    </row>
    <row r="7" spans="1:29">
      <c r="A7" s="11" t="s">
        <v>89</v>
      </c>
      <c r="B7" s="71" t="s">
        <v>58</v>
      </c>
      <c r="C7" s="71" t="s">
        <v>90</v>
      </c>
      <c r="D7" s="13" t="s">
        <v>91</v>
      </c>
      <c r="E7" s="72">
        <v>7.8</v>
      </c>
      <c r="F7" s="13">
        <v>8.3000000000000007</v>
      </c>
      <c r="G7" s="72">
        <v>8.1</v>
      </c>
      <c r="H7" s="13">
        <v>8.6</v>
      </c>
      <c r="I7" s="72">
        <v>8.1999999999999993</v>
      </c>
      <c r="J7" s="13">
        <v>8.8000000000000007</v>
      </c>
      <c r="K7" s="72">
        <v>8.4</v>
      </c>
      <c r="L7" s="13">
        <v>9.1999999999999993</v>
      </c>
      <c r="M7" s="72">
        <v>8.5</v>
      </c>
      <c r="N7" s="13">
        <v>9</v>
      </c>
      <c r="O7" s="72">
        <v>8.3000000000000007</v>
      </c>
      <c r="P7" s="13">
        <v>8.6999999999999993</v>
      </c>
      <c r="Q7" s="72">
        <v>8.3000000000000007</v>
      </c>
      <c r="R7" s="13">
        <v>8.8000000000000007</v>
      </c>
      <c r="S7" s="72">
        <v>8.5</v>
      </c>
      <c r="T7" s="13">
        <v>9.3000000000000007</v>
      </c>
      <c r="U7" s="72">
        <v>8.6</v>
      </c>
      <c r="V7" s="13">
        <v>9.3000000000000007</v>
      </c>
      <c r="W7" s="72">
        <v>8.6</v>
      </c>
      <c r="X7" s="13">
        <v>9.1999999999999993</v>
      </c>
      <c r="Y7" s="72">
        <v>8.5</v>
      </c>
      <c r="Z7" s="13">
        <v>8.9</v>
      </c>
      <c r="AA7" s="72">
        <v>8.3000000000000007</v>
      </c>
      <c r="AB7" s="13">
        <v>8.9</v>
      </c>
      <c r="AC7" s="40"/>
    </row>
    <row r="8" spans="1:29">
      <c r="A8" s="11" t="s">
        <v>113</v>
      </c>
      <c r="B8" s="71" t="s">
        <v>100</v>
      </c>
      <c r="C8" s="71" t="s">
        <v>114</v>
      </c>
      <c r="D8" s="13" t="s">
        <v>115</v>
      </c>
      <c r="E8" s="72">
        <v>8.4</v>
      </c>
      <c r="F8" s="13">
        <v>9.1999999999999993</v>
      </c>
      <c r="G8" s="72">
        <v>8.6999999999999993</v>
      </c>
      <c r="H8" s="13">
        <v>9.6</v>
      </c>
      <c r="I8" s="72">
        <v>9</v>
      </c>
      <c r="J8" s="13">
        <v>9.6</v>
      </c>
      <c r="K8" s="72">
        <v>9.5</v>
      </c>
      <c r="L8" s="13">
        <v>9.6999999999999993</v>
      </c>
      <c r="M8" s="72">
        <v>9.6</v>
      </c>
      <c r="N8" s="13">
        <v>9.6</v>
      </c>
      <c r="O8" s="72">
        <v>9.6</v>
      </c>
      <c r="P8" s="13">
        <v>9.4</v>
      </c>
      <c r="Q8" s="72">
        <v>9.6</v>
      </c>
      <c r="R8" s="13">
        <v>9.6999999999999993</v>
      </c>
      <c r="S8" s="72">
        <v>9.6999999999999993</v>
      </c>
      <c r="T8" s="13">
        <v>9.8000000000000007</v>
      </c>
      <c r="U8" s="72">
        <v>9.8000000000000007</v>
      </c>
      <c r="V8" s="13">
        <v>9.8000000000000007</v>
      </c>
      <c r="W8" s="72">
        <v>9.9</v>
      </c>
      <c r="X8" s="13">
        <v>9.8000000000000007</v>
      </c>
      <c r="Y8" s="72">
        <v>9.3000000000000007</v>
      </c>
      <c r="Z8" s="13">
        <v>9.8000000000000007</v>
      </c>
      <c r="AA8" s="72">
        <v>9.6</v>
      </c>
      <c r="AB8" s="13">
        <v>9.6999999999999993</v>
      </c>
      <c r="AC8" s="40" t="s">
        <v>116</v>
      </c>
    </row>
    <row r="9" spans="1:29">
      <c r="A9" s="11" t="s">
        <v>117</v>
      </c>
      <c r="B9" s="71" t="s">
        <v>100</v>
      </c>
      <c r="C9" s="71" t="s">
        <v>118</v>
      </c>
      <c r="D9" s="13" t="s">
        <v>115</v>
      </c>
      <c r="E9" s="72" t="s">
        <v>36</v>
      </c>
      <c r="F9" s="13">
        <v>9.1</v>
      </c>
      <c r="G9" s="72" t="s">
        <v>36</v>
      </c>
      <c r="H9" s="13">
        <v>8.6999999999999993</v>
      </c>
      <c r="I9" s="72" t="s">
        <v>36</v>
      </c>
      <c r="J9" s="13">
        <v>9</v>
      </c>
      <c r="K9" s="72" t="s">
        <v>36</v>
      </c>
      <c r="L9" s="13">
        <v>8.9</v>
      </c>
      <c r="M9" s="72" t="s">
        <v>36</v>
      </c>
      <c r="N9" s="13">
        <v>8.9</v>
      </c>
      <c r="O9" s="72" t="s">
        <v>36</v>
      </c>
      <c r="P9" s="13">
        <v>9.1999999999999993</v>
      </c>
      <c r="Q9" s="72" t="s">
        <v>36</v>
      </c>
      <c r="R9" s="13">
        <v>9.1</v>
      </c>
      <c r="S9" s="72" t="s">
        <v>36</v>
      </c>
      <c r="T9" s="13">
        <v>9.6</v>
      </c>
      <c r="U9" s="72" t="s">
        <v>36</v>
      </c>
      <c r="V9" s="13">
        <v>9.5</v>
      </c>
      <c r="W9" s="72" t="s">
        <v>36</v>
      </c>
      <c r="X9" s="13">
        <v>9.5</v>
      </c>
      <c r="Y9" s="72" t="s">
        <v>36</v>
      </c>
      <c r="Z9" s="13">
        <v>9.6999999999999993</v>
      </c>
      <c r="AA9" s="72" t="s">
        <v>36</v>
      </c>
      <c r="AB9" s="13">
        <v>9.1</v>
      </c>
      <c r="AC9" s="40" t="s">
        <v>39</v>
      </c>
    </row>
    <row r="10" spans="1:29">
      <c r="A10" s="11" t="s">
        <v>119</v>
      </c>
      <c r="B10" s="71" t="s">
        <v>100</v>
      </c>
      <c r="C10" s="71" t="s">
        <v>120</v>
      </c>
      <c r="D10" s="13" t="s">
        <v>121</v>
      </c>
      <c r="E10" s="72" t="s">
        <v>36</v>
      </c>
      <c r="F10" s="13">
        <v>8.1999999999999993</v>
      </c>
      <c r="G10" s="72" t="s">
        <v>36</v>
      </c>
      <c r="H10" s="13">
        <v>8.4</v>
      </c>
      <c r="I10" s="72" t="s">
        <v>36</v>
      </c>
      <c r="J10" s="13">
        <v>8.5</v>
      </c>
      <c r="K10" s="72" t="s">
        <v>36</v>
      </c>
      <c r="L10" s="13">
        <v>8.6999999999999993</v>
      </c>
      <c r="M10" s="72" t="s">
        <v>36</v>
      </c>
      <c r="N10" s="13">
        <v>8.8000000000000007</v>
      </c>
      <c r="O10" s="72" t="s">
        <v>36</v>
      </c>
      <c r="P10" s="13">
        <v>8.6999999999999993</v>
      </c>
      <c r="Q10" s="72" t="s">
        <v>36</v>
      </c>
      <c r="R10" s="13">
        <v>8.6</v>
      </c>
      <c r="S10" s="72" t="s">
        <v>36</v>
      </c>
      <c r="T10" s="13">
        <v>8.6999999999999993</v>
      </c>
      <c r="U10" s="72" t="s">
        <v>36</v>
      </c>
      <c r="V10" s="13">
        <v>8.5</v>
      </c>
      <c r="W10" s="72" t="s">
        <v>36</v>
      </c>
      <c r="X10" s="13">
        <v>9.4</v>
      </c>
      <c r="Y10" s="72" t="s">
        <v>36</v>
      </c>
      <c r="Z10" s="13">
        <v>8.6</v>
      </c>
      <c r="AA10" s="72" t="s">
        <v>36</v>
      </c>
      <c r="AB10" s="13">
        <v>8.1999999999999993</v>
      </c>
      <c r="AC10" s="40" t="s">
        <v>39</v>
      </c>
    </row>
    <row r="11" spans="1:29">
      <c r="A11" s="11" t="s">
        <v>122</v>
      </c>
      <c r="B11" s="71" t="s">
        <v>100</v>
      </c>
      <c r="C11" s="71" t="s">
        <v>123</v>
      </c>
      <c r="D11" s="13" t="s">
        <v>124</v>
      </c>
      <c r="E11" s="72">
        <v>6.8</v>
      </c>
      <c r="F11" s="13">
        <v>6.9</v>
      </c>
      <c r="G11" s="72">
        <v>8.5</v>
      </c>
      <c r="H11" s="13">
        <v>7.8</v>
      </c>
      <c r="I11" s="72">
        <v>8.6</v>
      </c>
      <c r="J11" s="13">
        <v>8</v>
      </c>
      <c r="K11" s="72">
        <v>9.1</v>
      </c>
      <c r="L11" s="13">
        <v>8.4</v>
      </c>
      <c r="M11" s="72">
        <v>9.1999999999999993</v>
      </c>
      <c r="N11" s="13">
        <v>8.5</v>
      </c>
      <c r="O11" s="72">
        <v>8.6</v>
      </c>
      <c r="P11" s="13">
        <v>8.6</v>
      </c>
      <c r="Q11" s="72">
        <v>8.6999999999999993</v>
      </c>
      <c r="R11" s="13">
        <v>8.5</v>
      </c>
      <c r="S11" s="72">
        <v>9.1</v>
      </c>
      <c r="T11" s="13">
        <v>8.9</v>
      </c>
      <c r="U11" s="72">
        <v>8.9</v>
      </c>
      <c r="V11" s="13">
        <v>8.5</v>
      </c>
      <c r="W11" s="72">
        <v>9.4</v>
      </c>
      <c r="X11" s="13">
        <v>9.1</v>
      </c>
      <c r="Y11" s="72">
        <v>9</v>
      </c>
      <c r="Z11" s="13">
        <v>9.1</v>
      </c>
      <c r="AA11" s="72">
        <v>8.6</v>
      </c>
      <c r="AB11" s="13">
        <v>8.1999999999999993</v>
      </c>
      <c r="AC11" s="40"/>
    </row>
    <row r="12" spans="1:29">
      <c r="A12" s="11" t="s">
        <v>126</v>
      </c>
      <c r="B12" s="71" t="s">
        <v>100</v>
      </c>
      <c r="C12" s="71" t="s">
        <v>130</v>
      </c>
      <c r="D12" s="13" t="s">
        <v>128</v>
      </c>
      <c r="E12" s="72">
        <v>8.3000000000000007</v>
      </c>
      <c r="F12" s="13">
        <v>8.4</v>
      </c>
      <c r="G12" s="72">
        <v>8.8000000000000007</v>
      </c>
      <c r="H12" s="13">
        <v>8.6999999999999993</v>
      </c>
      <c r="I12" s="72">
        <v>9.1</v>
      </c>
      <c r="J12" s="13">
        <v>8.8000000000000007</v>
      </c>
      <c r="K12" s="72">
        <v>9.3000000000000007</v>
      </c>
      <c r="L12" s="13">
        <v>8.6999999999999993</v>
      </c>
      <c r="M12" s="72">
        <v>9.8000000000000007</v>
      </c>
      <c r="N12" s="13">
        <v>9.4</v>
      </c>
      <c r="O12" s="72">
        <v>9.1999999999999993</v>
      </c>
      <c r="P12" s="13">
        <v>8.9</v>
      </c>
      <c r="Q12" s="72">
        <v>9.3000000000000007</v>
      </c>
      <c r="R12" s="13">
        <v>9.1</v>
      </c>
      <c r="S12" s="72">
        <v>9.5</v>
      </c>
      <c r="T12" s="13">
        <v>8.9</v>
      </c>
      <c r="U12" s="72">
        <v>9.5</v>
      </c>
      <c r="V12" s="13">
        <v>9.1999999999999993</v>
      </c>
      <c r="W12" s="72">
        <v>9.6999999999999993</v>
      </c>
      <c r="X12" s="13">
        <v>9.6999999999999993</v>
      </c>
      <c r="Y12" s="72">
        <v>9</v>
      </c>
      <c r="Z12" s="13">
        <v>9</v>
      </c>
      <c r="AA12" s="72">
        <v>9.1999999999999993</v>
      </c>
      <c r="AB12" s="13">
        <v>8.8000000000000007</v>
      </c>
      <c r="AC12" s="40"/>
    </row>
    <row r="13" spans="1:29">
      <c r="A13" s="11" t="s">
        <v>129</v>
      </c>
      <c r="B13" s="71" t="s">
        <v>100</v>
      </c>
      <c r="C13" s="71" t="s">
        <v>493</v>
      </c>
      <c r="D13" s="13" t="s">
        <v>131</v>
      </c>
      <c r="E13" s="72">
        <v>7.4</v>
      </c>
      <c r="F13" s="13">
        <v>7.7</v>
      </c>
      <c r="G13" s="72">
        <v>7.7</v>
      </c>
      <c r="H13" s="13">
        <v>7.9</v>
      </c>
      <c r="I13" s="72">
        <v>8</v>
      </c>
      <c r="J13" s="13">
        <v>8.1999999999999993</v>
      </c>
      <c r="K13" s="72">
        <v>8.3000000000000007</v>
      </c>
      <c r="L13" s="13">
        <v>8.5</v>
      </c>
      <c r="M13" s="72">
        <v>8.8000000000000007</v>
      </c>
      <c r="N13" s="13">
        <v>8.9</v>
      </c>
      <c r="O13" s="72">
        <v>8.3000000000000007</v>
      </c>
      <c r="P13" s="13">
        <v>8.5</v>
      </c>
      <c r="Q13" s="72">
        <v>8.4</v>
      </c>
      <c r="R13" s="13">
        <v>8.6</v>
      </c>
      <c r="S13" s="72">
        <v>8.3000000000000007</v>
      </c>
      <c r="T13" s="13">
        <v>8.3000000000000007</v>
      </c>
      <c r="U13" s="72">
        <v>8.6</v>
      </c>
      <c r="V13" s="13">
        <v>8.6</v>
      </c>
      <c r="W13" s="72">
        <v>8.8000000000000007</v>
      </c>
      <c r="X13" s="13">
        <v>9</v>
      </c>
      <c r="Y13" s="72">
        <v>8.1999999999999993</v>
      </c>
      <c r="Z13" s="13">
        <v>8.5</v>
      </c>
      <c r="AA13" s="72">
        <v>8.1999999999999993</v>
      </c>
      <c r="AB13" s="13">
        <v>8.1999999999999993</v>
      </c>
      <c r="AC13" s="40"/>
    </row>
    <row r="14" spans="1:29">
      <c r="A14" s="11" t="s">
        <v>132</v>
      </c>
      <c r="B14" s="71" t="s">
        <v>100</v>
      </c>
      <c r="C14" s="71" t="s">
        <v>134</v>
      </c>
      <c r="D14" s="13" t="s">
        <v>135</v>
      </c>
      <c r="E14" s="72">
        <v>7.1</v>
      </c>
      <c r="F14" s="13">
        <v>8.1</v>
      </c>
      <c r="G14" s="72">
        <v>7.2</v>
      </c>
      <c r="H14" s="13">
        <v>8.1</v>
      </c>
      <c r="I14" s="72">
        <v>8.1999999999999993</v>
      </c>
      <c r="J14" s="13">
        <v>8.4</v>
      </c>
      <c r="K14" s="72">
        <v>8.5</v>
      </c>
      <c r="L14" s="13">
        <v>8.6999999999999993</v>
      </c>
      <c r="M14" s="72">
        <v>9.1</v>
      </c>
      <c r="N14" s="13">
        <v>9</v>
      </c>
      <c r="O14" s="72">
        <v>8.5</v>
      </c>
      <c r="P14" s="13">
        <v>8.3000000000000007</v>
      </c>
      <c r="Q14" s="72">
        <v>8.4</v>
      </c>
      <c r="R14" s="13">
        <v>8.5</v>
      </c>
      <c r="S14" s="72">
        <v>8.1</v>
      </c>
      <c r="T14" s="13">
        <v>8.6</v>
      </c>
      <c r="U14" s="72">
        <v>8.6</v>
      </c>
      <c r="V14" s="13">
        <v>9</v>
      </c>
      <c r="W14" s="72">
        <v>9.1999999999999993</v>
      </c>
      <c r="X14" s="13">
        <v>9.1</v>
      </c>
      <c r="Y14" s="72">
        <v>8.5</v>
      </c>
      <c r="Z14" s="13">
        <v>8.6999999999999993</v>
      </c>
      <c r="AA14" s="72">
        <v>8.3000000000000007</v>
      </c>
      <c r="AB14" s="13">
        <v>8.5</v>
      </c>
      <c r="AC14" s="40"/>
    </row>
    <row r="15" spans="1:29">
      <c r="A15" s="11" t="s">
        <v>136</v>
      </c>
      <c r="B15" s="71" t="s">
        <v>100</v>
      </c>
      <c r="C15" s="71" t="s">
        <v>137</v>
      </c>
      <c r="D15" s="13" t="s">
        <v>138</v>
      </c>
      <c r="E15" s="72">
        <v>8</v>
      </c>
      <c r="F15" s="13">
        <v>7.8</v>
      </c>
      <c r="G15" s="72">
        <v>8.3000000000000007</v>
      </c>
      <c r="H15" s="13">
        <v>8.3000000000000007</v>
      </c>
      <c r="I15" s="72">
        <v>8.6</v>
      </c>
      <c r="J15" s="13">
        <v>8.6</v>
      </c>
      <c r="K15" s="72">
        <v>8.5</v>
      </c>
      <c r="L15" s="13">
        <v>9.1</v>
      </c>
      <c r="M15" s="72">
        <v>9.1</v>
      </c>
      <c r="N15" s="13">
        <v>8.9</v>
      </c>
      <c r="O15" s="72">
        <v>9</v>
      </c>
      <c r="P15" s="13">
        <v>9.1999999999999993</v>
      </c>
      <c r="Q15" s="72">
        <v>8.9</v>
      </c>
      <c r="R15" s="13">
        <v>9.3000000000000007</v>
      </c>
      <c r="S15" s="72">
        <v>9.3000000000000007</v>
      </c>
      <c r="T15" s="13">
        <v>9.5</v>
      </c>
      <c r="U15" s="72">
        <v>9</v>
      </c>
      <c r="V15" s="13">
        <v>9</v>
      </c>
      <c r="W15" s="72">
        <v>9.1999999999999993</v>
      </c>
      <c r="X15" s="13">
        <v>9.6999999999999993</v>
      </c>
      <c r="Y15" s="72">
        <v>9</v>
      </c>
      <c r="Z15" s="13">
        <v>9.1999999999999993</v>
      </c>
      <c r="AA15" s="72">
        <v>8.6999999999999993</v>
      </c>
      <c r="AB15" s="13">
        <v>8.9</v>
      </c>
      <c r="AC15" s="40"/>
    </row>
    <row r="16" spans="1:29">
      <c r="A16" s="11" t="s">
        <v>140</v>
      </c>
      <c r="B16" s="71" t="s">
        <v>100</v>
      </c>
      <c r="C16" s="71" t="s">
        <v>141</v>
      </c>
      <c r="D16" s="13" t="s">
        <v>142</v>
      </c>
      <c r="E16" s="72">
        <v>8.1</v>
      </c>
      <c r="F16" s="13">
        <v>8.6999999999999993</v>
      </c>
      <c r="G16" s="72">
        <v>8.4</v>
      </c>
      <c r="H16" s="13">
        <v>8.6999999999999993</v>
      </c>
      <c r="I16" s="72">
        <v>8.6999999999999993</v>
      </c>
      <c r="J16" s="13">
        <v>9.1</v>
      </c>
      <c r="K16" s="72">
        <v>8.5</v>
      </c>
      <c r="L16" s="13">
        <v>9.1</v>
      </c>
      <c r="M16" s="72">
        <v>9.1999999999999993</v>
      </c>
      <c r="N16" s="13">
        <v>9.1999999999999993</v>
      </c>
      <c r="O16" s="72">
        <v>8.9</v>
      </c>
      <c r="P16" s="13">
        <v>9.1999999999999993</v>
      </c>
      <c r="Q16" s="72">
        <v>9</v>
      </c>
      <c r="R16" s="13">
        <v>9.1</v>
      </c>
      <c r="S16" s="72">
        <v>9</v>
      </c>
      <c r="T16" s="13">
        <v>9.1999999999999993</v>
      </c>
      <c r="U16" s="72">
        <v>8.8000000000000007</v>
      </c>
      <c r="V16" s="13">
        <v>9.3000000000000007</v>
      </c>
      <c r="W16" s="72">
        <v>9.3000000000000007</v>
      </c>
      <c r="X16" s="13">
        <v>9.1999999999999993</v>
      </c>
      <c r="Y16" s="72">
        <v>8.8000000000000007</v>
      </c>
      <c r="Z16" s="13">
        <v>9</v>
      </c>
      <c r="AA16" s="72">
        <v>8.6999999999999993</v>
      </c>
      <c r="AB16" s="13">
        <v>9.1</v>
      </c>
      <c r="AC16" s="40"/>
    </row>
    <row r="17" spans="1:29">
      <c r="A17" s="11" t="s">
        <v>144</v>
      </c>
      <c r="B17" s="71" t="s">
        <v>100</v>
      </c>
      <c r="C17" s="71" t="s">
        <v>146</v>
      </c>
      <c r="D17" s="13" t="s">
        <v>121</v>
      </c>
      <c r="E17" s="72">
        <v>7.9</v>
      </c>
      <c r="F17" s="13">
        <v>8</v>
      </c>
      <c r="G17" s="72">
        <v>7.8</v>
      </c>
      <c r="H17" s="13">
        <v>7.7</v>
      </c>
      <c r="I17" s="72">
        <v>8.3000000000000007</v>
      </c>
      <c r="J17" s="13">
        <v>8.5</v>
      </c>
      <c r="K17" s="72">
        <v>8.1999999999999993</v>
      </c>
      <c r="L17" s="13">
        <v>8.5</v>
      </c>
      <c r="M17" s="72">
        <v>8.1999999999999993</v>
      </c>
      <c r="N17" s="13">
        <v>8.3000000000000007</v>
      </c>
      <c r="O17" s="72">
        <v>8.6999999999999993</v>
      </c>
      <c r="P17" s="13">
        <v>7.9</v>
      </c>
      <c r="Q17" s="72">
        <v>8.6999999999999993</v>
      </c>
      <c r="R17" s="13">
        <v>8.9</v>
      </c>
      <c r="S17" s="72">
        <v>8.3000000000000007</v>
      </c>
      <c r="T17" s="13">
        <v>8.6999999999999993</v>
      </c>
      <c r="U17" s="72">
        <v>8.6</v>
      </c>
      <c r="V17" s="13">
        <v>8.9</v>
      </c>
      <c r="W17" s="72">
        <v>8.8000000000000007</v>
      </c>
      <c r="X17" s="13">
        <v>9.1999999999999993</v>
      </c>
      <c r="Y17" s="72">
        <v>8.6</v>
      </c>
      <c r="Z17" s="13">
        <v>9.4</v>
      </c>
      <c r="AA17" s="72">
        <v>8.3000000000000007</v>
      </c>
      <c r="AB17" s="13">
        <v>8.8000000000000007</v>
      </c>
      <c r="AC17" s="40" t="s">
        <v>116</v>
      </c>
    </row>
    <row r="18" spans="1:29">
      <c r="A18" s="11" t="s">
        <v>158</v>
      </c>
      <c r="B18" s="71" t="s">
        <v>155</v>
      </c>
      <c r="C18" s="71" t="s">
        <v>159</v>
      </c>
      <c r="D18" s="13" t="s">
        <v>160</v>
      </c>
      <c r="E18" s="13">
        <v>9.1999999999999993</v>
      </c>
      <c r="F18" s="13">
        <v>8.1999999999999993</v>
      </c>
      <c r="G18" s="72">
        <v>9.1</v>
      </c>
      <c r="H18" s="13">
        <v>8.6</v>
      </c>
      <c r="I18" s="72">
        <v>9.1999999999999993</v>
      </c>
      <c r="J18" s="13">
        <v>8.3000000000000007</v>
      </c>
      <c r="K18" s="72">
        <v>9.6999999999999993</v>
      </c>
      <c r="L18" s="13">
        <v>9.1</v>
      </c>
      <c r="M18" s="72">
        <v>9.5</v>
      </c>
      <c r="N18" s="13">
        <v>9.1</v>
      </c>
      <c r="O18" s="72">
        <v>9.1</v>
      </c>
      <c r="P18" s="13">
        <v>8.3000000000000007</v>
      </c>
      <c r="Q18" s="72">
        <v>9.4</v>
      </c>
      <c r="R18" s="13">
        <v>8.3000000000000007</v>
      </c>
      <c r="S18" s="72">
        <v>9.4</v>
      </c>
      <c r="T18" s="13">
        <v>8.8000000000000007</v>
      </c>
      <c r="U18" s="72">
        <v>9.6999999999999993</v>
      </c>
      <c r="V18" s="13">
        <v>9.1999999999999993</v>
      </c>
      <c r="W18" s="72">
        <v>9.6</v>
      </c>
      <c r="X18" s="13">
        <v>9.1</v>
      </c>
      <c r="Y18" s="72">
        <v>9</v>
      </c>
      <c r="Z18" s="13">
        <v>8.5</v>
      </c>
      <c r="AA18" s="72">
        <v>9.1</v>
      </c>
      <c r="AB18" s="13">
        <v>8.4</v>
      </c>
      <c r="AC18" s="40"/>
    </row>
    <row r="19" spans="1:29">
      <c r="A19" s="11" t="s">
        <v>162</v>
      </c>
      <c r="B19" s="71" t="s">
        <v>155</v>
      </c>
      <c r="C19" s="71" t="s">
        <v>163</v>
      </c>
      <c r="D19" s="13" t="s">
        <v>164</v>
      </c>
      <c r="E19" s="13">
        <v>9.4</v>
      </c>
      <c r="F19" s="13">
        <v>8.9</v>
      </c>
      <c r="G19" s="72">
        <v>9</v>
      </c>
      <c r="H19" s="13">
        <v>8.6</v>
      </c>
      <c r="I19" s="72">
        <v>9.3000000000000007</v>
      </c>
      <c r="J19" s="13">
        <v>8.6999999999999993</v>
      </c>
      <c r="K19" s="72">
        <v>9.4</v>
      </c>
      <c r="L19" s="13">
        <v>9.4</v>
      </c>
      <c r="M19" s="72">
        <v>9.1</v>
      </c>
      <c r="N19" s="13">
        <v>9.3000000000000007</v>
      </c>
      <c r="O19" s="72">
        <v>8.5</v>
      </c>
      <c r="P19" s="13">
        <v>8.1999999999999993</v>
      </c>
      <c r="Q19" s="72">
        <v>8.8000000000000007</v>
      </c>
      <c r="R19" s="13">
        <v>8.1999999999999993</v>
      </c>
      <c r="S19" s="72">
        <v>9.4</v>
      </c>
      <c r="T19" s="13">
        <v>9.3000000000000007</v>
      </c>
      <c r="U19" s="72">
        <v>9.1999999999999993</v>
      </c>
      <c r="V19" s="13">
        <v>9.3000000000000007</v>
      </c>
      <c r="W19" s="72">
        <v>9.6</v>
      </c>
      <c r="X19" s="13">
        <v>9.6</v>
      </c>
      <c r="Y19" s="72">
        <v>8.4</v>
      </c>
      <c r="Z19" s="13">
        <v>8.3000000000000007</v>
      </c>
      <c r="AA19" s="72">
        <v>8.6</v>
      </c>
      <c r="AB19" s="13">
        <v>7.9</v>
      </c>
      <c r="AC19" s="40"/>
    </row>
    <row r="20" spans="1:29">
      <c r="A20" s="11" t="s">
        <v>247</v>
      </c>
      <c r="B20" s="71" t="s">
        <v>193</v>
      </c>
      <c r="C20" s="71" t="s">
        <v>248</v>
      </c>
      <c r="D20" s="13" t="s">
        <v>249</v>
      </c>
      <c r="E20" s="72">
        <v>8.4</v>
      </c>
      <c r="F20" s="13">
        <v>8</v>
      </c>
      <c r="G20" s="72">
        <v>8.5</v>
      </c>
      <c r="H20" s="13">
        <v>8.1</v>
      </c>
      <c r="I20" s="72">
        <v>8.3000000000000007</v>
      </c>
      <c r="J20" s="13">
        <v>8.3000000000000007</v>
      </c>
      <c r="K20" s="72">
        <v>9.3000000000000007</v>
      </c>
      <c r="L20" s="13">
        <v>8.9</v>
      </c>
      <c r="M20" s="72">
        <v>9.5</v>
      </c>
      <c r="N20" s="13">
        <v>9</v>
      </c>
      <c r="O20" s="72">
        <v>8.8000000000000007</v>
      </c>
      <c r="P20" s="13">
        <v>8.5</v>
      </c>
      <c r="Q20" s="72">
        <v>8.8000000000000007</v>
      </c>
      <c r="R20" s="13">
        <v>8.3000000000000007</v>
      </c>
      <c r="S20" s="72">
        <v>8.9</v>
      </c>
      <c r="T20" s="13">
        <v>8.6999999999999993</v>
      </c>
      <c r="U20" s="72">
        <v>9.4</v>
      </c>
      <c r="V20" s="13">
        <v>9.1</v>
      </c>
      <c r="W20" s="72">
        <v>9.5</v>
      </c>
      <c r="X20" s="13">
        <v>9.3000000000000007</v>
      </c>
      <c r="Y20" s="72">
        <v>9.1999999999999993</v>
      </c>
      <c r="Z20" s="13">
        <v>9.4</v>
      </c>
      <c r="AA20" s="72">
        <v>8.6</v>
      </c>
      <c r="AB20" s="13">
        <v>8.3000000000000007</v>
      </c>
      <c r="AC20" s="40"/>
    </row>
    <row r="21" spans="1:29">
      <c r="A21" s="11" t="s">
        <v>250</v>
      </c>
      <c r="B21" s="71" t="s">
        <v>193</v>
      </c>
      <c r="C21" s="71" t="s">
        <v>217</v>
      </c>
      <c r="D21" s="13" t="s">
        <v>251</v>
      </c>
      <c r="E21" s="72">
        <v>7.9</v>
      </c>
      <c r="F21" s="13">
        <v>8.1999999999999993</v>
      </c>
      <c r="G21" s="72">
        <v>6.6</v>
      </c>
      <c r="H21" s="13">
        <v>6.8</v>
      </c>
      <c r="I21" s="72">
        <v>7.5</v>
      </c>
      <c r="J21" s="13">
        <v>7.8</v>
      </c>
      <c r="K21" s="72">
        <v>8.6999999999999993</v>
      </c>
      <c r="L21" s="13">
        <v>8.6999999999999993</v>
      </c>
      <c r="M21" s="72">
        <v>8.3000000000000007</v>
      </c>
      <c r="N21" s="13">
        <v>9.1</v>
      </c>
      <c r="O21" s="72">
        <v>7.9</v>
      </c>
      <c r="P21" s="13">
        <v>8.3000000000000007</v>
      </c>
      <c r="Q21" s="72">
        <v>7.8</v>
      </c>
      <c r="R21" s="13">
        <v>8.1999999999999993</v>
      </c>
      <c r="S21" s="72">
        <v>8</v>
      </c>
      <c r="T21" s="13">
        <v>8.9</v>
      </c>
      <c r="U21" s="72">
        <v>8.6999999999999993</v>
      </c>
      <c r="V21" s="13">
        <v>9</v>
      </c>
      <c r="W21" s="72">
        <v>8.6999999999999993</v>
      </c>
      <c r="X21" s="13">
        <v>9.1</v>
      </c>
      <c r="Y21" s="72">
        <v>8.6999999999999993</v>
      </c>
      <c r="Z21" s="13">
        <v>9</v>
      </c>
      <c r="AA21" s="72">
        <v>7.5</v>
      </c>
      <c r="AB21" s="13">
        <v>8.1</v>
      </c>
      <c r="AC21" s="40"/>
    </row>
    <row r="22" spans="1:29" ht="15.75" customHeight="1">
      <c r="A22" s="11" t="s">
        <v>252</v>
      </c>
      <c r="B22" s="71" t="s">
        <v>193</v>
      </c>
      <c r="C22" s="71" t="s">
        <v>253</v>
      </c>
      <c r="D22" s="13" t="s">
        <v>254</v>
      </c>
      <c r="E22" s="72">
        <v>8</v>
      </c>
      <c r="F22" s="13">
        <v>7.8</v>
      </c>
      <c r="G22" s="72">
        <v>7.9</v>
      </c>
      <c r="H22" s="13">
        <v>7.5</v>
      </c>
      <c r="I22" s="72">
        <v>7.8</v>
      </c>
      <c r="J22" s="13">
        <v>7.4</v>
      </c>
      <c r="K22" s="72">
        <v>8.6999999999999993</v>
      </c>
      <c r="L22" s="13">
        <v>8.6</v>
      </c>
      <c r="M22" s="72">
        <v>9</v>
      </c>
      <c r="N22" s="13">
        <v>8.9</v>
      </c>
      <c r="O22" s="72">
        <v>8.6</v>
      </c>
      <c r="P22" s="13">
        <v>8.1999999999999993</v>
      </c>
      <c r="Q22" s="72">
        <v>8.5</v>
      </c>
      <c r="R22" s="13">
        <v>8.1999999999999993</v>
      </c>
      <c r="S22" s="72">
        <v>8.4</v>
      </c>
      <c r="T22" s="13">
        <v>8.1</v>
      </c>
      <c r="U22" s="72">
        <v>8.9</v>
      </c>
      <c r="V22" s="13">
        <v>8.6999999999999993</v>
      </c>
      <c r="W22" s="72">
        <v>8.9</v>
      </c>
      <c r="X22" s="13">
        <v>8.8000000000000007</v>
      </c>
      <c r="Y22" s="72">
        <v>8.6999999999999993</v>
      </c>
      <c r="Z22" s="13">
        <v>8.6</v>
      </c>
      <c r="AA22" s="72">
        <v>7.9</v>
      </c>
      <c r="AB22" s="13">
        <v>7.9</v>
      </c>
      <c r="AC22" s="40"/>
    </row>
    <row r="23" spans="1:29" ht="15.75" customHeight="1">
      <c r="A23" s="11" t="s">
        <v>255</v>
      </c>
      <c r="B23" s="71" t="s">
        <v>193</v>
      </c>
      <c r="C23" s="71" t="s">
        <v>256</v>
      </c>
      <c r="D23" s="13" t="s">
        <v>257</v>
      </c>
      <c r="E23" s="72" t="s">
        <v>36</v>
      </c>
      <c r="F23" s="13">
        <v>7.8</v>
      </c>
      <c r="G23" s="72" t="s">
        <v>36</v>
      </c>
      <c r="H23" s="13">
        <v>9</v>
      </c>
      <c r="I23" s="72" t="s">
        <v>36</v>
      </c>
      <c r="J23" s="13">
        <v>8.6999999999999993</v>
      </c>
      <c r="K23" s="72" t="s">
        <v>36</v>
      </c>
      <c r="L23" s="13">
        <v>9.1</v>
      </c>
      <c r="M23" s="72" t="s">
        <v>36</v>
      </c>
      <c r="N23" s="13">
        <v>9.1</v>
      </c>
      <c r="O23" s="72" t="s">
        <v>36</v>
      </c>
      <c r="P23" s="13">
        <v>9.1999999999999993</v>
      </c>
      <c r="Q23" s="72" t="s">
        <v>36</v>
      </c>
      <c r="R23" s="13">
        <v>9.1</v>
      </c>
      <c r="S23" s="72" t="s">
        <v>36</v>
      </c>
      <c r="T23" s="13">
        <v>9.3000000000000007</v>
      </c>
      <c r="U23" s="72" t="s">
        <v>36</v>
      </c>
      <c r="V23" s="13">
        <v>9.3000000000000007</v>
      </c>
      <c r="W23" s="72" t="s">
        <v>36</v>
      </c>
      <c r="X23" s="13">
        <v>9.6999999999999993</v>
      </c>
      <c r="Y23" s="72" t="s">
        <v>36</v>
      </c>
      <c r="Z23" s="13">
        <v>9.4</v>
      </c>
      <c r="AA23" s="72" t="s">
        <v>36</v>
      </c>
      <c r="AB23" s="13">
        <v>9.1</v>
      </c>
      <c r="AC23" s="40" t="s">
        <v>39</v>
      </c>
    </row>
    <row r="24" spans="1:29" ht="15.75" customHeight="1">
      <c r="A24" s="11" t="s">
        <v>258</v>
      </c>
      <c r="B24" s="71" t="s">
        <v>193</v>
      </c>
      <c r="C24" s="71" t="s">
        <v>259</v>
      </c>
      <c r="D24" s="13" t="s">
        <v>257</v>
      </c>
      <c r="E24" s="13">
        <v>8.6</v>
      </c>
      <c r="F24" s="13">
        <v>9.3000000000000007</v>
      </c>
      <c r="G24" s="72">
        <v>9.1999999999999993</v>
      </c>
      <c r="H24" s="13">
        <v>9.4</v>
      </c>
      <c r="I24" s="72">
        <v>9.1</v>
      </c>
      <c r="J24" s="13">
        <v>9.6</v>
      </c>
      <c r="K24" s="72">
        <v>9.3000000000000007</v>
      </c>
      <c r="L24" s="13">
        <v>9.9</v>
      </c>
      <c r="M24" s="72">
        <v>9.3000000000000007</v>
      </c>
      <c r="N24" s="13">
        <v>10</v>
      </c>
      <c r="O24" s="72">
        <v>9.4</v>
      </c>
      <c r="P24" s="13">
        <v>9.9</v>
      </c>
      <c r="Q24" s="72">
        <v>9.3000000000000007</v>
      </c>
      <c r="R24" s="13">
        <v>9.9</v>
      </c>
      <c r="S24" s="72">
        <v>9.1</v>
      </c>
      <c r="T24" s="13">
        <v>9.8000000000000007</v>
      </c>
      <c r="U24" s="72">
        <v>9.6</v>
      </c>
      <c r="V24" s="13">
        <v>9.9</v>
      </c>
      <c r="W24" s="72">
        <v>9.6</v>
      </c>
      <c r="X24" s="13">
        <v>10</v>
      </c>
      <c r="Y24" s="72">
        <v>9.1</v>
      </c>
      <c r="Z24" s="13">
        <v>9.8000000000000007</v>
      </c>
      <c r="AA24" s="72">
        <v>9.1999999999999993</v>
      </c>
      <c r="AB24" s="13">
        <v>9.8000000000000007</v>
      </c>
      <c r="AC24" s="40" t="s">
        <v>116</v>
      </c>
    </row>
    <row r="25" spans="1:29" ht="15.75" customHeight="1">
      <c r="A25" s="11" t="s">
        <v>260</v>
      </c>
      <c r="B25" s="71" t="s">
        <v>193</v>
      </c>
      <c r="C25" s="71" t="s">
        <v>261</v>
      </c>
      <c r="D25" s="13" t="s">
        <v>262</v>
      </c>
      <c r="E25" s="72">
        <v>7.6</v>
      </c>
      <c r="F25" s="13">
        <v>8</v>
      </c>
      <c r="G25" s="72">
        <v>6.6</v>
      </c>
      <c r="H25" s="13">
        <v>7.4</v>
      </c>
      <c r="I25" s="72">
        <v>6.7</v>
      </c>
      <c r="J25" s="13">
        <v>7.1</v>
      </c>
      <c r="K25" s="72">
        <v>8</v>
      </c>
      <c r="L25" s="13">
        <v>8.3000000000000007</v>
      </c>
      <c r="M25" s="72">
        <v>8.6</v>
      </c>
      <c r="N25" s="13">
        <v>8.6</v>
      </c>
      <c r="O25" s="72">
        <v>7.9</v>
      </c>
      <c r="P25" s="13">
        <v>8.1</v>
      </c>
      <c r="Q25" s="72">
        <v>8.1</v>
      </c>
      <c r="R25" s="13">
        <v>8.1</v>
      </c>
      <c r="S25" s="72">
        <v>8.1</v>
      </c>
      <c r="T25" s="13">
        <v>8.1</v>
      </c>
      <c r="U25" s="72">
        <v>8.1999999999999993</v>
      </c>
      <c r="V25" s="13">
        <v>8.3000000000000007</v>
      </c>
      <c r="W25" s="72">
        <v>8.1999999999999993</v>
      </c>
      <c r="X25" s="13">
        <v>8.8000000000000007</v>
      </c>
      <c r="Y25" s="72">
        <v>8.6</v>
      </c>
      <c r="Z25" s="13">
        <v>8.6999999999999993</v>
      </c>
      <c r="AA25" s="72">
        <v>7.7</v>
      </c>
      <c r="AB25" s="13">
        <v>7.8</v>
      </c>
      <c r="AC25" s="40"/>
    </row>
    <row r="26" spans="1:29" ht="15.75" customHeight="1">
      <c r="A26" s="11" t="s">
        <v>263</v>
      </c>
      <c r="B26" s="71" t="s">
        <v>193</v>
      </c>
      <c r="C26" s="71" t="s">
        <v>264</v>
      </c>
      <c r="D26" s="13" t="s">
        <v>265</v>
      </c>
      <c r="E26" s="72">
        <v>8.4</v>
      </c>
      <c r="F26" s="13">
        <v>8.3000000000000007</v>
      </c>
      <c r="G26" s="72">
        <v>7.4</v>
      </c>
      <c r="H26" s="13">
        <v>7.4</v>
      </c>
      <c r="I26" s="72">
        <v>8</v>
      </c>
      <c r="J26" s="13">
        <v>7.8</v>
      </c>
      <c r="K26" s="72">
        <v>9.1</v>
      </c>
      <c r="L26" s="13">
        <v>8.4</v>
      </c>
      <c r="M26" s="72">
        <v>8.9</v>
      </c>
      <c r="N26" s="13">
        <v>8.6999999999999993</v>
      </c>
      <c r="O26" s="72">
        <v>9</v>
      </c>
      <c r="P26" s="13">
        <v>8.3000000000000007</v>
      </c>
      <c r="Q26" s="72">
        <v>9</v>
      </c>
      <c r="R26" s="13">
        <v>8.3000000000000007</v>
      </c>
      <c r="S26" s="72">
        <v>8.5</v>
      </c>
      <c r="T26" s="13">
        <v>8.4</v>
      </c>
      <c r="U26" s="72">
        <v>9</v>
      </c>
      <c r="V26" s="13">
        <v>8.5</v>
      </c>
      <c r="W26" s="72">
        <v>9.3000000000000007</v>
      </c>
      <c r="X26" s="13">
        <v>8.6999999999999993</v>
      </c>
      <c r="Y26" s="72">
        <v>9.4</v>
      </c>
      <c r="Z26" s="13">
        <v>8.6999999999999993</v>
      </c>
      <c r="AA26" s="72">
        <v>8.6999999999999993</v>
      </c>
      <c r="AB26" s="13">
        <v>8.1999999999999993</v>
      </c>
      <c r="AC26" s="40"/>
    </row>
    <row r="27" spans="1:29" ht="15.75" customHeight="1">
      <c r="A27" s="11" t="s">
        <v>266</v>
      </c>
      <c r="B27" s="71" t="s">
        <v>193</v>
      </c>
      <c r="C27" s="71" t="s">
        <v>236</v>
      </c>
      <c r="D27" s="13" t="s">
        <v>267</v>
      </c>
      <c r="E27" s="72">
        <v>8.3000000000000007</v>
      </c>
      <c r="F27" s="13">
        <v>8.4</v>
      </c>
      <c r="G27" s="72">
        <v>7.9</v>
      </c>
      <c r="H27" s="13">
        <v>8.1</v>
      </c>
      <c r="I27" s="72">
        <v>7.7</v>
      </c>
      <c r="J27" s="13">
        <v>7.8</v>
      </c>
      <c r="K27" s="72">
        <v>9</v>
      </c>
      <c r="L27" s="13">
        <v>9.3000000000000007</v>
      </c>
      <c r="M27" s="72">
        <v>9.1</v>
      </c>
      <c r="N27" s="13">
        <v>9.4</v>
      </c>
      <c r="O27" s="72">
        <v>8.3000000000000007</v>
      </c>
      <c r="P27" s="13">
        <v>8.9</v>
      </c>
      <c r="Q27" s="72">
        <v>8.3000000000000007</v>
      </c>
      <c r="R27" s="13">
        <v>8.6</v>
      </c>
      <c r="S27" s="72">
        <v>8.6999999999999993</v>
      </c>
      <c r="T27" s="13">
        <v>8.6999999999999993</v>
      </c>
      <c r="U27" s="72">
        <v>9.3000000000000007</v>
      </c>
      <c r="V27" s="13">
        <v>9.1999999999999993</v>
      </c>
      <c r="W27" s="72">
        <v>9.1999999999999993</v>
      </c>
      <c r="X27" s="13">
        <v>9.6</v>
      </c>
      <c r="Y27" s="72">
        <v>9</v>
      </c>
      <c r="Z27" s="13">
        <v>9.1</v>
      </c>
      <c r="AA27" s="72">
        <v>8.1999999999999993</v>
      </c>
      <c r="AB27" s="13">
        <v>8.5</v>
      </c>
      <c r="AC27" s="40"/>
    </row>
    <row r="28" spans="1:29" ht="15.75" customHeight="1">
      <c r="A28" s="11" t="s">
        <v>268</v>
      </c>
      <c r="B28" s="71" t="s">
        <v>193</v>
      </c>
      <c r="C28" s="71" t="s">
        <v>238</v>
      </c>
      <c r="D28" s="13" t="s">
        <v>269</v>
      </c>
      <c r="E28" s="13">
        <v>8.8000000000000007</v>
      </c>
      <c r="F28" s="13">
        <v>7.9</v>
      </c>
      <c r="G28" s="72">
        <v>7.9</v>
      </c>
      <c r="H28" s="13">
        <v>7.5</v>
      </c>
      <c r="I28" s="72">
        <v>8.3000000000000007</v>
      </c>
      <c r="J28" s="13">
        <v>7.6</v>
      </c>
      <c r="K28" s="72">
        <v>9.1999999999999993</v>
      </c>
      <c r="L28" s="13">
        <v>8.3000000000000007</v>
      </c>
      <c r="M28" s="72">
        <v>8.5</v>
      </c>
      <c r="N28" s="13">
        <v>8.3000000000000007</v>
      </c>
      <c r="O28" s="72">
        <v>8.6999999999999993</v>
      </c>
      <c r="P28" s="13">
        <v>7.9</v>
      </c>
      <c r="Q28" s="72">
        <v>8.5</v>
      </c>
      <c r="R28" s="13">
        <v>7.7</v>
      </c>
      <c r="S28" s="72">
        <v>8.6</v>
      </c>
      <c r="T28" s="13">
        <v>7.7</v>
      </c>
      <c r="U28" s="72">
        <v>8.6999999999999993</v>
      </c>
      <c r="V28" s="13">
        <v>8.1999999999999993</v>
      </c>
      <c r="W28" s="72">
        <v>9.1999999999999993</v>
      </c>
      <c r="X28" s="13">
        <v>8.4</v>
      </c>
      <c r="Y28" s="72">
        <v>9.3000000000000007</v>
      </c>
      <c r="Z28" s="13">
        <v>8.6999999999999993</v>
      </c>
      <c r="AA28" s="72">
        <v>8.1</v>
      </c>
      <c r="AB28" s="13">
        <v>7.3</v>
      </c>
      <c r="AC28" s="40"/>
    </row>
    <row r="29" spans="1:29" ht="15.75" customHeight="1">
      <c r="A29" s="11" t="s">
        <v>270</v>
      </c>
      <c r="B29" s="71" t="s">
        <v>193</v>
      </c>
      <c r="C29" s="71" t="s">
        <v>271</v>
      </c>
      <c r="D29" s="13" t="s">
        <v>272</v>
      </c>
      <c r="E29" s="72">
        <v>7.7</v>
      </c>
      <c r="F29" s="13">
        <v>8.3000000000000007</v>
      </c>
      <c r="G29" s="72">
        <v>7</v>
      </c>
      <c r="H29" s="13">
        <v>7.9</v>
      </c>
      <c r="I29" s="72">
        <v>7.3</v>
      </c>
      <c r="J29" s="13">
        <v>7.6</v>
      </c>
      <c r="K29" s="72">
        <v>8.5</v>
      </c>
      <c r="L29" s="13">
        <v>8.9</v>
      </c>
      <c r="M29" s="72">
        <v>9.1999999999999993</v>
      </c>
      <c r="N29" s="13">
        <v>8.5</v>
      </c>
      <c r="O29" s="72">
        <v>8.3000000000000007</v>
      </c>
      <c r="P29" s="13">
        <v>8.5</v>
      </c>
      <c r="Q29" s="72">
        <v>8.4</v>
      </c>
      <c r="R29" s="13">
        <v>8.6999999999999993</v>
      </c>
      <c r="S29" s="72">
        <v>8.8000000000000007</v>
      </c>
      <c r="T29" s="13">
        <v>8.6999999999999993</v>
      </c>
      <c r="U29" s="72">
        <v>8.9</v>
      </c>
      <c r="V29" s="13">
        <v>8.6999999999999993</v>
      </c>
      <c r="W29" s="72">
        <v>8.6999999999999993</v>
      </c>
      <c r="X29" s="13">
        <v>9.1</v>
      </c>
      <c r="Y29" s="72">
        <v>8.4</v>
      </c>
      <c r="Z29" s="13">
        <v>9</v>
      </c>
      <c r="AA29" s="72">
        <v>8</v>
      </c>
      <c r="AB29" s="13">
        <v>8</v>
      </c>
      <c r="AC29" s="40"/>
    </row>
    <row r="30" spans="1:29" ht="15.75" customHeight="1">
      <c r="A30" s="11" t="s">
        <v>273</v>
      </c>
      <c r="B30" s="71" t="s">
        <v>193</v>
      </c>
      <c r="C30" s="71" t="s">
        <v>240</v>
      </c>
      <c r="D30" s="13" t="s">
        <v>274</v>
      </c>
      <c r="E30" s="72">
        <v>7.8</v>
      </c>
      <c r="F30" s="13">
        <v>8</v>
      </c>
      <c r="G30" s="72">
        <v>6.8</v>
      </c>
      <c r="H30" s="13">
        <v>7.4</v>
      </c>
      <c r="I30" s="72">
        <v>6.9</v>
      </c>
      <c r="J30" s="13">
        <v>7.8</v>
      </c>
      <c r="K30" s="72">
        <v>8.1</v>
      </c>
      <c r="L30" s="13">
        <v>8.5</v>
      </c>
      <c r="M30" s="72">
        <v>8.5</v>
      </c>
      <c r="N30" s="13">
        <v>8.6</v>
      </c>
      <c r="O30" s="72">
        <v>7.6</v>
      </c>
      <c r="P30" s="13">
        <v>8.3000000000000007</v>
      </c>
      <c r="Q30" s="72">
        <v>7.6</v>
      </c>
      <c r="R30" s="13">
        <v>8.3000000000000007</v>
      </c>
      <c r="S30" s="72">
        <v>7.8</v>
      </c>
      <c r="T30" s="13">
        <v>8.4</v>
      </c>
      <c r="U30" s="72">
        <v>8.3000000000000007</v>
      </c>
      <c r="V30" s="13">
        <v>8.9</v>
      </c>
      <c r="W30" s="72">
        <v>8.3000000000000007</v>
      </c>
      <c r="X30" s="13">
        <v>8.5</v>
      </c>
      <c r="Y30" s="72">
        <v>8.6</v>
      </c>
      <c r="Z30" s="13">
        <v>8.9</v>
      </c>
      <c r="AA30" s="72">
        <v>7.4</v>
      </c>
      <c r="AB30" s="13">
        <v>8.1999999999999993</v>
      </c>
      <c r="AC30" s="40"/>
    </row>
    <row r="31" spans="1:29" ht="15.75" customHeight="1">
      <c r="A31" s="11" t="s">
        <v>275</v>
      </c>
      <c r="B31" s="71" t="s">
        <v>193</v>
      </c>
      <c r="C31" s="71" t="s">
        <v>244</v>
      </c>
      <c r="D31" s="13" t="s">
        <v>276</v>
      </c>
      <c r="E31" s="72">
        <v>7.8</v>
      </c>
      <c r="F31" s="13">
        <v>7.1</v>
      </c>
      <c r="G31" s="72">
        <v>7</v>
      </c>
      <c r="H31" s="13">
        <v>7.4</v>
      </c>
      <c r="I31" s="72">
        <v>7.6</v>
      </c>
      <c r="J31" s="13">
        <v>7.6</v>
      </c>
      <c r="K31" s="72">
        <v>8.3000000000000007</v>
      </c>
      <c r="L31" s="13">
        <v>7.9</v>
      </c>
      <c r="M31" s="72">
        <v>8.9</v>
      </c>
      <c r="N31" s="13">
        <v>8.8000000000000007</v>
      </c>
      <c r="O31" s="72">
        <v>7.6</v>
      </c>
      <c r="P31" s="13">
        <v>7.9</v>
      </c>
      <c r="Q31" s="72">
        <v>7.7</v>
      </c>
      <c r="R31" s="13">
        <v>8</v>
      </c>
      <c r="S31" s="72">
        <v>7.9</v>
      </c>
      <c r="T31" s="13">
        <v>8.1</v>
      </c>
      <c r="U31" s="72">
        <v>8.6999999999999993</v>
      </c>
      <c r="V31" s="13">
        <v>8.5</v>
      </c>
      <c r="W31" s="72">
        <v>8.6999999999999993</v>
      </c>
      <c r="X31" s="13">
        <v>9</v>
      </c>
      <c r="Y31" s="72">
        <v>8.5</v>
      </c>
      <c r="Z31" s="13">
        <v>8.1</v>
      </c>
      <c r="AA31" s="72">
        <v>7.4</v>
      </c>
      <c r="AB31" s="13">
        <v>7.4</v>
      </c>
      <c r="AC31" s="40"/>
    </row>
    <row r="32" spans="1:29" ht="15.75" customHeight="1">
      <c r="A32" s="11" t="s">
        <v>277</v>
      </c>
      <c r="B32" s="71" t="s">
        <v>193</v>
      </c>
      <c r="C32" s="71" t="s">
        <v>246</v>
      </c>
      <c r="D32" s="13" t="s">
        <v>278</v>
      </c>
      <c r="E32" s="72">
        <v>8.4</v>
      </c>
      <c r="F32" s="13">
        <v>8.4</v>
      </c>
      <c r="G32" s="72">
        <v>8.4</v>
      </c>
      <c r="H32" s="13">
        <v>8.6</v>
      </c>
      <c r="I32" s="72">
        <v>8</v>
      </c>
      <c r="J32" s="13">
        <v>8.1</v>
      </c>
      <c r="K32" s="72">
        <v>9.1</v>
      </c>
      <c r="L32" s="13">
        <v>9.1</v>
      </c>
      <c r="M32" s="72">
        <v>9</v>
      </c>
      <c r="N32" s="13">
        <v>8.6999999999999993</v>
      </c>
      <c r="O32" s="72">
        <v>8.1999999999999993</v>
      </c>
      <c r="P32" s="13">
        <v>8.3000000000000007</v>
      </c>
      <c r="Q32" s="72">
        <v>8.3000000000000007</v>
      </c>
      <c r="R32" s="13">
        <v>8.1999999999999993</v>
      </c>
      <c r="S32" s="72">
        <v>8.6999999999999993</v>
      </c>
      <c r="T32" s="13">
        <v>9</v>
      </c>
      <c r="U32" s="72">
        <v>9.1</v>
      </c>
      <c r="V32" s="13">
        <v>9.1</v>
      </c>
      <c r="W32" s="72">
        <v>9</v>
      </c>
      <c r="X32" s="13">
        <v>9.3000000000000007</v>
      </c>
      <c r="Y32" s="72">
        <v>8.6</v>
      </c>
      <c r="Z32" s="13">
        <v>8.8000000000000007</v>
      </c>
      <c r="AA32" s="72">
        <v>8.3000000000000007</v>
      </c>
      <c r="AB32" s="13">
        <v>8.3000000000000007</v>
      </c>
      <c r="AC32" s="40"/>
    </row>
    <row r="33" spans="1:29" ht="15.75" customHeight="1">
      <c r="A33" s="11" t="s">
        <v>285</v>
      </c>
      <c r="B33" s="71" t="s">
        <v>196</v>
      </c>
      <c r="C33" s="71" t="s">
        <v>280</v>
      </c>
      <c r="D33" s="13" t="s">
        <v>286</v>
      </c>
      <c r="E33" s="72">
        <v>8</v>
      </c>
      <c r="F33" s="13">
        <v>8.5</v>
      </c>
      <c r="G33" s="72">
        <v>7.4</v>
      </c>
      <c r="H33" s="13">
        <v>8.3000000000000007</v>
      </c>
      <c r="I33" s="72">
        <v>7.8</v>
      </c>
      <c r="J33" s="13">
        <v>8.4</v>
      </c>
      <c r="K33" s="72">
        <v>8.6999999999999993</v>
      </c>
      <c r="L33" s="13">
        <v>9.1</v>
      </c>
      <c r="M33" s="72">
        <v>9.1999999999999993</v>
      </c>
      <c r="N33" s="13">
        <v>8.9</v>
      </c>
      <c r="O33" s="72">
        <v>7.6</v>
      </c>
      <c r="P33" s="13">
        <v>8.6</v>
      </c>
      <c r="Q33" s="72">
        <v>7.7</v>
      </c>
      <c r="R33" s="13">
        <v>8.4</v>
      </c>
      <c r="S33" s="72">
        <v>7.9</v>
      </c>
      <c r="T33" s="13">
        <v>8.1</v>
      </c>
      <c r="U33" s="72">
        <v>8.6999999999999993</v>
      </c>
      <c r="V33" s="13">
        <v>9.1999999999999993</v>
      </c>
      <c r="W33" s="72">
        <v>8.8000000000000007</v>
      </c>
      <c r="X33" s="13">
        <v>9.1999999999999993</v>
      </c>
      <c r="Y33" s="72">
        <v>8.4</v>
      </c>
      <c r="Z33" s="13">
        <v>8.8000000000000007</v>
      </c>
      <c r="AA33" s="72">
        <v>7.5</v>
      </c>
      <c r="AB33" s="13">
        <v>8.4</v>
      </c>
      <c r="AC33" s="40"/>
    </row>
    <row r="34" spans="1:29" ht="15.75" customHeight="1">
      <c r="A34" s="11" t="s">
        <v>287</v>
      </c>
      <c r="B34" s="71" t="s">
        <v>196</v>
      </c>
      <c r="C34" s="71" t="s">
        <v>283</v>
      </c>
      <c r="D34" s="13" t="s">
        <v>288</v>
      </c>
      <c r="E34" s="72">
        <v>7.8</v>
      </c>
      <c r="F34" s="13">
        <v>8.5</v>
      </c>
      <c r="G34" s="72">
        <v>7.6</v>
      </c>
      <c r="H34" s="13">
        <v>8.1</v>
      </c>
      <c r="I34" s="72">
        <v>8.3000000000000007</v>
      </c>
      <c r="J34" s="13">
        <v>8.1999999999999993</v>
      </c>
      <c r="K34" s="72">
        <v>8.8000000000000007</v>
      </c>
      <c r="L34" s="13">
        <v>8.4</v>
      </c>
      <c r="M34" s="72">
        <v>9.3000000000000007</v>
      </c>
      <c r="N34" s="13">
        <v>8.8000000000000007</v>
      </c>
      <c r="O34" s="72">
        <v>7.7</v>
      </c>
      <c r="P34" s="13">
        <v>8</v>
      </c>
      <c r="Q34" s="72">
        <v>7.7</v>
      </c>
      <c r="R34" s="13">
        <v>8</v>
      </c>
      <c r="S34" s="72">
        <v>8.1999999999999993</v>
      </c>
      <c r="T34" s="13">
        <v>8.4</v>
      </c>
      <c r="U34" s="72">
        <v>9</v>
      </c>
      <c r="V34" s="13">
        <v>9.1</v>
      </c>
      <c r="W34" s="72">
        <v>8.6</v>
      </c>
      <c r="X34" s="13">
        <v>8.8000000000000007</v>
      </c>
      <c r="Y34" s="72">
        <v>7.9</v>
      </c>
      <c r="Z34" s="13">
        <v>8.1999999999999993</v>
      </c>
      <c r="AA34" s="72">
        <v>7.7</v>
      </c>
      <c r="AB34" s="13">
        <v>7.8</v>
      </c>
      <c r="AC34" s="40"/>
    </row>
    <row r="35" spans="1:29" ht="15.75" customHeight="1">
      <c r="A35" s="11" t="s">
        <v>301</v>
      </c>
      <c r="B35" s="71" t="s">
        <v>197</v>
      </c>
      <c r="C35" s="71" t="s">
        <v>302</v>
      </c>
      <c r="D35" s="13" t="s">
        <v>303</v>
      </c>
      <c r="E35" s="72">
        <v>7</v>
      </c>
      <c r="F35" s="13">
        <v>8.1</v>
      </c>
      <c r="G35" s="72">
        <v>7.1</v>
      </c>
      <c r="H35" s="13">
        <v>8.1</v>
      </c>
      <c r="I35" s="72">
        <v>7.2</v>
      </c>
      <c r="J35" s="13">
        <v>8.1</v>
      </c>
      <c r="K35" s="72">
        <v>7.7</v>
      </c>
      <c r="L35" s="13">
        <v>8.5</v>
      </c>
      <c r="M35" s="72">
        <v>7.9</v>
      </c>
      <c r="N35" s="13">
        <v>8.6999999999999993</v>
      </c>
      <c r="O35" s="72">
        <v>7.5</v>
      </c>
      <c r="P35" s="13">
        <v>8.4</v>
      </c>
      <c r="Q35" s="72">
        <v>7.7</v>
      </c>
      <c r="R35" s="13">
        <v>8.5</v>
      </c>
      <c r="S35" s="72">
        <v>7.6</v>
      </c>
      <c r="T35" s="13">
        <v>8.5</v>
      </c>
      <c r="U35" s="72">
        <v>7.6</v>
      </c>
      <c r="V35" s="13">
        <v>8.4</v>
      </c>
      <c r="W35" s="72">
        <v>8</v>
      </c>
      <c r="X35" s="13">
        <v>8.6</v>
      </c>
      <c r="Y35" s="72">
        <v>7.8</v>
      </c>
      <c r="Z35" s="13">
        <v>8.5</v>
      </c>
      <c r="AA35" s="72">
        <v>7.4</v>
      </c>
      <c r="AB35" s="13">
        <v>8.3000000000000007</v>
      </c>
      <c r="AC35" s="40"/>
    </row>
    <row r="36" spans="1:29" ht="15.75" customHeight="1">
      <c r="A36" s="11" t="s">
        <v>316</v>
      </c>
      <c r="B36" s="71" t="s">
        <v>198</v>
      </c>
      <c r="C36" s="71" t="s">
        <v>497</v>
      </c>
      <c r="D36" s="13" t="s">
        <v>318</v>
      </c>
      <c r="E36" s="72">
        <v>8.3000000000000007</v>
      </c>
      <c r="F36" s="13">
        <v>7.8</v>
      </c>
      <c r="G36" s="72">
        <v>8</v>
      </c>
      <c r="H36" s="13">
        <v>7.8</v>
      </c>
      <c r="I36" s="72">
        <v>8.1</v>
      </c>
      <c r="J36" s="13">
        <v>7.9</v>
      </c>
      <c r="K36" s="72">
        <v>8.3000000000000007</v>
      </c>
      <c r="L36" s="13">
        <v>8.1999999999999993</v>
      </c>
      <c r="M36" s="72">
        <v>8.9</v>
      </c>
      <c r="N36" s="13">
        <v>8.4</v>
      </c>
      <c r="O36" s="72">
        <v>8.6</v>
      </c>
      <c r="P36" s="13">
        <v>8.1</v>
      </c>
      <c r="Q36" s="72">
        <v>8.9</v>
      </c>
      <c r="R36" s="13">
        <v>8.3000000000000007</v>
      </c>
      <c r="S36" s="72">
        <v>8.6</v>
      </c>
      <c r="T36" s="13">
        <v>8.4</v>
      </c>
      <c r="U36" s="72">
        <v>8.9</v>
      </c>
      <c r="V36" s="13">
        <v>8.4</v>
      </c>
      <c r="W36" s="72">
        <v>9.3000000000000007</v>
      </c>
      <c r="X36" s="13">
        <v>8.8000000000000007</v>
      </c>
      <c r="Y36" s="72">
        <v>9</v>
      </c>
      <c r="Z36" s="13">
        <v>8.5</v>
      </c>
      <c r="AA36" s="72">
        <v>8.5</v>
      </c>
      <c r="AB36" s="13">
        <v>8</v>
      </c>
      <c r="AC36" s="40"/>
    </row>
    <row r="37" spans="1:29" ht="15.75" customHeight="1">
      <c r="A37" s="11" t="s">
        <v>319</v>
      </c>
      <c r="B37" s="71" t="s">
        <v>198</v>
      </c>
      <c r="C37" s="71" t="s">
        <v>498</v>
      </c>
      <c r="D37" s="13" t="s">
        <v>318</v>
      </c>
      <c r="E37" s="13">
        <v>8.9</v>
      </c>
      <c r="F37" s="13">
        <v>8.6</v>
      </c>
      <c r="G37" s="72">
        <v>9.3000000000000007</v>
      </c>
      <c r="H37" s="13">
        <v>9</v>
      </c>
      <c r="I37" s="72">
        <v>9.1999999999999993</v>
      </c>
      <c r="J37" s="13">
        <v>8.9</v>
      </c>
      <c r="K37" s="72">
        <v>9.5</v>
      </c>
      <c r="L37" s="13">
        <v>9.1999999999999993</v>
      </c>
      <c r="M37" s="72">
        <v>9.5</v>
      </c>
      <c r="N37" s="13">
        <v>9.5</v>
      </c>
      <c r="O37" s="72">
        <v>9.1999999999999993</v>
      </c>
      <c r="P37" s="13">
        <v>8.9</v>
      </c>
      <c r="Q37" s="72">
        <v>9.1999999999999993</v>
      </c>
      <c r="R37" s="13">
        <v>9</v>
      </c>
      <c r="S37" s="72">
        <v>9.4</v>
      </c>
      <c r="T37" s="13">
        <v>9.1999999999999993</v>
      </c>
      <c r="U37" s="72">
        <v>9.3000000000000007</v>
      </c>
      <c r="V37" s="13">
        <v>9.3000000000000007</v>
      </c>
      <c r="W37" s="72">
        <v>9.5</v>
      </c>
      <c r="X37" s="13">
        <v>9.5</v>
      </c>
      <c r="Y37" s="72">
        <v>9.5</v>
      </c>
      <c r="Z37" s="13">
        <v>9.1</v>
      </c>
      <c r="AA37" s="72">
        <v>9.1999999999999993</v>
      </c>
      <c r="AB37" s="13">
        <v>8.9</v>
      </c>
      <c r="AC37" s="40"/>
    </row>
    <row r="38" spans="1:29" ht="15.75" customHeight="1">
      <c r="A38" s="11" t="s">
        <v>321</v>
      </c>
      <c r="B38" s="71" t="s">
        <v>198</v>
      </c>
      <c r="C38" s="71" t="s">
        <v>322</v>
      </c>
      <c r="D38" s="13" t="s">
        <v>323</v>
      </c>
      <c r="E38" s="13">
        <v>8.8000000000000007</v>
      </c>
      <c r="F38" s="13">
        <v>8.3000000000000007</v>
      </c>
      <c r="G38" s="72">
        <v>8.6999999999999993</v>
      </c>
      <c r="H38" s="13">
        <v>8.4</v>
      </c>
      <c r="I38" s="72">
        <v>8.4</v>
      </c>
      <c r="J38" s="13">
        <v>8.4</v>
      </c>
      <c r="K38" s="72">
        <v>8.9</v>
      </c>
      <c r="L38" s="13">
        <v>8.8000000000000007</v>
      </c>
      <c r="M38" s="72">
        <v>9.1</v>
      </c>
      <c r="N38" s="13">
        <v>9.1</v>
      </c>
      <c r="O38" s="72">
        <v>8.8000000000000007</v>
      </c>
      <c r="P38" s="13">
        <v>8.6</v>
      </c>
      <c r="Q38" s="72">
        <v>9.1999999999999993</v>
      </c>
      <c r="R38" s="13">
        <v>8.8000000000000007</v>
      </c>
      <c r="S38" s="72">
        <v>9.3000000000000007</v>
      </c>
      <c r="T38" s="13">
        <v>9</v>
      </c>
      <c r="U38" s="72">
        <v>9.1999999999999993</v>
      </c>
      <c r="V38" s="13">
        <v>8.9</v>
      </c>
      <c r="W38" s="72">
        <v>9.4</v>
      </c>
      <c r="X38" s="13">
        <v>9.1</v>
      </c>
      <c r="Y38" s="72">
        <v>9</v>
      </c>
      <c r="Z38" s="13">
        <v>8.9</v>
      </c>
      <c r="AA38" s="72">
        <v>8.5</v>
      </c>
      <c r="AB38" s="13">
        <v>8.5</v>
      </c>
      <c r="AC38" s="40"/>
    </row>
    <row r="39" spans="1:29" ht="15.75" customHeight="1">
      <c r="A39" s="11" t="s">
        <v>330</v>
      </c>
      <c r="B39" s="71" t="s">
        <v>201</v>
      </c>
      <c r="C39" s="71" t="s">
        <v>331</v>
      </c>
      <c r="D39" s="13" t="s">
        <v>332</v>
      </c>
      <c r="E39" s="72">
        <v>8.1</v>
      </c>
      <c r="F39" s="13">
        <v>8.1999999999999993</v>
      </c>
      <c r="G39" s="72">
        <v>9.1999999999999993</v>
      </c>
      <c r="H39" s="13">
        <v>8.6</v>
      </c>
      <c r="I39" s="72">
        <v>8.8000000000000007</v>
      </c>
      <c r="J39" s="13">
        <v>8.1999999999999993</v>
      </c>
      <c r="K39" s="72">
        <v>9.4</v>
      </c>
      <c r="L39" s="13">
        <v>9.6999999999999993</v>
      </c>
      <c r="M39" s="72">
        <v>9.5</v>
      </c>
      <c r="N39" s="13">
        <v>9.8000000000000007</v>
      </c>
      <c r="O39" s="72">
        <v>9.3000000000000007</v>
      </c>
      <c r="P39" s="13">
        <v>9.1</v>
      </c>
      <c r="Q39" s="72">
        <v>9.3000000000000007</v>
      </c>
      <c r="R39" s="13">
        <v>9.6</v>
      </c>
      <c r="S39" s="72">
        <v>9.5</v>
      </c>
      <c r="T39" s="13">
        <v>9.6</v>
      </c>
      <c r="U39" s="72">
        <v>9.4</v>
      </c>
      <c r="V39" s="13">
        <v>9.1999999999999993</v>
      </c>
      <c r="W39" s="72">
        <v>9.6</v>
      </c>
      <c r="X39" s="13">
        <v>9.8000000000000007</v>
      </c>
      <c r="Y39" s="72">
        <v>9.1999999999999993</v>
      </c>
      <c r="Z39" s="13">
        <v>9.1999999999999993</v>
      </c>
      <c r="AA39" s="72">
        <v>9.1</v>
      </c>
      <c r="AB39" s="13">
        <v>9.1999999999999993</v>
      </c>
      <c r="AC39" s="40"/>
    </row>
    <row r="40" spans="1:29" ht="15.75" customHeight="1">
      <c r="A40" s="11" t="s">
        <v>333</v>
      </c>
      <c r="B40" s="71" t="s">
        <v>201</v>
      </c>
      <c r="C40" s="71" t="s">
        <v>334</v>
      </c>
      <c r="D40" s="13" t="s">
        <v>335</v>
      </c>
      <c r="E40" s="72">
        <v>7</v>
      </c>
      <c r="F40" s="13">
        <v>8.8000000000000007</v>
      </c>
      <c r="G40" s="72">
        <v>8.3000000000000007</v>
      </c>
      <c r="H40" s="13">
        <v>8.6999999999999993</v>
      </c>
      <c r="I40" s="72">
        <v>8.6</v>
      </c>
      <c r="J40" s="13">
        <v>8.4</v>
      </c>
      <c r="K40" s="72">
        <v>9.1999999999999993</v>
      </c>
      <c r="L40" s="13">
        <v>9.1999999999999993</v>
      </c>
      <c r="M40" s="72">
        <v>9</v>
      </c>
      <c r="N40" s="13">
        <v>9.4</v>
      </c>
      <c r="O40" s="72">
        <v>9</v>
      </c>
      <c r="P40" s="13">
        <v>9.3000000000000007</v>
      </c>
      <c r="Q40" s="72">
        <v>9.1</v>
      </c>
      <c r="R40" s="13">
        <v>9.3000000000000007</v>
      </c>
      <c r="S40" s="72">
        <v>9.1999999999999993</v>
      </c>
      <c r="T40" s="13">
        <v>9.5</v>
      </c>
      <c r="U40" s="72">
        <v>9.1999999999999993</v>
      </c>
      <c r="V40" s="13">
        <v>9.6</v>
      </c>
      <c r="W40" s="72">
        <v>9.6</v>
      </c>
      <c r="X40" s="13">
        <v>9.6999999999999993</v>
      </c>
      <c r="Y40" s="72">
        <v>9.3000000000000007</v>
      </c>
      <c r="Z40" s="13">
        <v>9.4</v>
      </c>
      <c r="AA40" s="72">
        <v>9.1</v>
      </c>
      <c r="AB40" s="13">
        <v>8.9</v>
      </c>
      <c r="AC40" s="40"/>
    </row>
    <row r="41" spans="1:29" ht="15.75" customHeight="1">
      <c r="A41" s="11" t="s">
        <v>336</v>
      </c>
      <c r="B41" s="71" t="s">
        <v>201</v>
      </c>
      <c r="C41" s="71" t="s">
        <v>337</v>
      </c>
      <c r="D41" s="13" t="s">
        <v>338</v>
      </c>
      <c r="E41" s="72">
        <v>7.8</v>
      </c>
      <c r="F41" s="13">
        <v>9.1999999999999993</v>
      </c>
      <c r="G41" s="72">
        <v>8.4</v>
      </c>
      <c r="H41" s="13">
        <v>9.1</v>
      </c>
      <c r="I41" s="72">
        <v>8.6999999999999993</v>
      </c>
      <c r="J41" s="13">
        <v>9.1</v>
      </c>
      <c r="K41" s="72">
        <v>9.5</v>
      </c>
      <c r="L41" s="13">
        <v>9.3000000000000007</v>
      </c>
      <c r="M41" s="72">
        <v>9</v>
      </c>
      <c r="N41" s="13">
        <v>9.1999999999999993</v>
      </c>
      <c r="O41" s="72">
        <v>9.1</v>
      </c>
      <c r="P41" s="13">
        <v>9.3000000000000007</v>
      </c>
      <c r="Q41" s="72">
        <v>9.1</v>
      </c>
      <c r="R41" s="13">
        <v>9.3000000000000007</v>
      </c>
      <c r="S41" s="72">
        <v>9.5</v>
      </c>
      <c r="T41" s="13">
        <v>9.4</v>
      </c>
      <c r="U41" s="72">
        <v>9.5</v>
      </c>
      <c r="V41" s="13">
        <v>9.3000000000000007</v>
      </c>
      <c r="W41" s="72">
        <v>9.6</v>
      </c>
      <c r="X41" s="13">
        <v>9.4</v>
      </c>
      <c r="Y41" s="72">
        <v>9.1</v>
      </c>
      <c r="Z41" s="13">
        <v>9.3000000000000007</v>
      </c>
      <c r="AA41" s="72">
        <v>8.8000000000000007</v>
      </c>
      <c r="AB41" s="13">
        <v>9.3000000000000007</v>
      </c>
      <c r="AC41" s="40"/>
    </row>
    <row r="42" spans="1:29" ht="15.75" customHeight="1">
      <c r="A42" s="11" t="s">
        <v>339</v>
      </c>
      <c r="B42" s="71" t="s">
        <v>201</v>
      </c>
      <c r="C42" s="71" t="s">
        <v>340</v>
      </c>
      <c r="D42" s="13" t="s">
        <v>341</v>
      </c>
      <c r="E42" s="13">
        <v>8.9</v>
      </c>
      <c r="F42" s="13">
        <v>9</v>
      </c>
      <c r="G42" s="72">
        <v>8.4</v>
      </c>
      <c r="H42" s="13">
        <v>8.8000000000000007</v>
      </c>
      <c r="I42" s="72">
        <v>8.6</v>
      </c>
      <c r="J42" s="13">
        <v>8.8000000000000007</v>
      </c>
      <c r="K42" s="72">
        <v>9.1</v>
      </c>
      <c r="L42" s="13">
        <v>9.3000000000000007</v>
      </c>
      <c r="M42" s="72">
        <v>9.4</v>
      </c>
      <c r="N42" s="13">
        <v>9.3000000000000007</v>
      </c>
      <c r="O42" s="72">
        <v>8.8000000000000007</v>
      </c>
      <c r="P42" s="13">
        <v>9.1</v>
      </c>
      <c r="Q42" s="72">
        <v>8.6999999999999993</v>
      </c>
      <c r="R42" s="13">
        <v>9</v>
      </c>
      <c r="S42" s="72">
        <v>9.1999999999999993</v>
      </c>
      <c r="T42" s="13">
        <v>9.4</v>
      </c>
      <c r="U42" s="72">
        <v>9.1999999999999993</v>
      </c>
      <c r="V42" s="13">
        <v>9.3000000000000007</v>
      </c>
      <c r="W42" s="72">
        <v>9.5</v>
      </c>
      <c r="X42" s="13">
        <v>9.4</v>
      </c>
      <c r="Y42" s="72">
        <v>8.9</v>
      </c>
      <c r="Z42" s="13">
        <v>9.1</v>
      </c>
      <c r="AA42" s="72">
        <v>8.9</v>
      </c>
      <c r="AB42" s="13">
        <v>9</v>
      </c>
      <c r="AC42" s="40"/>
    </row>
    <row r="43" spans="1:29" ht="15.75" customHeight="1">
      <c r="A43" s="11" t="s">
        <v>350</v>
      </c>
      <c r="B43" s="71" t="s">
        <v>204</v>
      </c>
      <c r="C43" s="71" t="s">
        <v>351</v>
      </c>
      <c r="D43" s="13" t="s">
        <v>335</v>
      </c>
      <c r="E43" s="13">
        <v>8.9</v>
      </c>
      <c r="F43" s="13">
        <v>8.1</v>
      </c>
      <c r="G43" s="72">
        <v>9</v>
      </c>
      <c r="H43" s="13">
        <v>8.6999999999999993</v>
      </c>
      <c r="I43" s="72">
        <v>9.3000000000000007</v>
      </c>
      <c r="J43" s="13">
        <v>8.6999999999999993</v>
      </c>
      <c r="K43" s="72">
        <v>9.1999999999999993</v>
      </c>
      <c r="L43" s="13">
        <v>9.1</v>
      </c>
      <c r="M43" s="72">
        <v>9.6999999999999993</v>
      </c>
      <c r="N43" s="13">
        <v>9</v>
      </c>
      <c r="O43" s="72">
        <v>9.3000000000000007</v>
      </c>
      <c r="P43" s="13">
        <v>9</v>
      </c>
      <c r="Q43" s="72">
        <v>9.5</v>
      </c>
      <c r="R43" s="13">
        <v>9.1999999999999993</v>
      </c>
      <c r="S43" s="72">
        <v>9.5</v>
      </c>
      <c r="T43" s="13">
        <v>8.9</v>
      </c>
      <c r="U43" s="72">
        <v>9.4</v>
      </c>
      <c r="V43" s="13">
        <v>9</v>
      </c>
      <c r="W43" s="72">
        <v>9.6</v>
      </c>
      <c r="X43" s="13">
        <v>9.5</v>
      </c>
      <c r="Y43" s="72">
        <v>9.1</v>
      </c>
      <c r="Z43" s="13">
        <v>8.9</v>
      </c>
      <c r="AA43" s="72">
        <v>9.3000000000000007</v>
      </c>
      <c r="AB43" s="13">
        <v>8.5</v>
      </c>
      <c r="AC43" s="40"/>
    </row>
    <row r="44" spans="1:29" ht="15.75" customHeight="1">
      <c r="A44" s="11" t="s">
        <v>352</v>
      </c>
      <c r="B44" s="71" t="s">
        <v>204</v>
      </c>
      <c r="C44" s="71" t="s">
        <v>353</v>
      </c>
      <c r="D44" s="13" t="s">
        <v>335</v>
      </c>
      <c r="E44" s="13">
        <v>8.6</v>
      </c>
      <c r="F44" s="13">
        <v>8.4</v>
      </c>
      <c r="G44" s="72">
        <v>8.6</v>
      </c>
      <c r="H44" s="13">
        <v>7.9</v>
      </c>
      <c r="I44" s="72">
        <v>8.9</v>
      </c>
      <c r="J44" s="13">
        <v>8.6</v>
      </c>
      <c r="K44" s="72">
        <v>9.6</v>
      </c>
      <c r="L44" s="13">
        <v>9.1</v>
      </c>
      <c r="M44" s="72">
        <v>9.6999999999999993</v>
      </c>
      <c r="N44" s="13">
        <v>9.1</v>
      </c>
      <c r="O44" s="72">
        <v>9.1</v>
      </c>
      <c r="P44" s="13">
        <v>8.6999999999999993</v>
      </c>
      <c r="Q44" s="72">
        <v>9.1</v>
      </c>
      <c r="R44" s="13">
        <v>8.6</v>
      </c>
      <c r="S44" s="72">
        <v>9.1</v>
      </c>
      <c r="T44" s="13">
        <v>8.8000000000000007</v>
      </c>
      <c r="U44" s="72">
        <v>9.5</v>
      </c>
      <c r="V44" s="13">
        <v>9.1</v>
      </c>
      <c r="W44" s="72">
        <v>9.6999999999999993</v>
      </c>
      <c r="X44" s="13">
        <v>9.3000000000000007</v>
      </c>
      <c r="Y44" s="72">
        <v>9.5</v>
      </c>
      <c r="Z44" s="13">
        <v>9.1</v>
      </c>
      <c r="AA44" s="72">
        <v>9.1</v>
      </c>
      <c r="AB44" s="13">
        <v>8.6</v>
      </c>
      <c r="AC44" s="40"/>
    </row>
    <row r="45" spans="1:29" ht="15.75" customHeight="1">
      <c r="A45" s="11" t="s">
        <v>354</v>
      </c>
      <c r="B45" s="71" t="s">
        <v>204</v>
      </c>
      <c r="C45" s="71" t="s">
        <v>499</v>
      </c>
      <c r="D45" s="13" t="s">
        <v>356</v>
      </c>
      <c r="E45" s="72">
        <v>8.3000000000000007</v>
      </c>
      <c r="F45" s="13">
        <v>8.5</v>
      </c>
      <c r="G45" s="72">
        <v>7.7</v>
      </c>
      <c r="H45" s="13">
        <v>8.5</v>
      </c>
      <c r="I45" s="72">
        <v>8.1</v>
      </c>
      <c r="J45" s="13">
        <v>8.3000000000000007</v>
      </c>
      <c r="K45" s="72">
        <v>9.3000000000000007</v>
      </c>
      <c r="L45" s="13">
        <v>9</v>
      </c>
      <c r="M45" s="72">
        <v>9.5</v>
      </c>
      <c r="N45" s="13">
        <v>9.1</v>
      </c>
      <c r="O45" s="72">
        <v>8.6</v>
      </c>
      <c r="P45" s="13">
        <v>8.6</v>
      </c>
      <c r="Q45" s="72">
        <v>8.6</v>
      </c>
      <c r="R45" s="13">
        <v>8.5</v>
      </c>
      <c r="S45" s="72">
        <v>8.1</v>
      </c>
      <c r="T45" s="13">
        <v>8.8000000000000007</v>
      </c>
      <c r="U45" s="72">
        <v>9.1999999999999993</v>
      </c>
      <c r="V45" s="13">
        <v>9.1999999999999993</v>
      </c>
      <c r="W45" s="72">
        <v>9.4</v>
      </c>
      <c r="X45" s="13">
        <v>9.1999999999999993</v>
      </c>
      <c r="Y45" s="72">
        <v>8.6999999999999993</v>
      </c>
      <c r="Z45" s="13">
        <v>8.9</v>
      </c>
      <c r="AA45" s="72">
        <v>8.5</v>
      </c>
      <c r="AB45" s="13">
        <v>8.5</v>
      </c>
      <c r="AC45" s="40"/>
    </row>
    <row r="46" spans="1:29" ht="15.75" customHeight="1">
      <c r="A46" s="11" t="s">
        <v>381</v>
      </c>
      <c r="B46" s="71" t="s">
        <v>205</v>
      </c>
      <c r="C46" s="71" t="s">
        <v>382</v>
      </c>
      <c r="D46" s="13" t="s">
        <v>383</v>
      </c>
      <c r="E46" s="72">
        <v>7.7</v>
      </c>
      <c r="F46" s="13">
        <v>7.6</v>
      </c>
      <c r="G46" s="72">
        <v>7.8</v>
      </c>
      <c r="H46" s="13">
        <v>8</v>
      </c>
      <c r="I46" s="72">
        <v>7.9</v>
      </c>
      <c r="J46" s="13">
        <v>7.7</v>
      </c>
      <c r="K46" s="72">
        <v>8.5</v>
      </c>
      <c r="L46" s="13">
        <v>8.6999999999999993</v>
      </c>
      <c r="M46" s="72">
        <v>8.6999999999999993</v>
      </c>
      <c r="N46" s="13">
        <v>9</v>
      </c>
      <c r="O46" s="72">
        <v>8.1999999999999993</v>
      </c>
      <c r="P46" s="13">
        <v>8.3000000000000007</v>
      </c>
      <c r="Q46" s="72">
        <v>8.1999999999999993</v>
      </c>
      <c r="R46" s="13">
        <v>8.3000000000000007</v>
      </c>
      <c r="S46" s="72">
        <v>8.5</v>
      </c>
      <c r="T46" s="13">
        <v>8.4</v>
      </c>
      <c r="U46" s="72">
        <v>8.5</v>
      </c>
      <c r="V46" s="13">
        <v>8.8000000000000007</v>
      </c>
      <c r="W46" s="72">
        <v>8.6999999999999993</v>
      </c>
      <c r="X46" s="13">
        <v>9</v>
      </c>
      <c r="Y46" s="72">
        <v>8.6999999999999993</v>
      </c>
      <c r="Z46" s="13">
        <v>8.6</v>
      </c>
      <c r="AA46" s="72">
        <v>7.9</v>
      </c>
      <c r="AB46" s="13">
        <v>8.1999999999999993</v>
      </c>
      <c r="AC46" s="40"/>
    </row>
    <row r="47" spans="1:29" ht="15.75" customHeight="1">
      <c r="A47" s="11" t="s">
        <v>384</v>
      </c>
      <c r="B47" s="71" t="s">
        <v>205</v>
      </c>
      <c r="C47" s="71" t="s">
        <v>385</v>
      </c>
      <c r="D47" s="13" t="s">
        <v>386</v>
      </c>
      <c r="E47" s="72">
        <v>7.5</v>
      </c>
      <c r="F47" s="13">
        <v>7.7</v>
      </c>
      <c r="G47" s="72">
        <v>7.1</v>
      </c>
      <c r="H47" s="13">
        <v>7.7</v>
      </c>
      <c r="I47" s="72">
        <v>7.2</v>
      </c>
      <c r="J47" s="13">
        <v>7.5</v>
      </c>
      <c r="K47" s="72">
        <v>7.9</v>
      </c>
      <c r="L47" s="13">
        <v>8.1999999999999993</v>
      </c>
      <c r="M47" s="72">
        <v>8.5</v>
      </c>
      <c r="N47" s="13">
        <v>8.6</v>
      </c>
      <c r="O47" s="72">
        <v>7.5</v>
      </c>
      <c r="P47" s="13">
        <v>7.8</v>
      </c>
      <c r="Q47" s="72">
        <v>7.4</v>
      </c>
      <c r="R47" s="13">
        <v>7.8</v>
      </c>
      <c r="S47" s="72">
        <v>7.6</v>
      </c>
      <c r="T47" s="13">
        <v>8.1999999999999993</v>
      </c>
      <c r="U47" s="72">
        <v>8.1</v>
      </c>
      <c r="V47" s="13">
        <v>8.3000000000000007</v>
      </c>
      <c r="W47" s="72">
        <v>8.1999999999999993</v>
      </c>
      <c r="X47" s="13">
        <v>8.4</v>
      </c>
      <c r="Y47" s="72">
        <v>8.1</v>
      </c>
      <c r="Z47" s="13">
        <v>8.3000000000000007</v>
      </c>
      <c r="AA47" s="72">
        <v>7.4</v>
      </c>
      <c r="AB47" s="13">
        <v>7.9</v>
      </c>
      <c r="AC47" s="40"/>
    </row>
    <row r="48" spans="1:29" ht="15.75" customHeight="1">
      <c r="A48" s="11" t="s">
        <v>387</v>
      </c>
      <c r="B48" s="71" t="s">
        <v>205</v>
      </c>
      <c r="C48" s="71" t="s">
        <v>388</v>
      </c>
      <c r="D48" s="13" t="s">
        <v>389</v>
      </c>
      <c r="E48" s="72">
        <v>8.3000000000000007</v>
      </c>
      <c r="F48" s="13">
        <v>8.5</v>
      </c>
      <c r="G48" s="72">
        <v>7.5</v>
      </c>
      <c r="H48" s="13">
        <v>7.9</v>
      </c>
      <c r="I48" s="72">
        <v>7.5</v>
      </c>
      <c r="J48" s="13">
        <v>7.8</v>
      </c>
      <c r="K48" s="72">
        <v>8.6</v>
      </c>
      <c r="L48" s="13">
        <v>8.6</v>
      </c>
      <c r="M48" s="72">
        <v>9.1</v>
      </c>
      <c r="N48" s="13">
        <v>8.8000000000000007</v>
      </c>
      <c r="O48" s="72">
        <v>7.8</v>
      </c>
      <c r="P48" s="13">
        <v>8.1999999999999993</v>
      </c>
      <c r="Q48" s="72">
        <v>7.8</v>
      </c>
      <c r="R48" s="13">
        <v>8.4</v>
      </c>
      <c r="S48" s="72">
        <v>8.1999999999999993</v>
      </c>
      <c r="T48" s="13">
        <v>8.9</v>
      </c>
      <c r="U48" s="72">
        <v>8.9</v>
      </c>
      <c r="V48" s="13">
        <v>8.9</v>
      </c>
      <c r="W48" s="72">
        <v>9</v>
      </c>
      <c r="X48" s="13">
        <v>9.1</v>
      </c>
      <c r="Y48" s="72">
        <v>8</v>
      </c>
      <c r="Z48" s="13">
        <v>9</v>
      </c>
      <c r="AA48" s="72">
        <v>7.5</v>
      </c>
      <c r="AB48" s="13">
        <v>8.1999999999999993</v>
      </c>
      <c r="AC48" s="40"/>
    </row>
    <row r="49" spans="1:29" ht="15.75" customHeight="1">
      <c r="A49" s="11" t="s">
        <v>390</v>
      </c>
      <c r="B49" s="71" t="s">
        <v>205</v>
      </c>
      <c r="C49" s="71" t="s">
        <v>391</v>
      </c>
      <c r="D49" s="13" t="s">
        <v>392</v>
      </c>
      <c r="E49" s="72">
        <v>8.1999999999999993</v>
      </c>
      <c r="F49" s="13">
        <v>7.8</v>
      </c>
      <c r="G49" s="72">
        <v>8.5</v>
      </c>
      <c r="H49" s="13">
        <v>7.9</v>
      </c>
      <c r="I49" s="72">
        <v>8.6999999999999993</v>
      </c>
      <c r="J49" s="13">
        <v>8.1</v>
      </c>
      <c r="K49" s="72">
        <v>8.3000000000000007</v>
      </c>
      <c r="L49" s="13">
        <v>8.3000000000000007</v>
      </c>
      <c r="M49" s="72">
        <v>9</v>
      </c>
      <c r="N49" s="13">
        <v>8.8000000000000007</v>
      </c>
      <c r="O49" s="72">
        <v>8.8000000000000007</v>
      </c>
      <c r="P49" s="13">
        <v>8.1</v>
      </c>
      <c r="Q49" s="72">
        <v>8.6</v>
      </c>
      <c r="R49" s="13">
        <v>7.9</v>
      </c>
      <c r="S49" s="72">
        <v>8.6</v>
      </c>
      <c r="T49" s="13">
        <v>8.1</v>
      </c>
      <c r="U49" s="72">
        <v>8.5</v>
      </c>
      <c r="V49" s="13">
        <v>8.3000000000000007</v>
      </c>
      <c r="W49" s="72">
        <v>9</v>
      </c>
      <c r="X49" s="13">
        <v>8.6</v>
      </c>
      <c r="Y49" s="72">
        <v>8.9</v>
      </c>
      <c r="Z49" s="13">
        <v>8.5</v>
      </c>
      <c r="AA49" s="72">
        <v>8.4</v>
      </c>
      <c r="AB49" s="13">
        <v>7.9</v>
      </c>
      <c r="AC49" s="40"/>
    </row>
    <row r="50" spans="1:29" ht="15.75" customHeight="1">
      <c r="A50" s="11" t="s">
        <v>399</v>
      </c>
      <c r="B50" s="71" t="s">
        <v>206</v>
      </c>
      <c r="C50" s="71" t="s">
        <v>400</v>
      </c>
      <c r="D50" s="13" t="s">
        <v>401</v>
      </c>
      <c r="E50" s="72">
        <v>7.3</v>
      </c>
      <c r="F50" s="13">
        <v>7</v>
      </c>
      <c r="G50" s="72">
        <v>8.1999999999999993</v>
      </c>
      <c r="H50" s="13">
        <v>7.5</v>
      </c>
      <c r="I50" s="72">
        <v>8</v>
      </c>
      <c r="J50" s="13">
        <v>8</v>
      </c>
      <c r="K50" s="72">
        <v>8.3000000000000007</v>
      </c>
      <c r="L50" s="13">
        <v>8.6</v>
      </c>
      <c r="M50" s="72">
        <v>8.9</v>
      </c>
      <c r="N50" s="13">
        <v>9</v>
      </c>
      <c r="O50" s="72">
        <v>8.3000000000000007</v>
      </c>
      <c r="P50" s="13">
        <v>8.4</v>
      </c>
      <c r="Q50" s="72">
        <v>8.4</v>
      </c>
      <c r="R50" s="13">
        <v>8.3000000000000007</v>
      </c>
      <c r="S50" s="72">
        <v>8.5</v>
      </c>
      <c r="T50" s="13">
        <v>8.5</v>
      </c>
      <c r="U50" s="72">
        <v>8.5</v>
      </c>
      <c r="V50" s="13">
        <v>8.6999999999999993</v>
      </c>
      <c r="W50" s="72">
        <v>9.1</v>
      </c>
      <c r="X50" s="13">
        <v>8.9</v>
      </c>
      <c r="Y50" s="72">
        <v>8.5</v>
      </c>
      <c r="Z50" s="13">
        <v>8.5</v>
      </c>
      <c r="AA50" s="72">
        <v>8.1</v>
      </c>
      <c r="AB50" s="13">
        <v>8.3000000000000007</v>
      </c>
      <c r="AC50" s="40"/>
    </row>
    <row r="51" spans="1:29" ht="15.75" customHeight="1">
      <c r="A51" s="11" t="s">
        <v>402</v>
      </c>
      <c r="B51" s="71" t="s">
        <v>206</v>
      </c>
      <c r="C51" s="71" t="s">
        <v>504</v>
      </c>
      <c r="D51" s="13" t="s">
        <v>404</v>
      </c>
      <c r="E51" s="13">
        <v>8.9</v>
      </c>
      <c r="F51" s="13">
        <v>7.1</v>
      </c>
      <c r="G51" s="72">
        <v>9.1</v>
      </c>
      <c r="H51" s="13">
        <v>8.1</v>
      </c>
      <c r="I51" s="72">
        <v>9.1999999999999993</v>
      </c>
      <c r="J51" s="13">
        <v>8.6</v>
      </c>
      <c r="K51" s="72">
        <v>9.5</v>
      </c>
      <c r="L51" s="13">
        <v>8.6</v>
      </c>
      <c r="M51" s="72">
        <v>9.5</v>
      </c>
      <c r="N51" s="13">
        <v>9.1999999999999993</v>
      </c>
      <c r="O51" s="72">
        <v>9.5</v>
      </c>
      <c r="P51" s="13">
        <v>8.6999999999999993</v>
      </c>
      <c r="Q51" s="72">
        <v>9.5</v>
      </c>
      <c r="R51" s="13">
        <v>8.6999999999999993</v>
      </c>
      <c r="S51" s="72">
        <v>9.4</v>
      </c>
      <c r="T51" s="13">
        <v>8.8000000000000007</v>
      </c>
      <c r="U51" s="72">
        <v>9.4</v>
      </c>
      <c r="V51" s="13">
        <v>8.9</v>
      </c>
      <c r="W51" s="72">
        <v>9.5</v>
      </c>
      <c r="X51" s="13">
        <v>9.1</v>
      </c>
      <c r="Y51" s="72">
        <v>9.4</v>
      </c>
      <c r="Z51" s="13">
        <v>8.4</v>
      </c>
      <c r="AA51" s="72">
        <v>9.3000000000000007</v>
      </c>
      <c r="AB51" s="13">
        <v>8.5</v>
      </c>
      <c r="AC51" s="40"/>
    </row>
    <row r="52" spans="1:29" ht="15.75" customHeight="1">
      <c r="A52" s="11" t="s">
        <v>405</v>
      </c>
      <c r="B52" s="71" t="s">
        <v>206</v>
      </c>
      <c r="C52" s="71" t="s">
        <v>505</v>
      </c>
      <c r="D52" s="13" t="s">
        <v>407</v>
      </c>
      <c r="E52" s="72">
        <v>7.7</v>
      </c>
      <c r="F52" s="13">
        <v>7.2</v>
      </c>
      <c r="G52" s="72">
        <v>8.1999999999999993</v>
      </c>
      <c r="H52" s="13">
        <v>7.5</v>
      </c>
      <c r="I52" s="72">
        <v>8.3000000000000007</v>
      </c>
      <c r="J52" s="13">
        <v>7.6</v>
      </c>
      <c r="K52" s="72">
        <v>8.4</v>
      </c>
      <c r="L52" s="13">
        <v>8</v>
      </c>
      <c r="M52" s="72">
        <v>8.6</v>
      </c>
      <c r="N52" s="13">
        <v>8.5</v>
      </c>
      <c r="O52" s="72">
        <v>8.4</v>
      </c>
      <c r="P52" s="13">
        <v>8.1</v>
      </c>
      <c r="Q52" s="72">
        <v>8.6</v>
      </c>
      <c r="R52" s="13">
        <v>8</v>
      </c>
      <c r="S52" s="72">
        <v>8.5</v>
      </c>
      <c r="T52" s="13">
        <v>7.9</v>
      </c>
      <c r="U52" s="72">
        <v>8.8000000000000007</v>
      </c>
      <c r="V52" s="13">
        <v>8.1999999999999993</v>
      </c>
      <c r="W52" s="72">
        <v>8.9</v>
      </c>
      <c r="X52" s="13">
        <v>8.4</v>
      </c>
      <c r="Y52" s="72">
        <v>8.6999999999999993</v>
      </c>
      <c r="Z52" s="13">
        <v>8.5</v>
      </c>
      <c r="AA52" s="72">
        <v>8.5</v>
      </c>
      <c r="AB52" s="13">
        <v>7.7</v>
      </c>
      <c r="AC52" s="40"/>
    </row>
    <row r="53" spans="1:29" ht="15.75" customHeight="1">
      <c r="A53" s="11" t="s">
        <v>422</v>
      </c>
      <c r="B53" s="71" t="s">
        <v>207</v>
      </c>
      <c r="C53" s="71" t="s">
        <v>423</v>
      </c>
      <c r="D53" s="13" t="s">
        <v>421</v>
      </c>
      <c r="E53" s="72">
        <v>8.1999999999999993</v>
      </c>
      <c r="F53" s="13">
        <v>8.1</v>
      </c>
      <c r="G53" s="72">
        <v>7.8</v>
      </c>
      <c r="H53" s="13">
        <v>8.1</v>
      </c>
      <c r="I53" s="72">
        <v>8</v>
      </c>
      <c r="J53" s="13">
        <v>8.4</v>
      </c>
      <c r="K53" s="72">
        <v>8.5</v>
      </c>
      <c r="L53" s="13">
        <v>8.9</v>
      </c>
      <c r="M53" s="72">
        <v>8.6999999999999993</v>
      </c>
      <c r="N53" s="13">
        <v>9</v>
      </c>
      <c r="O53" s="72">
        <v>8.6</v>
      </c>
      <c r="P53" s="13">
        <v>8.6999999999999993</v>
      </c>
      <c r="Q53" s="72">
        <v>8.4</v>
      </c>
      <c r="R53" s="13">
        <v>8.6999999999999993</v>
      </c>
      <c r="S53" s="72">
        <v>8.5</v>
      </c>
      <c r="T53" s="13">
        <v>8.8000000000000007</v>
      </c>
      <c r="U53" s="72">
        <v>8.6</v>
      </c>
      <c r="V53" s="13">
        <v>8.8000000000000007</v>
      </c>
      <c r="W53" s="72">
        <v>8.6999999999999993</v>
      </c>
      <c r="X53" s="13">
        <v>9</v>
      </c>
      <c r="Y53" s="72">
        <v>8.8000000000000007</v>
      </c>
      <c r="Z53" s="13">
        <v>9</v>
      </c>
      <c r="AA53" s="72">
        <v>8.4</v>
      </c>
      <c r="AB53" s="13">
        <v>8.6</v>
      </c>
      <c r="AC53" s="40"/>
    </row>
    <row r="54" spans="1:29" ht="15.75" customHeight="1">
      <c r="A54" s="11" t="s">
        <v>424</v>
      </c>
      <c r="B54" s="71" t="s">
        <v>207</v>
      </c>
      <c r="C54" s="71" t="s">
        <v>425</v>
      </c>
      <c r="D54" s="13" t="s">
        <v>421</v>
      </c>
      <c r="E54" s="72">
        <v>8.1999999999999993</v>
      </c>
      <c r="F54" s="13">
        <v>8.6</v>
      </c>
      <c r="G54" s="72">
        <v>8.1999999999999993</v>
      </c>
      <c r="H54" s="13">
        <v>8.6</v>
      </c>
      <c r="I54" s="72">
        <v>8.5</v>
      </c>
      <c r="J54" s="13">
        <v>8.9</v>
      </c>
      <c r="K54" s="72">
        <v>9.1</v>
      </c>
      <c r="L54" s="13">
        <v>9.3000000000000007</v>
      </c>
      <c r="M54" s="72">
        <v>8.8000000000000007</v>
      </c>
      <c r="N54" s="13">
        <v>9.3000000000000007</v>
      </c>
      <c r="O54" s="72">
        <v>8.6999999999999993</v>
      </c>
      <c r="P54" s="13">
        <v>9.1999999999999993</v>
      </c>
      <c r="Q54" s="72">
        <v>8.6999999999999993</v>
      </c>
      <c r="R54" s="13">
        <v>9.3000000000000007</v>
      </c>
      <c r="S54" s="72">
        <v>8.9</v>
      </c>
      <c r="T54" s="13">
        <v>9.4</v>
      </c>
      <c r="U54" s="72">
        <v>8.9</v>
      </c>
      <c r="V54" s="13">
        <v>9.4</v>
      </c>
      <c r="W54" s="72">
        <v>9</v>
      </c>
      <c r="X54" s="13">
        <v>9.3000000000000007</v>
      </c>
      <c r="Y54" s="72">
        <v>8.6999999999999993</v>
      </c>
      <c r="Z54" s="13">
        <v>9.1999999999999993</v>
      </c>
      <c r="AA54" s="72">
        <v>8.6</v>
      </c>
      <c r="AB54" s="13">
        <v>9.1</v>
      </c>
      <c r="AC54" s="40"/>
    </row>
    <row r="55" spans="1:29" ht="15.75" customHeight="1">
      <c r="A55" s="11" t="s">
        <v>419</v>
      </c>
      <c r="B55" s="71" t="s">
        <v>207</v>
      </c>
      <c r="C55" s="71" t="s">
        <v>506</v>
      </c>
      <c r="D55" s="13" t="s">
        <v>421</v>
      </c>
      <c r="E55" s="72">
        <v>7.8</v>
      </c>
      <c r="F55" s="13">
        <v>7.7</v>
      </c>
      <c r="G55" s="72">
        <v>8.1</v>
      </c>
      <c r="H55" s="13">
        <v>8</v>
      </c>
      <c r="I55" s="72">
        <v>8.1</v>
      </c>
      <c r="J55" s="13">
        <v>8.1999999999999993</v>
      </c>
      <c r="K55" s="72">
        <v>8.6999999999999993</v>
      </c>
      <c r="L55" s="13">
        <v>8.4</v>
      </c>
      <c r="M55" s="72">
        <v>8.9</v>
      </c>
      <c r="N55" s="13">
        <v>8.6</v>
      </c>
      <c r="O55" s="72">
        <v>8.4</v>
      </c>
      <c r="P55" s="13">
        <v>8.3000000000000007</v>
      </c>
      <c r="Q55" s="72">
        <v>8.4</v>
      </c>
      <c r="R55" s="13">
        <v>8.3000000000000007</v>
      </c>
      <c r="S55" s="72">
        <v>8.9</v>
      </c>
      <c r="T55" s="13">
        <v>8.6</v>
      </c>
      <c r="U55" s="72">
        <v>8.9</v>
      </c>
      <c r="V55" s="13">
        <v>8.6999999999999993</v>
      </c>
      <c r="W55" s="72">
        <v>8.9</v>
      </c>
      <c r="X55" s="13">
        <v>8.9</v>
      </c>
      <c r="Y55" s="72">
        <v>8.6</v>
      </c>
      <c r="Z55" s="13">
        <v>8.6</v>
      </c>
      <c r="AA55" s="72">
        <v>8.4</v>
      </c>
      <c r="AB55" s="13">
        <v>8.1999999999999993</v>
      </c>
      <c r="AC55" s="40"/>
    </row>
    <row r="56" spans="1:29" ht="15.75" customHeight="1">
      <c r="A56" s="11" t="s">
        <v>431</v>
      </c>
      <c r="B56" s="71" t="s">
        <v>207</v>
      </c>
      <c r="C56" s="71" t="s">
        <v>432</v>
      </c>
      <c r="D56" s="13" t="s">
        <v>433</v>
      </c>
      <c r="E56" s="72">
        <v>8</v>
      </c>
      <c r="F56" s="13">
        <v>8.1999999999999993</v>
      </c>
      <c r="G56" s="72">
        <v>8.4</v>
      </c>
      <c r="H56" s="13">
        <v>8.1</v>
      </c>
      <c r="I56" s="72">
        <v>8.6999999999999993</v>
      </c>
      <c r="J56" s="13">
        <v>8.3000000000000007</v>
      </c>
      <c r="K56" s="72">
        <v>8.9</v>
      </c>
      <c r="L56" s="13">
        <v>8.3000000000000007</v>
      </c>
      <c r="M56" s="72">
        <v>8.6</v>
      </c>
      <c r="N56" s="13">
        <v>8.5</v>
      </c>
      <c r="O56" s="72">
        <v>8.8000000000000007</v>
      </c>
      <c r="P56" s="13">
        <v>8.4</v>
      </c>
      <c r="Q56" s="72">
        <v>8.6999999999999993</v>
      </c>
      <c r="R56" s="13">
        <v>8.4</v>
      </c>
      <c r="S56" s="72">
        <v>8.8000000000000007</v>
      </c>
      <c r="T56" s="13">
        <v>8.5</v>
      </c>
      <c r="U56" s="72">
        <v>8.9</v>
      </c>
      <c r="V56" s="13">
        <v>8.5</v>
      </c>
      <c r="W56" s="72">
        <v>9.1</v>
      </c>
      <c r="X56" s="13">
        <v>8.6999999999999993</v>
      </c>
      <c r="Y56" s="72">
        <v>8.9</v>
      </c>
      <c r="Z56" s="13">
        <v>8.6</v>
      </c>
      <c r="AA56" s="72">
        <v>8.6999999999999993</v>
      </c>
      <c r="AB56" s="13">
        <v>8.1999999999999993</v>
      </c>
      <c r="AC56" s="40"/>
    </row>
    <row r="57" spans="1:29" ht="15.75" customHeight="1">
      <c r="A57" s="11" t="s">
        <v>426</v>
      </c>
      <c r="B57" s="71" t="s">
        <v>207</v>
      </c>
      <c r="C57" s="71" t="s">
        <v>507</v>
      </c>
      <c r="D57" s="13" t="s">
        <v>428</v>
      </c>
      <c r="E57" s="72">
        <v>8</v>
      </c>
      <c r="F57" s="13">
        <v>8.4</v>
      </c>
      <c r="G57" s="72">
        <v>7.7</v>
      </c>
      <c r="H57" s="13">
        <v>7.9</v>
      </c>
      <c r="I57" s="72">
        <v>7.8</v>
      </c>
      <c r="J57" s="13">
        <v>8.4</v>
      </c>
      <c r="K57" s="72">
        <v>8.3000000000000007</v>
      </c>
      <c r="L57" s="13">
        <v>8.6</v>
      </c>
      <c r="M57" s="72">
        <v>8.5</v>
      </c>
      <c r="N57" s="13">
        <v>8.5</v>
      </c>
      <c r="O57" s="72">
        <v>8.4</v>
      </c>
      <c r="P57" s="13">
        <v>8.8000000000000007</v>
      </c>
      <c r="Q57" s="72">
        <v>8.6</v>
      </c>
      <c r="R57" s="13">
        <v>8.9</v>
      </c>
      <c r="S57" s="72">
        <v>8.3000000000000007</v>
      </c>
      <c r="T57" s="13">
        <v>8.6</v>
      </c>
      <c r="U57" s="72">
        <v>8.5</v>
      </c>
      <c r="V57" s="13">
        <v>8.6</v>
      </c>
      <c r="W57" s="72">
        <v>9.1</v>
      </c>
      <c r="X57" s="13">
        <v>9</v>
      </c>
      <c r="Y57" s="72">
        <v>8.6</v>
      </c>
      <c r="Z57" s="13">
        <v>8.8000000000000007</v>
      </c>
      <c r="AA57" s="72">
        <v>8.1999999999999993</v>
      </c>
      <c r="AB57" s="13">
        <v>8.4</v>
      </c>
      <c r="AC57" s="40"/>
    </row>
    <row r="58" spans="1:29" ht="15.75" customHeight="1">
      <c r="A58" s="11" t="s">
        <v>429</v>
      </c>
      <c r="B58" s="71" t="s">
        <v>207</v>
      </c>
      <c r="C58" s="71" t="s">
        <v>507</v>
      </c>
      <c r="D58" s="13" t="s">
        <v>430</v>
      </c>
      <c r="E58" s="72">
        <v>7.9</v>
      </c>
      <c r="F58" s="13">
        <v>7.9</v>
      </c>
      <c r="G58" s="72">
        <v>7.5</v>
      </c>
      <c r="H58" s="13">
        <v>7.8</v>
      </c>
      <c r="I58" s="72">
        <v>7.9</v>
      </c>
      <c r="J58" s="13">
        <v>8.1</v>
      </c>
      <c r="K58" s="72">
        <v>8.1999999999999993</v>
      </c>
      <c r="L58" s="13">
        <v>8.5</v>
      </c>
      <c r="M58" s="72">
        <v>8.6999999999999993</v>
      </c>
      <c r="N58" s="13">
        <v>8.3000000000000007</v>
      </c>
      <c r="O58" s="72">
        <v>8.3000000000000007</v>
      </c>
      <c r="P58" s="13">
        <v>8.5</v>
      </c>
      <c r="Q58" s="72">
        <v>8.6999999999999993</v>
      </c>
      <c r="R58" s="13">
        <v>8.6999999999999993</v>
      </c>
      <c r="S58" s="72">
        <v>8.6</v>
      </c>
      <c r="T58" s="13">
        <v>8.5</v>
      </c>
      <c r="U58" s="72">
        <v>8.8000000000000007</v>
      </c>
      <c r="V58" s="13">
        <v>8.4</v>
      </c>
      <c r="W58" s="72">
        <v>8.8000000000000007</v>
      </c>
      <c r="X58" s="13">
        <v>8.6999999999999993</v>
      </c>
      <c r="Y58" s="72">
        <v>8.3000000000000007</v>
      </c>
      <c r="Z58" s="13">
        <v>8.5</v>
      </c>
      <c r="AA58" s="72">
        <v>8</v>
      </c>
      <c r="AB58" s="13">
        <v>8.1999999999999993</v>
      </c>
      <c r="AC58" s="40"/>
    </row>
    <row r="59" spans="1:29" ht="15.75" customHeight="1">
      <c r="A59" s="11" t="s">
        <v>434</v>
      </c>
      <c r="B59" s="71" t="s">
        <v>207</v>
      </c>
      <c r="C59" s="71" t="s">
        <v>435</v>
      </c>
      <c r="D59" s="13" t="s">
        <v>436</v>
      </c>
      <c r="E59" s="72">
        <v>7.8</v>
      </c>
      <c r="F59" s="13">
        <v>8.1</v>
      </c>
      <c r="G59" s="72">
        <v>7.6</v>
      </c>
      <c r="H59" s="13">
        <v>7.9</v>
      </c>
      <c r="I59" s="72">
        <v>8</v>
      </c>
      <c r="J59" s="13">
        <v>8.3000000000000007</v>
      </c>
      <c r="K59" s="72">
        <v>7.8</v>
      </c>
      <c r="L59" s="13">
        <v>7.9</v>
      </c>
      <c r="M59" s="72">
        <v>8.4</v>
      </c>
      <c r="N59" s="13">
        <v>8.3000000000000007</v>
      </c>
      <c r="O59" s="72">
        <v>8</v>
      </c>
      <c r="P59" s="13">
        <v>8</v>
      </c>
      <c r="Q59" s="72">
        <v>8.1</v>
      </c>
      <c r="R59" s="13">
        <v>8</v>
      </c>
      <c r="S59" s="72">
        <v>8</v>
      </c>
      <c r="T59" s="13">
        <v>8.1</v>
      </c>
      <c r="U59" s="72">
        <v>8.1999999999999993</v>
      </c>
      <c r="V59" s="13">
        <v>8.1</v>
      </c>
      <c r="W59" s="72">
        <v>8.4</v>
      </c>
      <c r="X59" s="13">
        <v>8.4</v>
      </c>
      <c r="Y59" s="72">
        <v>8.3000000000000007</v>
      </c>
      <c r="Z59" s="13">
        <v>8.5</v>
      </c>
      <c r="AA59" s="72">
        <v>7.9</v>
      </c>
      <c r="AB59" s="13">
        <v>8</v>
      </c>
      <c r="AC59" s="40"/>
    </row>
    <row r="60" spans="1:29" ht="15.75" customHeight="1">
      <c r="A60" s="11" t="s">
        <v>454</v>
      </c>
      <c r="B60" s="71" t="s">
        <v>210</v>
      </c>
      <c r="C60" s="71" t="s">
        <v>455</v>
      </c>
      <c r="D60" s="13" t="s">
        <v>456</v>
      </c>
      <c r="E60" s="72">
        <v>8</v>
      </c>
      <c r="F60" s="13">
        <v>8.3000000000000007</v>
      </c>
      <c r="G60" s="72">
        <v>8.3000000000000007</v>
      </c>
      <c r="H60" s="13">
        <v>8.4</v>
      </c>
      <c r="I60" s="72">
        <v>8.3000000000000007</v>
      </c>
      <c r="J60" s="13">
        <v>8.6999999999999993</v>
      </c>
      <c r="K60" s="72">
        <v>8.4</v>
      </c>
      <c r="L60" s="13">
        <v>8.6</v>
      </c>
      <c r="M60" s="72">
        <v>8.5</v>
      </c>
      <c r="N60" s="13">
        <v>9</v>
      </c>
      <c r="O60" s="72">
        <v>8.6999999999999993</v>
      </c>
      <c r="P60" s="13">
        <v>9</v>
      </c>
      <c r="Q60" s="72">
        <v>9</v>
      </c>
      <c r="R60" s="13">
        <v>9</v>
      </c>
      <c r="S60" s="72">
        <v>9.1999999999999993</v>
      </c>
      <c r="T60" s="13">
        <v>8.9</v>
      </c>
      <c r="U60" s="72">
        <v>8.6</v>
      </c>
      <c r="V60" s="13">
        <v>9</v>
      </c>
      <c r="W60" s="72">
        <v>9</v>
      </c>
      <c r="X60" s="13">
        <v>9.3000000000000007</v>
      </c>
      <c r="Y60" s="72">
        <v>9.5</v>
      </c>
      <c r="Z60" s="13">
        <v>9.3000000000000007</v>
      </c>
      <c r="AA60" s="72">
        <v>8.5</v>
      </c>
      <c r="AB60" s="13">
        <v>8.6999999999999993</v>
      </c>
      <c r="AC60" s="40"/>
    </row>
    <row r="61" spans="1:29" ht="15.75" customHeight="1">
      <c r="A61" s="11" t="s">
        <v>457</v>
      </c>
      <c r="B61" s="71" t="s">
        <v>210</v>
      </c>
      <c r="C61" s="71" t="s">
        <v>509</v>
      </c>
      <c r="D61" s="13" t="s">
        <v>459</v>
      </c>
      <c r="E61" s="72">
        <v>8</v>
      </c>
      <c r="F61" s="13">
        <v>8.8000000000000007</v>
      </c>
      <c r="G61" s="72">
        <v>9.1</v>
      </c>
      <c r="H61" s="13">
        <v>9.3000000000000007</v>
      </c>
      <c r="I61" s="72">
        <v>8.9</v>
      </c>
      <c r="J61" s="13">
        <v>9.4</v>
      </c>
      <c r="K61" s="72">
        <v>9.1999999999999993</v>
      </c>
      <c r="L61" s="13">
        <v>9.6</v>
      </c>
      <c r="M61" s="72">
        <v>9.4</v>
      </c>
      <c r="N61" s="13">
        <v>8.8000000000000007</v>
      </c>
      <c r="O61" s="72">
        <v>9.5</v>
      </c>
      <c r="P61" s="13">
        <v>9.1</v>
      </c>
      <c r="Q61" s="72">
        <v>9.1999999999999993</v>
      </c>
      <c r="R61" s="13">
        <v>9.3000000000000007</v>
      </c>
      <c r="S61" s="72">
        <v>9.5</v>
      </c>
      <c r="T61" s="13">
        <v>8.4</v>
      </c>
      <c r="U61" s="72">
        <v>9.3000000000000007</v>
      </c>
      <c r="V61" s="13">
        <v>8.8000000000000007</v>
      </c>
      <c r="W61" s="72">
        <v>9.6</v>
      </c>
      <c r="X61" s="13">
        <v>9.5</v>
      </c>
      <c r="Y61" s="72">
        <v>9.5</v>
      </c>
      <c r="Z61" s="13">
        <v>9.4</v>
      </c>
      <c r="AA61" s="72">
        <v>9.1999999999999993</v>
      </c>
      <c r="AB61" s="13">
        <v>8.6999999999999993</v>
      </c>
      <c r="AC61" s="40" t="s">
        <v>116</v>
      </c>
    </row>
    <row r="62" spans="1:29" ht="15.75" customHeight="1">
      <c r="A62" s="11" t="s">
        <v>460</v>
      </c>
      <c r="B62" s="71" t="s">
        <v>210</v>
      </c>
      <c r="C62" s="71" t="s">
        <v>509</v>
      </c>
      <c r="D62" s="13" t="s">
        <v>461</v>
      </c>
      <c r="E62" s="72">
        <v>7.9</v>
      </c>
      <c r="F62" s="13">
        <v>8.6</v>
      </c>
      <c r="G62" s="72">
        <v>8</v>
      </c>
      <c r="H62" s="13">
        <v>9</v>
      </c>
      <c r="I62" s="72">
        <v>8.3000000000000007</v>
      </c>
      <c r="J62" s="13">
        <v>9.4</v>
      </c>
      <c r="K62" s="72">
        <v>8.5</v>
      </c>
      <c r="L62" s="13">
        <v>9.4</v>
      </c>
      <c r="M62" s="72">
        <v>9</v>
      </c>
      <c r="N62" s="13">
        <v>9.5</v>
      </c>
      <c r="O62" s="72">
        <v>8.6999999999999993</v>
      </c>
      <c r="P62" s="13">
        <v>9.4</v>
      </c>
      <c r="Q62" s="72">
        <v>8.6999999999999993</v>
      </c>
      <c r="R62" s="13">
        <v>9.5</v>
      </c>
      <c r="S62" s="72">
        <v>8.3000000000000007</v>
      </c>
      <c r="T62" s="13">
        <v>9.5</v>
      </c>
      <c r="U62" s="72">
        <v>8.9</v>
      </c>
      <c r="V62" s="13">
        <v>9.5</v>
      </c>
      <c r="W62" s="72">
        <v>8.9</v>
      </c>
      <c r="X62" s="13">
        <v>9.5</v>
      </c>
      <c r="Y62" s="72">
        <v>8.6999999999999993</v>
      </c>
      <c r="Z62" s="13">
        <v>9.1999999999999993</v>
      </c>
      <c r="AA62" s="72">
        <v>8.4</v>
      </c>
      <c r="AB62" s="13">
        <v>9.1999999999999993</v>
      </c>
      <c r="AC62" s="40" t="s">
        <v>116</v>
      </c>
    </row>
    <row r="63" spans="1:29" ht="15.75" customHeight="1">
      <c r="A63" s="11" t="s">
        <v>462</v>
      </c>
      <c r="B63" s="71" t="s">
        <v>210</v>
      </c>
      <c r="C63" s="71" t="s">
        <v>463</v>
      </c>
      <c r="D63" s="13" t="s">
        <v>461</v>
      </c>
      <c r="E63" s="72" t="s">
        <v>36</v>
      </c>
      <c r="F63" s="13">
        <v>7.8</v>
      </c>
      <c r="G63" s="72" t="s">
        <v>36</v>
      </c>
      <c r="H63" s="13">
        <v>7.9</v>
      </c>
      <c r="I63" s="72" t="s">
        <v>36</v>
      </c>
      <c r="J63" s="13">
        <v>7.3</v>
      </c>
      <c r="K63" s="72" t="s">
        <v>36</v>
      </c>
      <c r="L63" s="13">
        <v>7.4</v>
      </c>
      <c r="M63" s="72" t="s">
        <v>36</v>
      </c>
      <c r="N63" s="13">
        <v>7.5</v>
      </c>
      <c r="O63" s="72" t="s">
        <v>36</v>
      </c>
      <c r="P63" s="13">
        <v>7.6</v>
      </c>
      <c r="Q63" s="72" t="s">
        <v>36</v>
      </c>
      <c r="R63" s="13">
        <v>7.5</v>
      </c>
      <c r="S63" s="72" t="s">
        <v>36</v>
      </c>
      <c r="T63" s="13">
        <v>8.1</v>
      </c>
      <c r="U63" s="72" t="s">
        <v>36</v>
      </c>
      <c r="V63" s="13">
        <v>7.6</v>
      </c>
      <c r="W63" s="72" t="s">
        <v>36</v>
      </c>
      <c r="X63" s="13">
        <v>8.3000000000000007</v>
      </c>
      <c r="Y63" s="72" t="s">
        <v>36</v>
      </c>
      <c r="Z63" s="13">
        <v>8.8000000000000007</v>
      </c>
      <c r="AA63" s="72" t="s">
        <v>36</v>
      </c>
      <c r="AB63" s="13">
        <v>7.3</v>
      </c>
      <c r="AC63" s="40" t="s">
        <v>39</v>
      </c>
    </row>
    <row r="64" spans="1:29" ht="15.75" customHeight="1">
      <c r="A64" s="11" t="s">
        <v>464</v>
      </c>
      <c r="B64" s="71" t="s">
        <v>210</v>
      </c>
      <c r="C64" s="71" t="s">
        <v>463</v>
      </c>
      <c r="D64" s="13" t="s">
        <v>465</v>
      </c>
      <c r="E64" s="72" t="s">
        <v>36</v>
      </c>
      <c r="F64" s="13">
        <v>8.3000000000000007</v>
      </c>
      <c r="G64" s="72" t="s">
        <v>36</v>
      </c>
      <c r="H64" s="13">
        <v>8</v>
      </c>
      <c r="I64" s="72" t="s">
        <v>36</v>
      </c>
      <c r="J64" s="13">
        <v>7.2</v>
      </c>
      <c r="K64" s="72" t="s">
        <v>36</v>
      </c>
      <c r="L64" s="13">
        <v>7.1</v>
      </c>
      <c r="M64" s="72" t="s">
        <v>36</v>
      </c>
      <c r="N64" s="13">
        <v>8.1999999999999993</v>
      </c>
      <c r="O64" s="72" t="s">
        <v>36</v>
      </c>
      <c r="P64" s="13">
        <v>7.7</v>
      </c>
      <c r="Q64" s="72" t="s">
        <v>36</v>
      </c>
      <c r="R64" s="13">
        <v>7.6</v>
      </c>
      <c r="S64" s="72" t="s">
        <v>36</v>
      </c>
      <c r="T64" s="13">
        <v>8</v>
      </c>
      <c r="U64" s="72" t="s">
        <v>36</v>
      </c>
      <c r="V64" s="13">
        <v>7.8</v>
      </c>
      <c r="W64" s="72" t="s">
        <v>36</v>
      </c>
      <c r="X64" s="13">
        <v>8.6</v>
      </c>
      <c r="Y64" s="72" t="s">
        <v>36</v>
      </c>
      <c r="Z64" s="13">
        <v>8.9</v>
      </c>
      <c r="AA64" s="72" t="s">
        <v>36</v>
      </c>
      <c r="AB64" s="13">
        <v>7.3</v>
      </c>
      <c r="AC64" s="40" t="s">
        <v>39</v>
      </c>
    </row>
    <row r="65" spans="1:29" ht="15.75" customHeight="1">
      <c r="A65" s="11" t="s">
        <v>466</v>
      </c>
      <c r="B65" s="71" t="s">
        <v>210</v>
      </c>
      <c r="C65" s="71" t="s">
        <v>510</v>
      </c>
      <c r="D65" s="13" t="s">
        <v>468</v>
      </c>
      <c r="E65" s="72">
        <v>7.8</v>
      </c>
      <c r="F65" s="13">
        <v>8.1</v>
      </c>
      <c r="G65" s="72">
        <v>8.4</v>
      </c>
      <c r="H65" s="13">
        <v>8.6999999999999993</v>
      </c>
      <c r="I65" s="72">
        <v>8.1999999999999993</v>
      </c>
      <c r="J65" s="13">
        <v>8.6999999999999993</v>
      </c>
      <c r="K65" s="72">
        <v>8.4</v>
      </c>
      <c r="L65" s="13">
        <v>8.6999999999999993</v>
      </c>
      <c r="M65" s="72">
        <v>8.9</v>
      </c>
      <c r="N65" s="13">
        <v>9.1999999999999993</v>
      </c>
      <c r="O65" s="72">
        <v>8.6999999999999993</v>
      </c>
      <c r="P65" s="13">
        <v>9.1</v>
      </c>
      <c r="Q65" s="72">
        <v>8.8000000000000007</v>
      </c>
      <c r="R65" s="13">
        <v>9.1</v>
      </c>
      <c r="S65" s="72">
        <v>8.3000000000000007</v>
      </c>
      <c r="T65" s="13">
        <v>8.8000000000000007</v>
      </c>
      <c r="U65" s="72">
        <v>8.8000000000000007</v>
      </c>
      <c r="V65" s="13">
        <v>9</v>
      </c>
      <c r="W65" s="72">
        <v>9.1</v>
      </c>
      <c r="X65" s="13">
        <v>9.4</v>
      </c>
      <c r="Y65" s="72">
        <v>8.6</v>
      </c>
      <c r="Z65" s="13">
        <v>9</v>
      </c>
      <c r="AA65" s="72">
        <v>8.4</v>
      </c>
      <c r="AB65" s="13">
        <v>8.9</v>
      </c>
      <c r="AC65" s="40"/>
    </row>
    <row r="66" spans="1:29" ht="15.75" customHeight="1">
      <c r="A66" s="11" t="s">
        <v>469</v>
      </c>
      <c r="B66" s="71" t="s">
        <v>210</v>
      </c>
      <c r="C66" s="71" t="s">
        <v>470</v>
      </c>
      <c r="D66" s="13" t="s">
        <v>471</v>
      </c>
      <c r="E66" s="72">
        <v>7.8</v>
      </c>
      <c r="F66" s="13">
        <v>8.5</v>
      </c>
      <c r="G66" s="72">
        <v>8.6</v>
      </c>
      <c r="H66" s="13">
        <v>9.1</v>
      </c>
      <c r="I66" s="72">
        <v>8.6999999999999993</v>
      </c>
      <c r="J66" s="13">
        <v>9.4</v>
      </c>
      <c r="K66" s="72">
        <v>8.6999999999999993</v>
      </c>
      <c r="L66" s="13">
        <v>9.5</v>
      </c>
      <c r="M66" s="72">
        <v>9.1999999999999993</v>
      </c>
      <c r="N66" s="13">
        <v>9.8000000000000007</v>
      </c>
      <c r="O66" s="72">
        <v>9.3000000000000007</v>
      </c>
      <c r="P66" s="13">
        <v>9.8000000000000007</v>
      </c>
      <c r="Q66" s="72">
        <v>9.1999999999999993</v>
      </c>
      <c r="R66" s="13">
        <v>9.6</v>
      </c>
      <c r="S66" s="72">
        <v>9.1999999999999993</v>
      </c>
      <c r="T66" s="13">
        <v>9.6999999999999993</v>
      </c>
      <c r="U66" s="72">
        <v>9.1999999999999993</v>
      </c>
      <c r="V66" s="13">
        <v>9.5</v>
      </c>
      <c r="W66" s="72">
        <v>9.4</v>
      </c>
      <c r="X66" s="13">
        <v>9.4</v>
      </c>
      <c r="Y66" s="72">
        <v>8.6</v>
      </c>
      <c r="Z66" s="13">
        <v>9.1999999999999993</v>
      </c>
      <c r="AA66" s="72">
        <v>8.6</v>
      </c>
      <c r="AB66" s="13">
        <v>9.3000000000000007</v>
      </c>
      <c r="AC66" s="40"/>
    </row>
    <row r="67" spans="1:29" ht="15.75" customHeight="1">
      <c r="A67" s="11" t="s">
        <v>472</v>
      </c>
      <c r="B67" s="71" t="s">
        <v>210</v>
      </c>
      <c r="C67" s="71" t="s">
        <v>470</v>
      </c>
      <c r="D67" s="13" t="s">
        <v>473</v>
      </c>
      <c r="E67" s="72">
        <v>7.2</v>
      </c>
      <c r="F67" s="13">
        <v>8.1</v>
      </c>
      <c r="G67" s="72">
        <v>7.9</v>
      </c>
      <c r="H67" s="13">
        <v>8.6</v>
      </c>
      <c r="I67" s="72">
        <v>8.9</v>
      </c>
      <c r="J67" s="13">
        <v>8.6</v>
      </c>
      <c r="K67" s="72">
        <v>9</v>
      </c>
      <c r="L67" s="13">
        <v>8.5</v>
      </c>
      <c r="M67" s="72">
        <v>10</v>
      </c>
      <c r="N67" s="13">
        <v>8.6</v>
      </c>
      <c r="O67" s="72">
        <v>9.8000000000000007</v>
      </c>
      <c r="P67" s="13">
        <v>9.8000000000000007</v>
      </c>
      <c r="Q67" s="72">
        <v>9.8000000000000007</v>
      </c>
      <c r="R67" s="13">
        <v>9.6</v>
      </c>
      <c r="S67" s="72">
        <v>9.5</v>
      </c>
      <c r="T67" s="13">
        <v>9.8000000000000007</v>
      </c>
      <c r="U67" s="72">
        <v>9.1</v>
      </c>
      <c r="V67" s="13">
        <v>9.1</v>
      </c>
      <c r="W67" s="72">
        <v>10</v>
      </c>
      <c r="X67" s="13">
        <v>9.4</v>
      </c>
      <c r="Y67" s="72">
        <v>9.4</v>
      </c>
      <c r="Z67" s="13">
        <v>9.3000000000000007</v>
      </c>
      <c r="AA67" s="72">
        <v>9.6</v>
      </c>
      <c r="AB67" s="13">
        <v>9.4</v>
      </c>
      <c r="AC67" s="40"/>
    </row>
    <row r="68" spans="1:29" ht="15.75" customHeight="1">
      <c r="A68" s="11" t="s">
        <v>474</v>
      </c>
      <c r="B68" s="71" t="s">
        <v>210</v>
      </c>
      <c r="C68" s="71" t="s">
        <v>475</v>
      </c>
      <c r="D68" s="13" t="s">
        <v>476</v>
      </c>
      <c r="E68" s="13">
        <v>8.8000000000000007</v>
      </c>
      <c r="F68" s="13">
        <v>8.4</v>
      </c>
      <c r="G68" s="72">
        <v>9</v>
      </c>
      <c r="H68" s="13">
        <v>8.6999999999999993</v>
      </c>
      <c r="I68" s="72">
        <v>9.1999999999999993</v>
      </c>
      <c r="J68" s="13">
        <v>9.1</v>
      </c>
      <c r="K68" s="72">
        <v>8.9</v>
      </c>
      <c r="L68" s="13">
        <v>9</v>
      </c>
      <c r="M68" s="72">
        <v>9.4</v>
      </c>
      <c r="N68" s="13">
        <v>9.1</v>
      </c>
      <c r="O68" s="72">
        <v>9.1</v>
      </c>
      <c r="P68" s="13">
        <v>9.1999999999999993</v>
      </c>
      <c r="Q68" s="72">
        <v>9.1</v>
      </c>
      <c r="R68" s="13">
        <v>9.1999999999999993</v>
      </c>
      <c r="S68" s="72">
        <v>9</v>
      </c>
      <c r="T68" s="13">
        <v>8.6999999999999993</v>
      </c>
      <c r="U68" s="72">
        <v>9.4</v>
      </c>
      <c r="V68" s="13">
        <v>9.1</v>
      </c>
      <c r="W68" s="72">
        <v>9.4</v>
      </c>
      <c r="X68" s="13">
        <v>9.3000000000000007</v>
      </c>
      <c r="Y68" s="72">
        <v>9.1</v>
      </c>
      <c r="Z68" s="13">
        <v>9</v>
      </c>
      <c r="AA68" s="72">
        <v>9</v>
      </c>
      <c r="AB68" s="13">
        <v>9.1</v>
      </c>
      <c r="AC68" s="40"/>
    </row>
    <row r="69" spans="1:29" ht="15.75" customHeight="1">
      <c r="D69" s="63"/>
      <c r="E69" s="74"/>
      <c r="G69" s="74"/>
      <c r="I69" s="74"/>
      <c r="K69" s="74"/>
      <c r="M69" s="74"/>
      <c r="O69" s="74"/>
      <c r="Q69" s="74"/>
      <c r="S69" s="74"/>
      <c r="U69" s="74"/>
      <c r="W69" s="74"/>
      <c r="Y69" s="74"/>
      <c r="AA69" s="74"/>
    </row>
    <row r="70" spans="1:29" ht="15.75" customHeight="1">
      <c r="B70" s="75"/>
      <c r="C70" s="236" t="s">
        <v>514</v>
      </c>
      <c r="D70" s="225"/>
      <c r="E70" s="76">
        <f t="shared" ref="E70:AB70" si="0">ROUND(QUARTILE(E4:E68,1),1)</f>
        <v>7.8</v>
      </c>
      <c r="F70" s="76">
        <f t="shared" si="0"/>
        <v>7.8</v>
      </c>
      <c r="G70" s="76">
        <f t="shared" si="0"/>
        <v>7.7</v>
      </c>
      <c r="H70" s="76">
        <f t="shared" si="0"/>
        <v>7.9</v>
      </c>
      <c r="I70" s="76">
        <f t="shared" si="0"/>
        <v>7.9</v>
      </c>
      <c r="J70" s="76">
        <f t="shared" si="0"/>
        <v>7.8</v>
      </c>
      <c r="K70" s="76">
        <f t="shared" si="0"/>
        <v>8.4</v>
      </c>
      <c r="L70" s="76">
        <f t="shared" si="0"/>
        <v>8.5</v>
      </c>
      <c r="M70" s="76">
        <f t="shared" si="0"/>
        <v>8.6999999999999993</v>
      </c>
      <c r="N70" s="76">
        <f t="shared" si="0"/>
        <v>8.6</v>
      </c>
      <c r="O70" s="76">
        <f t="shared" si="0"/>
        <v>8.3000000000000007</v>
      </c>
      <c r="P70" s="76">
        <f t="shared" si="0"/>
        <v>8.3000000000000007</v>
      </c>
      <c r="Q70" s="76">
        <f t="shared" si="0"/>
        <v>8.4</v>
      </c>
      <c r="R70" s="76">
        <f t="shared" si="0"/>
        <v>8.3000000000000007</v>
      </c>
      <c r="S70" s="76">
        <f t="shared" si="0"/>
        <v>8.3000000000000007</v>
      </c>
      <c r="T70" s="76">
        <f t="shared" si="0"/>
        <v>8.4</v>
      </c>
      <c r="U70" s="76">
        <f t="shared" si="0"/>
        <v>8.6</v>
      </c>
      <c r="V70" s="76">
        <f t="shared" si="0"/>
        <v>8.5</v>
      </c>
      <c r="W70" s="76">
        <f t="shared" si="0"/>
        <v>8.8000000000000007</v>
      </c>
      <c r="X70" s="76">
        <f t="shared" si="0"/>
        <v>8.8000000000000007</v>
      </c>
      <c r="Y70" s="76">
        <f t="shared" si="0"/>
        <v>8.6</v>
      </c>
      <c r="Z70" s="76">
        <f t="shared" si="0"/>
        <v>8.6</v>
      </c>
      <c r="AA70" s="76">
        <f t="shared" si="0"/>
        <v>8.1</v>
      </c>
      <c r="AB70" s="76">
        <f t="shared" si="0"/>
        <v>8.1</v>
      </c>
    </row>
    <row r="71" spans="1:29" ht="15.75" customHeight="1">
      <c r="B71" s="75"/>
      <c r="C71" s="236" t="s">
        <v>515</v>
      </c>
      <c r="D71" s="225"/>
      <c r="E71" s="76">
        <f>ROUND(QUARTILE(E4:E68,3),1)</f>
        <v>8.4</v>
      </c>
      <c r="F71" s="77">
        <v>8.5</v>
      </c>
      <c r="G71" s="76">
        <f>ROUND(QUARTILE(G5:G68,3),1)</f>
        <v>8.5</v>
      </c>
      <c r="H71" s="77">
        <v>8.6</v>
      </c>
      <c r="I71" s="76">
        <f>ROUND(QUARTILE(I5:I68,3),1)</f>
        <v>8.6999999999999993</v>
      </c>
      <c r="J71" s="77">
        <v>8.6999999999999993</v>
      </c>
      <c r="K71" s="76">
        <f>ROUND(QUARTILE(K5:K68,3),1)</f>
        <v>9.1999999999999993</v>
      </c>
      <c r="L71" s="77">
        <v>9.1</v>
      </c>
      <c r="M71" s="76">
        <f>ROUND(QUARTILE(M5:M68,3),1)</f>
        <v>9.3000000000000007</v>
      </c>
      <c r="N71" s="77">
        <v>9.1</v>
      </c>
      <c r="O71" s="76">
        <f>ROUND(QUARTILE(O5:O68,3),1)</f>
        <v>9</v>
      </c>
      <c r="P71" s="77">
        <v>9.1</v>
      </c>
      <c r="Q71" s="76">
        <f>ROUND(QUARTILE(Q5:Q68,3),1)</f>
        <v>9.1</v>
      </c>
      <c r="R71" s="77">
        <v>9.1</v>
      </c>
      <c r="S71" s="76">
        <f>ROUND(QUARTILE(S5:S68,3),1)</f>
        <v>9.1999999999999993</v>
      </c>
      <c r="T71" s="77">
        <v>9.1999999999999993</v>
      </c>
      <c r="U71" s="76">
        <f>ROUND(QUARTILE(U5:U68,3),1)</f>
        <v>9.1999999999999993</v>
      </c>
      <c r="V71" s="77">
        <v>9.1999999999999993</v>
      </c>
      <c r="W71" s="76">
        <f>ROUND(QUARTILE(W5:W68,3),1)</f>
        <v>9.5</v>
      </c>
      <c r="X71" s="77">
        <v>9.4</v>
      </c>
      <c r="Y71" s="76">
        <f>ROUND(QUARTILE(Y5:Y68,3),1)</f>
        <v>9.1</v>
      </c>
      <c r="Z71" s="77">
        <v>9.1</v>
      </c>
      <c r="AA71" s="76">
        <f>ROUND(QUARTILE(AA5:AA68,3),1)</f>
        <v>8.8000000000000007</v>
      </c>
      <c r="AB71" s="77">
        <v>8.9</v>
      </c>
    </row>
    <row r="72" spans="1:29" ht="15.75" customHeight="1">
      <c r="D72" s="63"/>
    </row>
    <row r="73" spans="1:29" ht="15.75" customHeight="1">
      <c r="D73" s="63"/>
    </row>
    <row r="74" spans="1:29" ht="15.75" customHeight="1">
      <c r="D74" s="63"/>
    </row>
    <row r="75" spans="1:29" ht="15.75" customHeight="1">
      <c r="D75" s="63"/>
    </row>
    <row r="76" spans="1:29" ht="15.75" customHeight="1">
      <c r="D76" s="63"/>
    </row>
    <row r="77" spans="1:29" ht="15.75" customHeight="1">
      <c r="D77" s="63"/>
    </row>
    <row r="78" spans="1:29" ht="15.75" customHeight="1">
      <c r="D78" s="63"/>
    </row>
    <row r="79" spans="1:29" ht="15.75" customHeight="1">
      <c r="D79" s="63"/>
    </row>
    <row r="80" spans="1:29" ht="15.75" customHeight="1">
      <c r="D80" s="63"/>
    </row>
    <row r="81" spans="4:4" ht="15.75" customHeight="1">
      <c r="D81" s="63"/>
    </row>
    <row r="82" spans="4:4" ht="15.75" customHeight="1">
      <c r="D82" s="63"/>
    </row>
    <row r="83" spans="4:4" ht="15.75" customHeight="1">
      <c r="D83" s="63"/>
    </row>
    <row r="84" spans="4:4" ht="15.75" customHeight="1">
      <c r="D84" s="63"/>
    </row>
    <row r="85" spans="4:4" ht="15.75" customHeight="1">
      <c r="D85" s="63"/>
    </row>
    <row r="86" spans="4:4" ht="15.75" customHeight="1">
      <c r="D86" s="63"/>
    </row>
    <row r="87" spans="4:4" ht="15.75" customHeight="1">
      <c r="D87" s="63"/>
    </row>
    <row r="88" spans="4:4" ht="15.75" customHeight="1">
      <c r="D88" s="63"/>
    </row>
    <row r="89" spans="4:4" ht="15.75" customHeight="1">
      <c r="D89" s="63"/>
    </row>
    <row r="90" spans="4:4" ht="15.75" customHeight="1">
      <c r="D90" s="63"/>
    </row>
    <row r="91" spans="4:4" ht="15.75" customHeight="1">
      <c r="D91" s="63"/>
    </row>
    <row r="92" spans="4:4" ht="15.75" customHeight="1">
      <c r="D92" s="63"/>
    </row>
    <row r="93" spans="4:4" ht="15.75" customHeight="1">
      <c r="D93" s="63"/>
    </row>
    <row r="94" spans="4:4" ht="15.75" customHeight="1">
      <c r="D94" s="63"/>
    </row>
    <row r="95" spans="4:4" ht="15.75" customHeight="1">
      <c r="D95" s="63"/>
    </row>
    <row r="96" spans="4:4" ht="15.75" customHeight="1">
      <c r="D96" s="63"/>
    </row>
    <row r="97" spans="4:4" ht="15.75" customHeight="1">
      <c r="D97" s="63"/>
    </row>
    <row r="98" spans="4:4" ht="15.75" customHeight="1">
      <c r="D98" s="63"/>
    </row>
    <row r="99" spans="4:4" ht="15.75" customHeight="1">
      <c r="D99" s="63"/>
    </row>
    <row r="100" spans="4:4" ht="15.75" customHeight="1">
      <c r="D100" s="63"/>
    </row>
    <row r="101" spans="4:4" ht="15.75" customHeight="1">
      <c r="D101" s="63"/>
    </row>
    <row r="102" spans="4:4" ht="15.75" customHeight="1">
      <c r="D102" s="63"/>
    </row>
    <row r="103" spans="4:4" ht="15.75" customHeight="1">
      <c r="D103" s="63"/>
    </row>
    <row r="104" spans="4:4" ht="15.75" customHeight="1">
      <c r="D104" s="63"/>
    </row>
    <row r="105" spans="4:4" ht="15.75" customHeight="1">
      <c r="D105" s="63"/>
    </row>
    <row r="106" spans="4:4" ht="15.75" customHeight="1">
      <c r="D106" s="63"/>
    </row>
    <row r="107" spans="4:4" ht="15.75" customHeight="1">
      <c r="D107" s="63"/>
    </row>
    <row r="108" spans="4:4" ht="15.75" customHeight="1">
      <c r="D108" s="63"/>
    </row>
    <row r="109" spans="4:4" ht="15.75" customHeight="1">
      <c r="D109" s="63"/>
    </row>
    <row r="110" spans="4:4" ht="15.75" customHeight="1">
      <c r="D110" s="63"/>
    </row>
    <row r="111" spans="4:4" ht="15.75" customHeight="1">
      <c r="D111" s="63"/>
    </row>
    <row r="112" spans="4:4" ht="15.75" customHeight="1">
      <c r="D112" s="63"/>
    </row>
    <row r="113" spans="4:4" ht="15.75" customHeight="1">
      <c r="D113" s="63"/>
    </row>
    <row r="114" spans="4:4" ht="15.75" customHeight="1">
      <c r="D114" s="63"/>
    </row>
    <row r="115" spans="4:4" ht="15.75" customHeight="1">
      <c r="D115" s="63"/>
    </row>
    <row r="116" spans="4:4" ht="15.75" customHeight="1">
      <c r="D116" s="63"/>
    </row>
    <row r="117" spans="4:4" ht="15.75" customHeight="1">
      <c r="D117" s="63"/>
    </row>
    <row r="118" spans="4:4" ht="15.75" customHeight="1">
      <c r="D118" s="63"/>
    </row>
    <row r="119" spans="4:4" ht="15.75" customHeight="1">
      <c r="D119" s="63"/>
    </row>
    <row r="120" spans="4:4" ht="15.75" customHeight="1">
      <c r="D120" s="63"/>
    </row>
    <row r="121" spans="4:4" ht="15.75" customHeight="1">
      <c r="D121" s="63"/>
    </row>
    <row r="122" spans="4:4" ht="15.75" customHeight="1">
      <c r="D122" s="63"/>
    </row>
    <row r="123" spans="4:4" ht="15.75" customHeight="1">
      <c r="D123" s="63"/>
    </row>
    <row r="124" spans="4:4" ht="15.75" customHeight="1">
      <c r="D124" s="63"/>
    </row>
    <row r="125" spans="4:4" ht="15.75" customHeight="1">
      <c r="D125" s="63"/>
    </row>
    <row r="126" spans="4:4" ht="15.75" customHeight="1">
      <c r="D126" s="63"/>
    </row>
    <row r="127" spans="4:4" ht="15.75" customHeight="1">
      <c r="D127" s="63"/>
    </row>
    <row r="128" spans="4:4" ht="15.75" customHeight="1">
      <c r="D128" s="63"/>
    </row>
    <row r="129" spans="4:4" ht="15.75" customHeight="1">
      <c r="D129" s="63"/>
    </row>
    <row r="130" spans="4:4" ht="15.75" customHeight="1">
      <c r="D130" s="63"/>
    </row>
    <row r="131" spans="4:4" ht="15.75" customHeight="1">
      <c r="D131" s="63"/>
    </row>
    <row r="132" spans="4:4" ht="15.75" customHeight="1">
      <c r="D132" s="63"/>
    </row>
    <row r="133" spans="4:4" ht="15.75" customHeight="1">
      <c r="D133" s="63"/>
    </row>
    <row r="134" spans="4:4" ht="15.75" customHeight="1">
      <c r="D134" s="63"/>
    </row>
    <row r="135" spans="4:4" ht="15.75" customHeight="1">
      <c r="D135" s="63"/>
    </row>
    <row r="136" spans="4:4" ht="15.75" customHeight="1">
      <c r="D136" s="63"/>
    </row>
    <row r="137" spans="4:4" ht="15.75" customHeight="1">
      <c r="D137" s="63"/>
    </row>
    <row r="138" spans="4:4" ht="15.75" customHeight="1">
      <c r="D138" s="63"/>
    </row>
    <row r="139" spans="4:4" ht="15.75" customHeight="1">
      <c r="D139" s="63"/>
    </row>
    <row r="140" spans="4:4" ht="15.75" customHeight="1">
      <c r="D140" s="63"/>
    </row>
    <row r="141" spans="4:4" ht="15.75" customHeight="1">
      <c r="D141" s="63"/>
    </row>
    <row r="142" spans="4:4" ht="15.75" customHeight="1">
      <c r="D142" s="63"/>
    </row>
    <row r="143" spans="4:4" ht="15.75" customHeight="1">
      <c r="D143" s="63"/>
    </row>
    <row r="144" spans="4:4" ht="15.75" customHeight="1">
      <c r="D144" s="63"/>
    </row>
    <row r="145" spans="4:4" ht="15.75" customHeight="1">
      <c r="D145" s="63"/>
    </row>
    <row r="146" spans="4:4" ht="15.75" customHeight="1">
      <c r="D146" s="63"/>
    </row>
    <row r="147" spans="4:4" ht="15.75" customHeight="1">
      <c r="D147" s="63"/>
    </row>
    <row r="148" spans="4:4" ht="15.75" customHeight="1">
      <c r="D148" s="63"/>
    </row>
    <row r="149" spans="4:4" ht="15.75" customHeight="1">
      <c r="D149" s="63"/>
    </row>
    <row r="150" spans="4:4" ht="15.75" customHeight="1">
      <c r="D150" s="63"/>
    </row>
    <row r="151" spans="4:4" ht="15.75" customHeight="1">
      <c r="D151" s="63"/>
    </row>
    <row r="152" spans="4:4" ht="15.75" customHeight="1">
      <c r="D152" s="63"/>
    </row>
    <row r="153" spans="4:4" ht="15.75" customHeight="1">
      <c r="D153" s="63"/>
    </row>
    <row r="154" spans="4:4" ht="15.75" customHeight="1">
      <c r="D154" s="63"/>
    </row>
    <row r="155" spans="4:4" ht="15.75" customHeight="1">
      <c r="D155" s="11"/>
    </row>
    <row r="156" spans="4:4" ht="15.75" customHeight="1">
      <c r="D156" s="11"/>
    </row>
    <row r="157" spans="4:4" ht="15.75" customHeight="1">
      <c r="D157" s="11"/>
    </row>
    <row r="158" spans="4:4" ht="15.75" customHeight="1">
      <c r="D158" s="11"/>
    </row>
    <row r="159" spans="4:4" ht="15.75" customHeight="1">
      <c r="D159" s="11"/>
    </row>
    <row r="160" spans="4:4" ht="15.75" customHeight="1">
      <c r="D160" s="11"/>
    </row>
    <row r="161" spans="4:4" ht="15.75" customHeight="1">
      <c r="D161" s="11"/>
    </row>
    <row r="162" spans="4:4" ht="15.75" customHeight="1">
      <c r="D162" s="11"/>
    </row>
    <row r="163" spans="4:4" ht="15.75" customHeight="1">
      <c r="D163" s="11"/>
    </row>
    <row r="164" spans="4:4" ht="15.75" customHeight="1">
      <c r="D164" s="11"/>
    </row>
    <row r="165" spans="4:4" ht="15.75" customHeight="1">
      <c r="D165" s="11"/>
    </row>
    <row r="166" spans="4:4" ht="15.75" customHeight="1">
      <c r="D166" s="11"/>
    </row>
    <row r="167" spans="4:4" ht="15.75" customHeight="1">
      <c r="D167" s="11"/>
    </row>
    <row r="168" spans="4:4" ht="15.75" customHeight="1">
      <c r="D168" s="11"/>
    </row>
    <row r="169" spans="4:4" ht="15.75" customHeight="1">
      <c r="D169" s="11"/>
    </row>
    <row r="170" spans="4:4" ht="15.75" customHeight="1">
      <c r="D170" s="11"/>
    </row>
    <row r="171" spans="4:4" ht="15.75" customHeight="1">
      <c r="D171" s="11"/>
    </row>
    <row r="172" spans="4:4" ht="15.75" customHeight="1">
      <c r="D172" s="11"/>
    </row>
    <row r="173" spans="4:4" ht="15.75" customHeight="1">
      <c r="D173" s="11"/>
    </row>
    <row r="174" spans="4:4" ht="15.75" customHeight="1">
      <c r="D174" s="11"/>
    </row>
    <row r="175" spans="4:4" ht="15.75" customHeight="1">
      <c r="D175" s="11"/>
    </row>
    <row r="176" spans="4:4" ht="15.75" customHeight="1">
      <c r="D176" s="11"/>
    </row>
    <row r="177" spans="4:4" ht="15.75" customHeight="1">
      <c r="D177" s="11"/>
    </row>
    <row r="178" spans="4:4" ht="15.75" customHeight="1">
      <c r="D178" s="11"/>
    </row>
    <row r="179" spans="4:4" ht="15.75" customHeight="1">
      <c r="D179" s="11"/>
    </row>
    <row r="180" spans="4:4" ht="15.75" customHeight="1">
      <c r="D180" s="11"/>
    </row>
    <row r="181" spans="4:4" ht="15.75" customHeight="1">
      <c r="D181" s="11"/>
    </row>
    <row r="182" spans="4:4" ht="15.75" customHeight="1">
      <c r="D182" s="11"/>
    </row>
    <row r="183" spans="4:4" ht="15.75" customHeight="1">
      <c r="D183" s="11"/>
    </row>
    <row r="184" spans="4:4" ht="15.75" customHeight="1">
      <c r="D184" s="11"/>
    </row>
    <row r="185" spans="4:4" ht="15.75" customHeight="1">
      <c r="D185" s="11"/>
    </row>
    <row r="186" spans="4:4" ht="15.75" customHeight="1">
      <c r="D186" s="11"/>
    </row>
    <row r="187" spans="4:4" ht="15.75" customHeight="1">
      <c r="D187" s="11"/>
    </row>
    <row r="188" spans="4:4" ht="15.75" customHeight="1">
      <c r="D188" s="11"/>
    </row>
    <row r="189" spans="4:4" ht="15.75" customHeight="1">
      <c r="D189" s="11"/>
    </row>
    <row r="190" spans="4:4" ht="15.75" customHeight="1">
      <c r="D190" s="11"/>
    </row>
    <row r="191" spans="4:4" ht="15.75" customHeight="1">
      <c r="D191" s="11"/>
    </row>
    <row r="192" spans="4:4" ht="15.75" customHeight="1">
      <c r="D192" s="11"/>
    </row>
    <row r="193" spans="4:4" ht="15.75" customHeight="1">
      <c r="D193" s="11"/>
    </row>
    <row r="194" spans="4:4" ht="15.75" customHeight="1">
      <c r="D194" s="11"/>
    </row>
    <row r="195" spans="4:4" ht="15.75" customHeight="1">
      <c r="D195" s="11"/>
    </row>
    <row r="196" spans="4:4" ht="15.75" customHeight="1">
      <c r="D196" s="11"/>
    </row>
    <row r="197" spans="4:4" ht="15.75" customHeight="1">
      <c r="D197" s="11"/>
    </row>
    <row r="198" spans="4:4" ht="15.75" customHeight="1">
      <c r="D198" s="11"/>
    </row>
    <row r="199" spans="4:4" ht="15.75" customHeight="1">
      <c r="D199" s="11"/>
    </row>
    <row r="200" spans="4:4" ht="15.75" customHeight="1">
      <c r="D200" s="11"/>
    </row>
    <row r="201" spans="4:4" ht="15.75" customHeight="1">
      <c r="D201" s="11"/>
    </row>
    <row r="202" spans="4:4" ht="15.75" customHeight="1">
      <c r="D202" s="11"/>
    </row>
    <row r="203" spans="4:4" ht="15.75" customHeight="1">
      <c r="D203" s="11"/>
    </row>
    <row r="204" spans="4:4" ht="15.75" customHeight="1">
      <c r="D204" s="11"/>
    </row>
    <row r="205" spans="4:4" ht="15.75" customHeight="1">
      <c r="D205" s="11"/>
    </row>
    <row r="206" spans="4:4" ht="15.75" customHeight="1">
      <c r="D206" s="11"/>
    </row>
    <row r="207" spans="4:4" ht="15.75" customHeight="1">
      <c r="D207" s="11"/>
    </row>
    <row r="208" spans="4:4" ht="15.75" customHeight="1">
      <c r="D208" s="11"/>
    </row>
    <row r="209" spans="4:4" ht="15.75" customHeight="1">
      <c r="D209" s="11"/>
    </row>
    <row r="210" spans="4:4" ht="15.75" customHeight="1">
      <c r="D210" s="11"/>
    </row>
    <row r="211" spans="4:4" ht="15.75" customHeight="1">
      <c r="D211" s="11"/>
    </row>
    <row r="212" spans="4:4" ht="15.75" customHeight="1">
      <c r="D212" s="11"/>
    </row>
    <row r="213" spans="4:4" ht="15.75" customHeight="1">
      <c r="D213" s="11"/>
    </row>
    <row r="214" spans="4:4" ht="15.75" customHeight="1">
      <c r="D214" s="11"/>
    </row>
    <row r="215" spans="4:4" ht="15.75" customHeight="1">
      <c r="D215" s="11"/>
    </row>
    <row r="216" spans="4:4" ht="15.75" customHeight="1">
      <c r="D216" s="11"/>
    </row>
    <row r="217" spans="4:4" ht="15.75" customHeight="1">
      <c r="D217" s="11"/>
    </row>
    <row r="218" spans="4:4" ht="15.75" customHeight="1">
      <c r="D218" s="11"/>
    </row>
    <row r="219" spans="4:4" ht="15.75" customHeight="1">
      <c r="D219" s="11"/>
    </row>
    <row r="220" spans="4:4" ht="15.75" customHeight="1">
      <c r="D220" s="11"/>
    </row>
    <row r="221" spans="4:4" ht="15.75" customHeight="1">
      <c r="D221" s="11"/>
    </row>
    <row r="222" spans="4:4" ht="15.75" customHeight="1">
      <c r="D222" s="11"/>
    </row>
    <row r="223" spans="4:4" ht="15.75" customHeight="1">
      <c r="D223" s="11"/>
    </row>
    <row r="224" spans="4:4" ht="15.75" customHeight="1">
      <c r="D224" s="11"/>
    </row>
    <row r="225" spans="4:4" ht="15.75" customHeight="1">
      <c r="D225" s="11"/>
    </row>
    <row r="226" spans="4:4" ht="15.75" customHeight="1">
      <c r="D226" s="11"/>
    </row>
    <row r="227" spans="4:4" ht="15.75" customHeight="1">
      <c r="D227" s="11"/>
    </row>
    <row r="228" spans="4:4" ht="15.75" customHeight="1">
      <c r="D228" s="11"/>
    </row>
    <row r="229" spans="4:4" ht="15.75" customHeight="1">
      <c r="D229" s="11"/>
    </row>
    <row r="230" spans="4:4" ht="15.75" customHeight="1">
      <c r="D230" s="11"/>
    </row>
    <row r="231" spans="4:4" ht="15.75" customHeight="1">
      <c r="D231" s="11"/>
    </row>
    <row r="232" spans="4:4" ht="15.75" customHeight="1">
      <c r="D232" s="11"/>
    </row>
    <row r="233" spans="4:4" ht="15.75" customHeight="1">
      <c r="D233" s="11"/>
    </row>
    <row r="234" spans="4:4" ht="15.75" customHeight="1">
      <c r="D234" s="11"/>
    </row>
    <row r="235" spans="4:4" ht="15.75" customHeight="1">
      <c r="D235" s="11"/>
    </row>
    <row r="236" spans="4:4" ht="15.75" customHeight="1">
      <c r="D236" s="11"/>
    </row>
    <row r="237" spans="4:4" ht="15.75" customHeight="1">
      <c r="D237" s="11"/>
    </row>
    <row r="238" spans="4:4" ht="15.75" customHeight="1">
      <c r="D238" s="11"/>
    </row>
    <row r="239" spans="4:4" ht="15.75" customHeight="1">
      <c r="D239" s="11"/>
    </row>
    <row r="240" spans="4:4" ht="15.75" customHeight="1">
      <c r="D240" s="11"/>
    </row>
    <row r="241" spans="4:4" ht="15.75" customHeight="1">
      <c r="D241" s="11"/>
    </row>
    <row r="242" spans="4:4" ht="15.75" customHeight="1">
      <c r="D242" s="11"/>
    </row>
    <row r="243" spans="4:4" ht="15.75" customHeight="1">
      <c r="D243" s="11"/>
    </row>
    <row r="244" spans="4:4" ht="15.75" customHeight="1">
      <c r="D244" s="11"/>
    </row>
    <row r="245" spans="4:4" ht="15.75" customHeight="1">
      <c r="D245" s="11"/>
    </row>
    <row r="246" spans="4:4" ht="15.75" customHeight="1">
      <c r="D246" s="11"/>
    </row>
    <row r="247" spans="4:4" ht="15.75" customHeight="1">
      <c r="D247" s="11"/>
    </row>
    <row r="248" spans="4:4" ht="15.75" customHeight="1">
      <c r="D248" s="11"/>
    </row>
    <row r="249" spans="4:4" ht="15.75" customHeight="1">
      <c r="D249" s="11"/>
    </row>
    <row r="250" spans="4:4" ht="15.75" customHeight="1">
      <c r="D250" s="11"/>
    </row>
    <row r="251" spans="4:4" ht="15.75" customHeight="1">
      <c r="D251" s="11"/>
    </row>
    <row r="252" spans="4:4" ht="15.75" customHeight="1">
      <c r="D252" s="11"/>
    </row>
    <row r="253" spans="4:4" ht="15.75" customHeight="1">
      <c r="D253" s="11"/>
    </row>
    <row r="254" spans="4:4" ht="15.75" customHeight="1">
      <c r="D254" s="11"/>
    </row>
    <row r="255" spans="4:4" ht="15.75" customHeight="1">
      <c r="D255" s="11"/>
    </row>
    <row r="256" spans="4:4" ht="15.75" customHeight="1">
      <c r="D256" s="11"/>
    </row>
    <row r="257" spans="4:4" ht="15.75" customHeight="1">
      <c r="D257" s="11"/>
    </row>
    <row r="258" spans="4:4" ht="15.75" customHeight="1">
      <c r="D258" s="11"/>
    </row>
    <row r="259" spans="4:4" ht="15.75" customHeight="1">
      <c r="D259" s="11"/>
    </row>
    <row r="260" spans="4:4" ht="15.75" customHeight="1">
      <c r="D260" s="11"/>
    </row>
    <row r="261" spans="4:4" ht="15.75" customHeight="1">
      <c r="D261" s="11"/>
    </row>
    <row r="262" spans="4:4" ht="15.75" customHeight="1">
      <c r="D262" s="11"/>
    </row>
    <row r="263" spans="4:4" ht="15.75" customHeight="1">
      <c r="D263" s="11"/>
    </row>
    <row r="264" spans="4:4" ht="15.75" customHeight="1">
      <c r="D264" s="11"/>
    </row>
    <row r="265" spans="4:4" ht="15.75" customHeight="1">
      <c r="D265" s="11"/>
    </row>
    <row r="266" spans="4:4" ht="15.75" customHeight="1">
      <c r="D266" s="11"/>
    </row>
    <row r="267" spans="4:4" ht="15.75" customHeight="1">
      <c r="D267" s="11"/>
    </row>
    <row r="268" spans="4:4" ht="15.75" customHeight="1">
      <c r="D268" s="11"/>
    </row>
    <row r="269" spans="4:4" ht="15.75" customHeight="1">
      <c r="D269" s="11"/>
    </row>
    <row r="270" spans="4:4" ht="15.75" customHeight="1">
      <c r="D270" s="11"/>
    </row>
    <row r="271" spans="4:4" ht="15.75" customHeight="1">
      <c r="D271" s="11"/>
    </row>
    <row r="272" spans="4:4" ht="15.75" customHeight="1">
      <c r="D272" s="11"/>
    </row>
    <row r="273" spans="4:4" ht="15.75" customHeight="1">
      <c r="D273" s="11"/>
    </row>
    <row r="274" spans="4:4" ht="15.75" customHeight="1">
      <c r="D274" s="11"/>
    </row>
    <row r="275" spans="4:4" ht="15.75" customHeight="1">
      <c r="D275" s="11"/>
    </row>
    <row r="276" spans="4:4" ht="15.75" customHeight="1">
      <c r="D276" s="11"/>
    </row>
    <row r="277" spans="4:4" ht="15.75" customHeight="1">
      <c r="D277" s="11"/>
    </row>
    <row r="278" spans="4:4" ht="15.75" customHeight="1">
      <c r="D278" s="11"/>
    </row>
    <row r="279" spans="4:4" ht="15.75" customHeight="1">
      <c r="D279" s="11"/>
    </row>
    <row r="280" spans="4:4" ht="15.75" customHeight="1">
      <c r="D280" s="11"/>
    </row>
    <row r="281" spans="4:4" ht="15.75" customHeight="1">
      <c r="D281" s="11"/>
    </row>
    <row r="282" spans="4:4" ht="15.75" customHeight="1">
      <c r="D282" s="11"/>
    </row>
    <row r="283" spans="4:4" ht="15.75" customHeight="1">
      <c r="D283" s="11"/>
    </row>
    <row r="284" spans="4:4" ht="15.75" customHeight="1">
      <c r="D284" s="11"/>
    </row>
    <row r="285" spans="4:4" ht="15.75" customHeight="1">
      <c r="D285" s="11"/>
    </row>
    <row r="286" spans="4:4" ht="15.75" customHeight="1">
      <c r="D286" s="11"/>
    </row>
    <row r="287" spans="4:4" ht="15.75" customHeight="1">
      <c r="D287" s="11"/>
    </row>
    <row r="288" spans="4:4" ht="15.75" customHeight="1">
      <c r="D288" s="11"/>
    </row>
    <row r="289" spans="4:4" ht="15.75" customHeight="1">
      <c r="D289" s="11"/>
    </row>
    <row r="290" spans="4:4" ht="15.75" customHeight="1">
      <c r="D290" s="11"/>
    </row>
    <row r="291" spans="4:4" ht="15.75" customHeight="1">
      <c r="D291" s="11"/>
    </row>
    <row r="292" spans="4:4" ht="15.75" customHeight="1">
      <c r="D292" s="11"/>
    </row>
    <row r="293" spans="4:4" ht="15.75" customHeight="1">
      <c r="D293" s="11"/>
    </row>
    <row r="294" spans="4:4" ht="15.75" customHeight="1">
      <c r="D294" s="11"/>
    </row>
    <row r="295" spans="4:4" ht="15.75" customHeight="1">
      <c r="D295" s="11"/>
    </row>
    <row r="296" spans="4:4" ht="15.75" customHeight="1">
      <c r="D296" s="11"/>
    </row>
    <row r="297" spans="4:4" ht="15.75" customHeight="1">
      <c r="D297" s="11"/>
    </row>
    <row r="298" spans="4:4" ht="15.75" customHeight="1">
      <c r="D298" s="11"/>
    </row>
    <row r="299" spans="4:4" ht="15.75" customHeight="1">
      <c r="D299" s="11"/>
    </row>
    <row r="300" spans="4:4" ht="15.75" customHeight="1">
      <c r="D300" s="11"/>
    </row>
    <row r="301" spans="4:4" ht="15.75" customHeight="1">
      <c r="D301" s="11"/>
    </row>
    <row r="302" spans="4:4" ht="15.75" customHeight="1">
      <c r="D302" s="11"/>
    </row>
    <row r="303" spans="4:4" ht="15.75" customHeight="1">
      <c r="D303" s="11"/>
    </row>
    <row r="304" spans="4:4" ht="15.75" customHeight="1">
      <c r="D304" s="11"/>
    </row>
    <row r="305" spans="4:4" ht="15.75" customHeight="1">
      <c r="D305" s="11"/>
    </row>
    <row r="306" spans="4:4" ht="15.75" customHeight="1">
      <c r="D306" s="11"/>
    </row>
    <row r="307" spans="4:4" ht="15.75" customHeight="1">
      <c r="D307" s="11"/>
    </row>
    <row r="308" spans="4:4" ht="15.75" customHeight="1">
      <c r="D308" s="11"/>
    </row>
    <row r="309" spans="4:4" ht="15.75" customHeight="1">
      <c r="D309" s="11"/>
    </row>
    <row r="310" spans="4:4" ht="15.75" customHeight="1">
      <c r="D310" s="11"/>
    </row>
    <row r="311" spans="4:4" ht="15.75" customHeight="1">
      <c r="D311" s="11"/>
    </row>
    <row r="312" spans="4:4" ht="15.75" customHeight="1">
      <c r="D312" s="11"/>
    </row>
    <row r="313" spans="4:4" ht="15.75" customHeight="1">
      <c r="D313" s="11"/>
    </row>
    <row r="314" spans="4:4" ht="15.75" customHeight="1">
      <c r="D314" s="11"/>
    </row>
    <row r="315" spans="4:4" ht="15.75" customHeight="1">
      <c r="D315" s="11"/>
    </row>
    <row r="316" spans="4:4" ht="15.75" customHeight="1">
      <c r="D316" s="11"/>
    </row>
    <row r="317" spans="4:4" ht="15.75" customHeight="1">
      <c r="D317" s="11"/>
    </row>
    <row r="318" spans="4:4" ht="15.75" customHeight="1">
      <c r="D318" s="11"/>
    </row>
    <row r="319" spans="4:4" ht="15.75" customHeight="1">
      <c r="D319" s="11"/>
    </row>
    <row r="320" spans="4:4" ht="15.75" customHeight="1">
      <c r="D320" s="11"/>
    </row>
    <row r="321" spans="4:4" ht="15.75" customHeight="1">
      <c r="D321" s="11"/>
    </row>
    <row r="322" spans="4:4" ht="15.75" customHeight="1">
      <c r="D322" s="11"/>
    </row>
    <row r="323" spans="4:4" ht="15.75" customHeight="1">
      <c r="D323" s="11"/>
    </row>
    <row r="324" spans="4:4" ht="15.75" customHeight="1">
      <c r="D324" s="11"/>
    </row>
    <row r="325" spans="4:4" ht="15.75" customHeight="1">
      <c r="D325" s="11"/>
    </row>
    <row r="326" spans="4:4" ht="15.75" customHeight="1">
      <c r="D326" s="11"/>
    </row>
    <row r="327" spans="4:4" ht="15.75" customHeight="1">
      <c r="D327" s="11"/>
    </row>
    <row r="328" spans="4:4" ht="15.75" customHeight="1">
      <c r="D328" s="11"/>
    </row>
    <row r="329" spans="4:4" ht="15.75" customHeight="1">
      <c r="D329" s="11"/>
    </row>
    <row r="330" spans="4:4" ht="15.75" customHeight="1">
      <c r="D330" s="11"/>
    </row>
    <row r="331" spans="4:4" ht="15.75" customHeight="1">
      <c r="D331" s="11"/>
    </row>
    <row r="332" spans="4:4" ht="15.75" customHeight="1">
      <c r="D332" s="11"/>
    </row>
    <row r="333" spans="4:4" ht="15.75" customHeight="1">
      <c r="D333" s="11"/>
    </row>
    <row r="334" spans="4:4" ht="15.75" customHeight="1">
      <c r="D334" s="11"/>
    </row>
    <row r="335" spans="4:4" ht="15.75" customHeight="1">
      <c r="D335" s="11"/>
    </row>
    <row r="336" spans="4:4" ht="15.75" customHeight="1">
      <c r="D336" s="11"/>
    </row>
    <row r="337" spans="4:4" ht="15.75" customHeight="1">
      <c r="D337" s="11"/>
    </row>
    <row r="338" spans="4:4" ht="15.75" customHeight="1">
      <c r="D338" s="11"/>
    </row>
    <row r="339" spans="4:4" ht="15.75" customHeight="1">
      <c r="D339" s="11"/>
    </row>
    <row r="340" spans="4:4" ht="15.75" customHeight="1">
      <c r="D340" s="11"/>
    </row>
    <row r="341" spans="4:4" ht="15.75" customHeight="1">
      <c r="D341" s="11"/>
    </row>
    <row r="342" spans="4:4" ht="15.75" customHeight="1">
      <c r="D342" s="11"/>
    </row>
    <row r="343" spans="4:4" ht="15.75" customHeight="1">
      <c r="D343" s="11"/>
    </row>
    <row r="344" spans="4:4" ht="15.75" customHeight="1">
      <c r="D344" s="11"/>
    </row>
    <row r="345" spans="4:4" ht="15.75" customHeight="1">
      <c r="D345" s="11"/>
    </row>
    <row r="346" spans="4:4" ht="15.75" customHeight="1">
      <c r="D346" s="11"/>
    </row>
    <row r="347" spans="4:4" ht="15.75" customHeight="1">
      <c r="D347" s="11"/>
    </row>
    <row r="348" spans="4:4" ht="15.75" customHeight="1">
      <c r="D348" s="11"/>
    </row>
    <row r="349" spans="4:4" ht="15.75" customHeight="1">
      <c r="D349" s="11"/>
    </row>
    <row r="350" spans="4:4" ht="15.75" customHeight="1">
      <c r="D350" s="11"/>
    </row>
    <row r="351" spans="4:4" ht="15.75" customHeight="1">
      <c r="D351" s="11"/>
    </row>
    <row r="352" spans="4:4" ht="15.75" customHeight="1">
      <c r="D352" s="11"/>
    </row>
    <row r="353" spans="4:4" ht="15.75" customHeight="1">
      <c r="D353" s="11"/>
    </row>
    <row r="354" spans="4:4" ht="15.75" customHeight="1">
      <c r="D354" s="11"/>
    </row>
    <row r="355" spans="4:4" ht="15.75" customHeight="1">
      <c r="D355" s="11"/>
    </row>
    <row r="356" spans="4:4" ht="15.75" customHeight="1">
      <c r="D356" s="11"/>
    </row>
    <row r="357" spans="4:4" ht="15.75" customHeight="1">
      <c r="D357" s="11"/>
    </row>
    <row r="358" spans="4:4" ht="15.75" customHeight="1">
      <c r="D358" s="11"/>
    </row>
    <row r="359" spans="4:4" ht="15.75" customHeight="1">
      <c r="D359" s="11"/>
    </row>
    <row r="360" spans="4:4" ht="15.75" customHeight="1">
      <c r="D360" s="11"/>
    </row>
    <row r="361" spans="4:4" ht="15.75" customHeight="1">
      <c r="D361" s="11"/>
    </row>
    <row r="362" spans="4:4" ht="15.75" customHeight="1">
      <c r="D362" s="11"/>
    </row>
    <row r="363" spans="4:4" ht="15.75" customHeight="1">
      <c r="D363" s="11"/>
    </row>
    <row r="364" spans="4:4" ht="15.75" customHeight="1">
      <c r="D364" s="11"/>
    </row>
    <row r="365" spans="4:4" ht="15.75" customHeight="1">
      <c r="D365" s="11"/>
    </row>
    <row r="366" spans="4:4" ht="15.75" customHeight="1">
      <c r="D366" s="11"/>
    </row>
    <row r="367" spans="4:4" ht="15.75" customHeight="1">
      <c r="D367" s="11"/>
    </row>
    <row r="368" spans="4:4" ht="15.75" customHeight="1">
      <c r="D368" s="11"/>
    </row>
    <row r="369" spans="4:4" ht="15.75" customHeight="1">
      <c r="D369" s="11"/>
    </row>
    <row r="370" spans="4:4" ht="15.75" customHeight="1">
      <c r="D370" s="11"/>
    </row>
    <row r="371" spans="4:4" ht="15.75" customHeight="1">
      <c r="D371" s="11"/>
    </row>
    <row r="372" spans="4:4" ht="15.75" customHeight="1">
      <c r="D372" s="11"/>
    </row>
    <row r="373" spans="4:4" ht="15.75" customHeight="1">
      <c r="D373" s="11"/>
    </row>
    <row r="374" spans="4:4" ht="15.75" customHeight="1">
      <c r="D374" s="11"/>
    </row>
    <row r="375" spans="4:4" ht="15.75" customHeight="1">
      <c r="D375" s="11"/>
    </row>
    <row r="376" spans="4:4" ht="15.75" customHeight="1">
      <c r="D376" s="11"/>
    </row>
    <row r="377" spans="4:4" ht="15.75" customHeight="1">
      <c r="D377" s="11"/>
    </row>
    <row r="378" spans="4:4" ht="15.75" customHeight="1">
      <c r="D378" s="11"/>
    </row>
    <row r="379" spans="4:4" ht="15.75" customHeight="1">
      <c r="D379" s="11"/>
    </row>
    <row r="380" spans="4:4" ht="15.75" customHeight="1">
      <c r="D380" s="11"/>
    </row>
    <row r="381" spans="4:4" ht="15.75" customHeight="1">
      <c r="D381" s="11"/>
    </row>
    <row r="382" spans="4:4" ht="15.75" customHeight="1">
      <c r="D382" s="11"/>
    </row>
    <row r="383" spans="4:4" ht="15.75" customHeight="1">
      <c r="D383" s="11"/>
    </row>
    <row r="384" spans="4:4" ht="15.75" customHeight="1">
      <c r="D384" s="11"/>
    </row>
    <row r="385" spans="4:4" ht="15.75" customHeight="1">
      <c r="D385" s="11"/>
    </row>
    <row r="386" spans="4:4" ht="15.75" customHeight="1">
      <c r="D386" s="11"/>
    </row>
    <row r="387" spans="4:4" ht="15.75" customHeight="1">
      <c r="D387" s="11"/>
    </row>
    <row r="388" spans="4:4" ht="15.75" customHeight="1">
      <c r="D388" s="11"/>
    </row>
    <row r="389" spans="4:4" ht="15.75" customHeight="1">
      <c r="D389" s="11"/>
    </row>
    <row r="390" spans="4:4" ht="15.75" customHeight="1">
      <c r="D390" s="11"/>
    </row>
    <row r="391" spans="4:4" ht="15.75" customHeight="1">
      <c r="D391" s="11"/>
    </row>
    <row r="392" spans="4:4" ht="15.75" customHeight="1">
      <c r="D392" s="11"/>
    </row>
    <row r="393" spans="4:4" ht="15.75" customHeight="1">
      <c r="D393" s="11"/>
    </row>
    <row r="394" spans="4:4" ht="15.75" customHeight="1">
      <c r="D394" s="11"/>
    </row>
    <row r="395" spans="4:4" ht="15.75" customHeight="1">
      <c r="D395" s="11"/>
    </row>
    <row r="396" spans="4:4" ht="15.75" customHeight="1">
      <c r="D396" s="11"/>
    </row>
    <row r="397" spans="4:4" ht="15.75" customHeight="1">
      <c r="D397" s="11"/>
    </row>
    <row r="398" spans="4:4" ht="15.75" customHeight="1">
      <c r="D398" s="11"/>
    </row>
    <row r="399" spans="4:4" ht="15.75" customHeight="1">
      <c r="D399" s="11"/>
    </row>
    <row r="400" spans="4:4" ht="15.75" customHeight="1">
      <c r="D400" s="11"/>
    </row>
    <row r="401" spans="4:4" ht="15.75" customHeight="1">
      <c r="D401" s="11"/>
    </row>
    <row r="402" spans="4:4" ht="15.75" customHeight="1">
      <c r="D402" s="11"/>
    </row>
    <row r="403" spans="4:4" ht="15.75" customHeight="1">
      <c r="D403" s="11"/>
    </row>
    <row r="404" spans="4:4" ht="15.75" customHeight="1">
      <c r="D404" s="11"/>
    </row>
    <row r="405" spans="4:4" ht="15.75" customHeight="1">
      <c r="D405" s="11"/>
    </row>
    <row r="406" spans="4:4" ht="15.75" customHeight="1">
      <c r="D406" s="11"/>
    </row>
    <row r="407" spans="4:4" ht="15.75" customHeight="1">
      <c r="D407" s="11"/>
    </row>
    <row r="408" spans="4:4" ht="15.75" customHeight="1">
      <c r="D408" s="11"/>
    </row>
    <row r="409" spans="4:4" ht="15.75" customHeight="1">
      <c r="D409" s="11"/>
    </row>
    <row r="410" spans="4:4" ht="15.75" customHeight="1">
      <c r="D410" s="11"/>
    </row>
    <row r="411" spans="4:4" ht="15.75" customHeight="1">
      <c r="D411" s="11"/>
    </row>
    <row r="412" spans="4:4" ht="15.75" customHeight="1">
      <c r="D412" s="11"/>
    </row>
    <row r="413" spans="4:4" ht="15.75" customHeight="1">
      <c r="D413" s="11"/>
    </row>
    <row r="414" spans="4:4" ht="15.75" customHeight="1">
      <c r="D414" s="11"/>
    </row>
    <row r="415" spans="4:4" ht="15.75" customHeight="1">
      <c r="D415" s="11"/>
    </row>
    <row r="416" spans="4:4" ht="15.75" customHeight="1">
      <c r="D416" s="11"/>
    </row>
    <row r="417" spans="4:4" ht="15.75" customHeight="1">
      <c r="D417" s="11"/>
    </row>
    <row r="418" spans="4:4" ht="15.75" customHeight="1">
      <c r="D418" s="11"/>
    </row>
    <row r="419" spans="4:4" ht="15.75" customHeight="1">
      <c r="D419" s="11"/>
    </row>
    <row r="420" spans="4:4" ht="15.75" customHeight="1">
      <c r="D420" s="11"/>
    </row>
    <row r="421" spans="4:4" ht="15.75" customHeight="1">
      <c r="D421" s="11"/>
    </row>
    <row r="422" spans="4:4" ht="15.75" customHeight="1">
      <c r="D422" s="11"/>
    </row>
    <row r="423" spans="4:4" ht="15.75" customHeight="1">
      <c r="D423" s="11"/>
    </row>
    <row r="424" spans="4:4" ht="15.75" customHeight="1">
      <c r="D424" s="11"/>
    </row>
    <row r="425" spans="4:4" ht="15.75" customHeight="1">
      <c r="D425" s="11"/>
    </row>
    <row r="426" spans="4:4" ht="15.75" customHeight="1">
      <c r="D426" s="11"/>
    </row>
    <row r="427" spans="4:4" ht="15.75" customHeight="1">
      <c r="D427" s="11"/>
    </row>
    <row r="428" spans="4:4" ht="15.75" customHeight="1">
      <c r="D428" s="11"/>
    </row>
    <row r="429" spans="4:4" ht="15.75" customHeight="1">
      <c r="D429" s="11"/>
    </row>
    <row r="430" spans="4:4" ht="15.75" customHeight="1">
      <c r="D430" s="11"/>
    </row>
    <row r="431" spans="4:4" ht="15.75" customHeight="1">
      <c r="D431" s="11"/>
    </row>
    <row r="432" spans="4:4" ht="15.75" customHeight="1">
      <c r="D432" s="11"/>
    </row>
    <row r="433" spans="4:4" ht="15.75" customHeight="1">
      <c r="D433" s="11"/>
    </row>
    <row r="434" spans="4:4" ht="15.75" customHeight="1">
      <c r="D434" s="11"/>
    </row>
    <row r="435" spans="4:4" ht="15.75" customHeight="1">
      <c r="D435" s="11"/>
    </row>
    <row r="436" spans="4:4" ht="15.75" customHeight="1">
      <c r="D436" s="11"/>
    </row>
    <row r="437" spans="4:4" ht="15.75" customHeight="1">
      <c r="D437" s="11"/>
    </row>
    <row r="438" spans="4:4" ht="15.75" customHeight="1">
      <c r="D438" s="11"/>
    </row>
    <row r="439" spans="4:4" ht="15.75" customHeight="1">
      <c r="D439" s="11"/>
    </row>
    <row r="440" spans="4:4" ht="15.75" customHeight="1">
      <c r="D440" s="11"/>
    </row>
    <row r="441" spans="4:4" ht="15.75" customHeight="1">
      <c r="D441" s="11"/>
    </row>
    <row r="442" spans="4:4" ht="15.75" customHeight="1">
      <c r="D442" s="11"/>
    </row>
    <row r="443" spans="4:4" ht="15.75" customHeight="1">
      <c r="D443" s="11"/>
    </row>
    <row r="444" spans="4:4" ht="15.75" customHeight="1">
      <c r="D444" s="11"/>
    </row>
    <row r="445" spans="4:4" ht="15.75" customHeight="1">
      <c r="D445" s="11"/>
    </row>
    <row r="446" spans="4:4" ht="15.75" customHeight="1">
      <c r="D446" s="11"/>
    </row>
    <row r="447" spans="4:4" ht="15.75" customHeight="1">
      <c r="D447" s="11"/>
    </row>
    <row r="448" spans="4:4" ht="15.75" customHeight="1">
      <c r="D448" s="11"/>
    </row>
    <row r="449" spans="4:4" ht="15.75" customHeight="1">
      <c r="D449" s="11"/>
    </row>
    <row r="450" spans="4:4" ht="15.75" customHeight="1">
      <c r="D450" s="11"/>
    </row>
    <row r="451" spans="4:4" ht="15.75" customHeight="1">
      <c r="D451" s="11"/>
    </row>
    <row r="452" spans="4:4" ht="15.75" customHeight="1">
      <c r="D452" s="11"/>
    </row>
    <row r="453" spans="4:4" ht="15.75" customHeight="1">
      <c r="D453" s="11"/>
    </row>
    <row r="454" spans="4:4" ht="15.75" customHeight="1">
      <c r="D454" s="11"/>
    </row>
    <row r="455" spans="4:4" ht="15.75" customHeight="1">
      <c r="D455" s="11"/>
    </row>
    <row r="456" spans="4:4" ht="15.75" customHeight="1">
      <c r="D456" s="11"/>
    </row>
    <row r="457" spans="4:4" ht="15.75" customHeight="1">
      <c r="D457" s="11"/>
    </row>
    <row r="458" spans="4:4" ht="15.75" customHeight="1">
      <c r="D458" s="11"/>
    </row>
    <row r="459" spans="4:4" ht="15.75" customHeight="1">
      <c r="D459" s="11"/>
    </row>
    <row r="460" spans="4:4" ht="15.75" customHeight="1">
      <c r="D460" s="11"/>
    </row>
    <row r="461" spans="4:4" ht="15.75" customHeight="1">
      <c r="D461" s="11"/>
    </row>
    <row r="462" spans="4:4" ht="15.75" customHeight="1">
      <c r="D462" s="11"/>
    </row>
    <row r="463" spans="4:4" ht="15.75" customHeight="1">
      <c r="D463" s="11"/>
    </row>
    <row r="464" spans="4:4" ht="15.75" customHeight="1">
      <c r="D464" s="11"/>
    </row>
    <row r="465" spans="4:4" ht="15.75" customHeight="1">
      <c r="D465" s="11"/>
    </row>
    <row r="466" spans="4:4" ht="15.75" customHeight="1">
      <c r="D466" s="11"/>
    </row>
    <row r="467" spans="4:4" ht="15.75" customHeight="1">
      <c r="D467" s="11"/>
    </row>
    <row r="468" spans="4:4" ht="15.75" customHeight="1">
      <c r="D468" s="11"/>
    </row>
    <row r="469" spans="4:4" ht="15.75" customHeight="1">
      <c r="D469" s="11"/>
    </row>
    <row r="470" spans="4:4" ht="15.75" customHeight="1">
      <c r="D470" s="11"/>
    </row>
    <row r="471" spans="4:4" ht="15.75" customHeight="1">
      <c r="D471" s="11"/>
    </row>
    <row r="472" spans="4:4" ht="15.75" customHeight="1">
      <c r="D472" s="11"/>
    </row>
    <row r="473" spans="4:4" ht="15.75" customHeight="1">
      <c r="D473" s="11"/>
    </row>
    <row r="474" spans="4:4" ht="15.75" customHeight="1">
      <c r="D474" s="11"/>
    </row>
    <row r="475" spans="4:4" ht="15.75" customHeight="1">
      <c r="D475" s="11"/>
    </row>
    <row r="476" spans="4:4" ht="15.75" customHeight="1">
      <c r="D476" s="11"/>
    </row>
    <row r="477" spans="4:4" ht="15.75" customHeight="1">
      <c r="D477" s="11"/>
    </row>
    <row r="478" spans="4:4" ht="15.75" customHeight="1">
      <c r="D478" s="11"/>
    </row>
    <row r="479" spans="4:4" ht="15.75" customHeight="1">
      <c r="D479" s="11"/>
    </row>
    <row r="480" spans="4:4" ht="15.75" customHeight="1">
      <c r="D480" s="11"/>
    </row>
    <row r="481" spans="4:4" ht="15.75" customHeight="1">
      <c r="D481" s="11"/>
    </row>
    <row r="482" spans="4:4" ht="15.75" customHeight="1">
      <c r="D482" s="11"/>
    </row>
    <row r="483" spans="4:4" ht="15.75" customHeight="1">
      <c r="D483" s="11"/>
    </row>
    <row r="484" spans="4:4" ht="15.75" customHeight="1">
      <c r="D484" s="11"/>
    </row>
    <row r="485" spans="4:4" ht="15.75" customHeight="1">
      <c r="D485" s="11"/>
    </row>
    <row r="486" spans="4:4" ht="15.75" customHeight="1">
      <c r="D486" s="11"/>
    </row>
    <row r="487" spans="4:4" ht="15.75" customHeight="1">
      <c r="D487" s="11"/>
    </row>
    <row r="488" spans="4:4" ht="15.75" customHeight="1">
      <c r="D488" s="11"/>
    </row>
    <row r="489" spans="4:4" ht="15.75" customHeight="1">
      <c r="D489" s="11"/>
    </row>
    <row r="490" spans="4:4" ht="15.75" customHeight="1">
      <c r="D490" s="11"/>
    </row>
    <row r="491" spans="4:4" ht="15.75" customHeight="1">
      <c r="D491" s="11"/>
    </row>
    <row r="492" spans="4:4" ht="15.75" customHeight="1">
      <c r="D492" s="11"/>
    </row>
    <row r="493" spans="4:4" ht="15.75" customHeight="1">
      <c r="D493" s="11"/>
    </row>
    <row r="494" spans="4:4" ht="15.75" customHeight="1">
      <c r="D494" s="11"/>
    </row>
    <row r="495" spans="4:4" ht="15.75" customHeight="1">
      <c r="D495" s="11"/>
    </row>
    <row r="496" spans="4:4" ht="15.75" customHeight="1">
      <c r="D496" s="11"/>
    </row>
    <row r="497" spans="4:4" ht="15.75" customHeight="1">
      <c r="D497" s="11"/>
    </row>
    <row r="498" spans="4:4" ht="15.75" customHeight="1">
      <c r="D498" s="11"/>
    </row>
    <row r="499" spans="4:4" ht="15.75" customHeight="1">
      <c r="D499" s="11"/>
    </row>
    <row r="500" spans="4:4" ht="15.75" customHeight="1">
      <c r="D500" s="11"/>
    </row>
    <row r="501" spans="4:4" ht="15.75" customHeight="1">
      <c r="D501" s="11"/>
    </row>
    <row r="502" spans="4:4" ht="15.75" customHeight="1">
      <c r="D502" s="11"/>
    </row>
    <row r="503" spans="4:4" ht="15.75" customHeight="1">
      <c r="D503" s="11"/>
    </row>
    <row r="504" spans="4:4" ht="15.75" customHeight="1">
      <c r="D504" s="11"/>
    </row>
    <row r="505" spans="4:4" ht="15.75" customHeight="1">
      <c r="D505" s="11"/>
    </row>
    <row r="506" spans="4:4" ht="15.75" customHeight="1">
      <c r="D506" s="11"/>
    </row>
    <row r="507" spans="4:4" ht="15.75" customHeight="1">
      <c r="D507" s="11"/>
    </row>
    <row r="508" spans="4:4" ht="15.75" customHeight="1">
      <c r="D508" s="11"/>
    </row>
    <row r="509" spans="4:4" ht="15.75" customHeight="1">
      <c r="D509" s="11"/>
    </row>
    <row r="510" spans="4:4" ht="15.75" customHeight="1">
      <c r="D510" s="11"/>
    </row>
    <row r="511" spans="4:4" ht="15.75" customHeight="1">
      <c r="D511" s="11"/>
    </row>
    <row r="512" spans="4:4" ht="15.75" customHeight="1">
      <c r="D512" s="11"/>
    </row>
    <row r="513" spans="4:4" ht="15.75" customHeight="1">
      <c r="D513" s="11"/>
    </row>
    <row r="514" spans="4:4" ht="15.75" customHeight="1">
      <c r="D514" s="11"/>
    </row>
    <row r="515" spans="4:4" ht="15.75" customHeight="1">
      <c r="D515" s="11"/>
    </row>
    <row r="516" spans="4:4" ht="15.75" customHeight="1">
      <c r="D516" s="11"/>
    </row>
    <row r="517" spans="4:4" ht="15.75" customHeight="1">
      <c r="D517" s="11"/>
    </row>
    <row r="518" spans="4:4" ht="15.75" customHeight="1">
      <c r="D518" s="11"/>
    </row>
    <row r="519" spans="4:4" ht="15.75" customHeight="1">
      <c r="D519" s="11"/>
    </row>
    <row r="520" spans="4:4" ht="15.75" customHeight="1">
      <c r="D520" s="11"/>
    </row>
    <row r="521" spans="4:4" ht="15.75" customHeight="1">
      <c r="D521" s="11"/>
    </row>
    <row r="522" spans="4:4" ht="15.75" customHeight="1">
      <c r="D522" s="11"/>
    </row>
    <row r="523" spans="4:4" ht="15.75" customHeight="1">
      <c r="D523" s="11"/>
    </row>
    <row r="524" spans="4:4" ht="15.75" customHeight="1">
      <c r="D524" s="11"/>
    </row>
    <row r="525" spans="4:4" ht="15.75" customHeight="1">
      <c r="D525" s="11"/>
    </row>
    <row r="526" spans="4:4" ht="15.75" customHeight="1">
      <c r="D526" s="11"/>
    </row>
    <row r="527" spans="4:4" ht="15.75" customHeight="1">
      <c r="D527" s="11"/>
    </row>
    <row r="528" spans="4:4" ht="15.75" customHeight="1">
      <c r="D528" s="11"/>
    </row>
    <row r="529" spans="4:4" ht="15.75" customHeight="1">
      <c r="D529" s="11"/>
    </row>
    <row r="530" spans="4:4" ht="15.75" customHeight="1">
      <c r="D530" s="11"/>
    </row>
    <row r="531" spans="4:4" ht="15.75" customHeight="1">
      <c r="D531" s="11"/>
    </row>
    <row r="532" spans="4:4" ht="15.75" customHeight="1">
      <c r="D532" s="11"/>
    </row>
    <row r="533" spans="4:4" ht="15.75" customHeight="1">
      <c r="D533" s="11"/>
    </row>
    <row r="534" spans="4:4" ht="15.75" customHeight="1">
      <c r="D534" s="11"/>
    </row>
    <row r="535" spans="4:4" ht="15.75" customHeight="1">
      <c r="D535" s="11"/>
    </row>
    <row r="536" spans="4:4" ht="15.75" customHeight="1">
      <c r="D536" s="11"/>
    </row>
    <row r="537" spans="4:4" ht="15.75" customHeight="1">
      <c r="D537" s="11"/>
    </row>
    <row r="538" spans="4:4" ht="15.75" customHeight="1">
      <c r="D538" s="11"/>
    </row>
    <row r="539" spans="4:4" ht="15.75" customHeight="1">
      <c r="D539" s="11"/>
    </row>
    <row r="540" spans="4:4" ht="15.75" customHeight="1">
      <c r="D540" s="11"/>
    </row>
    <row r="541" spans="4:4" ht="15.75" customHeight="1">
      <c r="D541" s="11"/>
    </row>
    <row r="542" spans="4:4" ht="15.75" customHeight="1">
      <c r="D542" s="11"/>
    </row>
    <row r="543" spans="4:4" ht="15.75" customHeight="1">
      <c r="D543" s="11"/>
    </row>
    <row r="544" spans="4:4" ht="15.75" customHeight="1">
      <c r="D544" s="11"/>
    </row>
    <row r="545" spans="4:4" ht="15.75" customHeight="1">
      <c r="D545" s="11"/>
    </row>
    <row r="546" spans="4:4" ht="15.75" customHeight="1">
      <c r="D546" s="11"/>
    </row>
    <row r="547" spans="4:4" ht="15.75" customHeight="1">
      <c r="D547" s="11"/>
    </row>
    <row r="548" spans="4:4" ht="15.75" customHeight="1">
      <c r="D548" s="11"/>
    </row>
    <row r="549" spans="4:4" ht="15.75" customHeight="1">
      <c r="D549" s="11"/>
    </row>
    <row r="550" spans="4:4" ht="15.75" customHeight="1">
      <c r="D550" s="11"/>
    </row>
    <row r="551" spans="4:4" ht="15.75" customHeight="1">
      <c r="D551" s="11"/>
    </row>
    <row r="552" spans="4:4" ht="15.75" customHeight="1">
      <c r="D552" s="11"/>
    </row>
    <row r="553" spans="4:4" ht="15.75" customHeight="1">
      <c r="D553" s="11"/>
    </row>
    <row r="554" spans="4:4" ht="15.75" customHeight="1">
      <c r="D554" s="11"/>
    </row>
    <row r="555" spans="4:4" ht="15.75" customHeight="1">
      <c r="D555" s="11"/>
    </row>
    <row r="556" spans="4:4" ht="15.75" customHeight="1">
      <c r="D556" s="11"/>
    </row>
    <row r="557" spans="4:4" ht="15.75" customHeight="1">
      <c r="D557" s="11"/>
    </row>
    <row r="558" spans="4:4" ht="15.75" customHeight="1">
      <c r="D558" s="11"/>
    </row>
    <row r="559" spans="4:4" ht="15.75" customHeight="1">
      <c r="D559" s="11"/>
    </row>
    <row r="560" spans="4:4" ht="15.75" customHeight="1">
      <c r="D560" s="11"/>
    </row>
    <row r="561" spans="4:4" ht="15.75" customHeight="1">
      <c r="D561" s="11"/>
    </row>
    <row r="562" spans="4:4" ht="15.75" customHeight="1">
      <c r="D562" s="11"/>
    </row>
    <row r="563" spans="4:4" ht="15.75" customHeight="1">
      <c r="D563" s="11"/>
    </row>
    <row r="564" spans="4:4" ht="15.75" customHeight="1">
      <c r="D564" s="11"/>
    </row>
    <row r="565" spans="4:4" ht="15.75" customHeight="1">
      <c r="D565" s="11"/>
    </row>
    <row r="566" spans="4:4" ht="15.75" customHeight="1">
      <c r="D566" s="11"/>
    </row>
    <row r="567" spans="4:4" ht="15.75" customHeight="1">
      <c r="D567" s="11"/>
    </row>
    <row r="568" spans="4:4" ht="15.75" customHeight="1">
      <c r="D568" s="11"/>
    </row>
    <row r="569" spans="4:4" ht="15.75" customHeight="1">
      <c r="D569" s="11"/>
    </row>
    <row r="570" spans="4:4" ht="15.75" customHeight="1">
      <c r="D570" s="11"/>
    </row>
    <row r="571" spans="4:4" ht="15.75" customHeight="1">
      <c r="D571" s="11"/>
    </row>
    <row r="572" spans="4:4" ht="15.75" customHeight="1">
      <c r="D572" s="11"/>
    </row>
    <row r="573" spans="4:4" ht="15.75" customHeight="1">
      <c r="D573" s="11"/>
    </row>
    <row r="574" spans="4:4" ht="15.75" customHeight="1">
      <c r="D574" s="11"/>
    </row>
    <row r="575" spans="4:4" ht="15.75" customHeight="1">
      <c r="D575" s="11"/>
    </row>
    <row r="576" spans="4:4" ht="15.75" customHeight="1">
      <c r="D576" s="11"/>
    </row>
    <row r="577" spans="4:4" ht="15.75" customHeight="1">
      <c r="D577" s="11"/>
    </row>
    <row r="578" spans="4:4" ht="15.75" customHeight="1">
      <c r="D578" s="11"/>
    </row>
    <row r="579" spans="4:4" ht="15.75" customHeight="1">
      <c r="D579" s="11"/>
    </row>
    <row r="580" spans="4:4" ht="15.75" customHeight="1">
      <c r="D580" s="11"/>
    </row>
    <row r="581" spans="4:4" ht="15.75" customHeight="1">
      <c r="D581" s="11"/>
    </row>
    <row r="582" spans="4:4" ht="15.75" customHeight="1">
      <c r="D582" s="11"/>
    </row>
    <row r="583" spans="4:4" ht="15.75" customHeight="1">
      <c r="D583" s="11"/>
    </row>
    <row r="584" spans="4:4" ht="15.75" customHeight="1">
      <c r="D584" s="11"/>
    </row>
    <row r="585" spans="4:4" ht="15.75" customHeight="1">
      <c r="D585" s="11"/>
    </row>
    <row r="586" spans="4:4" ht="15.75" customHeight="1">
      <c r="D586" s="11"/>
    </row>
    <row r="587" spans="4:4" ht="15.75" customHeight="1">
      <c r="D587" s="11"/>
    </row>
    <row r="588" spans="4:4" ht="15.75" customHeight="1">
      <c r="D588" s="11"/>
    </row>
    <row r="589" spans="4:4" ht="15.75" customHeight="1">
      <c r="D589" s="11"/>
    </row>
    <row r="590" spans="4:4" ht="15.75" customHeight="1">
      <c r="D590" s="11"/>
    </row>
    <row r="591" spans="4:4" ht="15.75" customHeight="1">
      <c r="D591" s="11"/>
    </row>
    <row r="592" spans="4:4" ht="15.75" customHeight="1">
      <c r="D592" s="11"/>
    </row>
    <row r="593" spans="4:4" ht="15.75" customHeight="1">
      <c r="D593" s="11"/>
    </row>
    <row r="594" spans="4:4" ht="15.75" customHeight="1">
      <c r="D594" s="11"/>
    </row>
    <row r="595" spans="4:4" ht="15.75" customHeight="1">
      <c r="D595" s="11"/>
    </row>
    <row r="596" spans="4:4" ht="15.75" customHeight="1">
      <c r="D596" s="11"/>
    </row>
    <row r="597" spans="4:4" ht="15.75" customHeight="1">
      <c r="D597" s="11"/>
    </row>
    <row r="598" spans="4:4" ht="15.75" customHeight="1">
      <c r="D598" s="11"/>
    </row>
    <row r="599" spans="4:4" ht="15.75" customHeight="1">
      <c r="D599" s="11"/>
    </row>
    <row r="600" spans="4:4" ht="15.75" customHeight="1">
      <c r="D600" s="11"/>
    </row>
    <row r="601" spans="4:4" ht="15.75" customHeight="1">
      <c r="D601" s="11"/>
    </row>
    <row r="602" spans="4:4" ht="15.75" customHeight="1">
      <c r="D602" s="11"/>
    </row>
    <row r="603" spans="4:4" ht="15.75" customHeight="1">
      <c r="D603" s="11"/>
    </row>
    <row r="604" spans="4:4" ht="15.75" customHeight="1">
      <c r="D604" s="11"/>
    </row>
    <row r="605" spans="4:4" ht="15.75" customHeight="1">
      <c r="D605" s="11"/>
    </row>
    <row r="606" spans="4:4" ht="15.75" customHeight="1">
      <c r="D606" s="11"/>
    </row>
    <row r="607" spans="4:4" ht="15.75" customHeight="1">
      <c r="D607" s="11"/>
    </row>
    <row r="608" spans="4:4" ht="15.75" customHeight="1">
      <c r="D608" s="11"/>
    </row>
    <row r="609" spans="4:4" ht="15.75" customHeight="1">
      <c r="D609" s="11"/>
    </row>
    <row r="610" spans="4:4" ht="15.75" customHeight="1">
      <c r="D610" s="11"/>
    </row>
    <row r="611" spans="4:4" ht="15.75" customHeight="1">
      <c r="D611" s="11"/>
    </row>
    <row r="612" spans="4:4" ht="15.75" customHeight="1">
      <c r="D612" s="11"/>
    </row>
    <row r="613" spans="4:4" ht="15.75" customHeight="1">
      <c r="D613" s="11"/>
    </row>
    <row r="614" spans="4:4" ht="15.75" customHeight="1">
      <c r="D614" s="11"/>
    </row>
    <row r="615" spans="4:4" ht="15.75" customHeight="1">
      <c r="D615" s="11"/>
    </row>
    <row r="616" spans="4:4" ht="15.75" customHeight="1">
      <c r="D616" s="11"/>
    </row>
    <row r="617" spans="4:4" ht="15.75" customHeight="1">
      <c r="D617" s="11"/>
    </row>
    <row r="618" spans="4:4" ht="15.75" customHeight="1">
      <c r="D618" s="11"/>
    </row>
    <row r="619" spans="4:4" ht="15.75" customHeight="1">
      <c r="D619" s="11"/>
    </row>
    <row r="620" spans="4:4" ht="15.75" customHeight="1">
      <c r="D620" s="11"/>
    </row>
    <row r="621" spans="4:4" ht="15.75" customHeight="1">
      <c r="D621" s="11"/>
    </row>
    <row r="622" spans="4:4" ht="15.75" customHeight="1">
      <c r="D622" s="11"/>
    </row>
    <row r="623" spans="4:4" ht="15.75" customHeight="1">
      <c r="D623" s="11"/>
    </row>
    <row r="624" spans="4:4" ht="15.75" customHeight="1">
      <c r="D624" s="11"/>
    </row>
    <row r="625" spans="4:4" ht="15.75" customHeight="1">
      <c r="D625" s="11"/>
    </row>
    <row r="626" spans="4:4" ht="15.75" customHeight="1">
      <c r="D626" s="11"/>
    </row>
    <row r="627" spans="4:4" ht="15.75" customHeight="1">
      <c r="D627" s="11"/>
    </row>
    <row r="628" spans="4:4" ht="15.75" customHeight="1">
      <c r="D628" s="11"/>
    </row>
    <row r="629" spans="4:4" ht="15.75" customHeight="1">
      <c r="D629" s="11"/>
    </row>
    <row r="630" spans="4:4" ht="15.75" customHeight="1">
      <c r="D630" s="11"/>
    </row>
    <row r="631" spans="4:4" ht="15.75" customHeight="1">
      <c r="D631" s="11"/>
    </row>
    <row r="632" spans="4:4" ht="15.75" customHeight="1">
      <c r="D632" s="11"/>
    </row>
    <row r="633" spans="4:4" ht="15.75" customHeight="1">
      <c r="D633" s="11"/>
    </row>
    <row r="634" spans="4:4" ht="15.75" customHeight="1">
      <c r="D634" s="11"/>
    </row>
    <row r="635" spans="4:4" ht="15.75" customHeight="1">
      <c r="D635" s="11"/>
    </row>
    <row r="636" spans="4:4" ht="15.75" customHeight="1">
      <c r="D636" s="11"/>
    </row>
    <row r="637" spans="4:4" ht="15.75" customHeight="1">
      <c r="D637" s="11"/>
    </row>
    <row r="638" spans="4:4" ht="15.75" customHeight="1">
      <c r="D638" s="11"/>
    </row>
    <row r="639" spans="4:4" ht="15.75" customHeight="1">
      <c r="D639" s="11"/>
    </row>
    <row r="640" spans="4:4" ht="15.75" customHeight="1">
      <c r="D640" s="11"/>
    </row>
    <row r="641" spans="4:4" ht="15.75" customHeight="1">
      <c r="D641" s="11"/>
    </row>
    <row r="642" spans="4:4" ht="15.75" customHeight="1">
      <c r="D642" s="11"/>
    </row>
    <row r="643" spans="4:4" ht="15.75" customHeight="1">
      <c r="D643" s="11"/>
    </row>
    <row r="644" spans="4:4" ht="15.75" customHeight="1">
      <c r="D644" s="11"/>
    </row>
    <row r="645" spans="4:4" ht="15.75" customHeight="1">
      <c r="D645" s="11"/>
    </row>
    <row r="646" spans="4:4" ht="15.75" customHeight="1">
      <c r="D646" s="11"/>
    </row>
    <row r="647" spans="4:4" ht="15.75" customHeight="1">
      <c r="D647" s="11"/>
    </row>
    <row r="648" spans="4:4" ht="15.75" customHeight="1">
      <c r="D648" s="11"/>
    </row>
    <row r="649" spans="4:4" ht="15.75" customHeight="1">
      <c r="D649" s="11"/>
    </row>
    <row r="650" spans="4:4" ht="15.75" customHeight="1">
      <c r="D650" s="11"/>
    </row>
    <row r="651" spans="4:4" ht="15.75" customHeight="1">
      <c r="D651" s="11"/>
    </row>
    <row r="652" spans="4:4" ht="15.75" customHeight="1">
      <c r="D652" s="11"/>
    </row>
    <row r="653" spans="4:4" ht="15.75" customHeight="1">
      <c r="D653" s="11"/>
    </row>
    <row r="654" spans="4:4" ht="15.75" customHeight="1">
      <c r="D654" s="11"/>
    </row>
    <row r="655" spans="4:4" ht="15.75" customHeight="1">
      <c r="D655" s="11"/>
    </row>
    <row r="656" spans="4:4" ht="15.75" customHeight="1">
      <c r="D656" s="11"/>
    </row>
    <row r="657" spans="4:4" ht="15.75" customHeight="1">
      <c r="D657" s="11"/>
    </row>
    <row r="658" spans="4:4" ht="15.75" customHeight="1">
      <c r="D658" s="11"/>
    </row>
    <row r="659" spans="4:4" ht="15.75" customHeight="1">
      <c r="D659" s="11"/>
    </row>
    <row r="660" spans="4:4" ht="15.75" customHeight="1">
      <c r="D660" s="11"/>
    </row>
    <row r="661" spans="4:4" ht="15.75" customHeight="1">
      <c r="D661" s="11"/>
    </row>
    <row r="662" spans="4:4" ht="15.75" customHeight="1">
      <c r="D662" s="11"/>
    </row>
    <row r="663" spans="4:4" ht="15.75" customHeight="1">
      <c r="D663" s="11"/>
    </row>
    <row r="664" spans="4:4" ht="15.75" customHeight="1">
      <c r="D664" s="11"/>
    </row>
    <row r="665" spans="4:4" ht="15.75" customHeight="1">
      <c r="D665" s="11"/>
    </row>
    <row r="666" spans="4:4" ht="15.75" customHeight="1">
      <c r="D666" s="11"/>
    </row>
    <row r="667" spans="4:4" ht="15.75" customHeight="1">
      <c r="D667" s="11"/>
    </row>
    <row r="668" spans="4:4" ht="15.75" customHeight="1">
      <c r="D668" s="11"/>
    </row>
    <row r="669" spans="4:4" ht="15.75" customHeight="1">
      <c r="D669" s="11"/>
    </row>
    <row r="670" spans="4:4" ht="15.75" customHeight="1">
      <c r="D670" s="11"/>
    </row>
    <row r="671" spans="4:4" ht="15.75" customHeight="1">
      <c r="D671" s="11"/>
    </row>
    <row r="672" spans="4:4" ht="15.75" customHeight="1">
      <c r="D672" s="11"/>
    </row>
    <row r="673" spans="4:4" ht="15.75" customHeight="1">
      <c r="D673" s="11"/>
    </row>
    <row r="674" spans="4:4" ht="15.75" customHeight="1">
      <c r="D674" s="11"/>
    </row>
    <row r="675" spans="4:4" ht="15.75" customHeight="1">
      <c r="D675" s="11"/>
    </row>
    <row r="676" spans="4:4" ht="15.75" customHeight="1">
      <c r="D676" s="11"/>
    </row>
    <row r="677" spans="4:4" ht="15.75" customHeight="1">
      <c r="D677" s="11"/>
    </row>
    <row r="678" spans="4:4" ht="15.75" customHeight="1">
      <c r="D678" s="11"/>
    </row>
    <row r="679" spans="4:4" ht="15.75" customHeight="1">
      <c r="D679" s="11"/>
    </row>
    <row r="680" spans="4:4" ht="15.75" customHeight="1">
      <c r="D680" s="11"/>
    </row>
    <row r="681" spans="4:4" ht="15.75" customHeight="1">
      <c r="D681" s="11"/>
    </row>
    <row r="682" spans="4:4" ht="15.75" customHeight="1">
      <c r="D682" s="11"/>
    </row>
    <row r="683" spans="4:4" ht="15.75" customHeight="1">
      <c r="D683" s="11"/>
    </row>
    <row r="684" spans="4:4" ht="15.75" customHeight="1">
      <c r="D684" s="11"/>
    </row>
    <row r="685" spans="4:4" ht="15.75" customHeight="1">
      <c r="D685" s="11"/>
    </row>
    <row r="686" spans="4:4" ht="15.75" customHeight="1">
      <c r="D686" s="11"/>
    </row>
    <row r="687" spans="4:4" ht="15.75" customHeight="1">
      <c r="D687" s="11"/>
    </row>
    <row r="688" spans="4:4" ht="15.75" customHeight="1">
      <c r="D688" s="11"/>
    </row>
    <row r="689" spans="4:4" ht="15.75" customHeight="1">
      <c r="D689" s="11"/>
    </row>
    <row r="690" spans="4:4" ht="15.75" customHeight="1">
      <c r="D690" s="11"/>
    </row>
    <row r="691" spans="4:4" ht="15.75" customHeight="1">
      <c r="D691" s="11"/>
    </row>
    <row r="692" spans="4:4" ht="15.75" customHeight="1">
      <c r="D692" s="11"/>
    </row>
    <row r="693" spans="4:4" ht="15.75" customHeight="1">
      <c r="D693" s="11"/>
    </row>
    <row r="694" spans="4:4" ht="15.75" customHeight="1">
      <c r="D694" s="11"/>
    </row>
    <row r="695" spans="4:4" ht="15.75" customHeight="1">
      <c r="D695" s="11"/>
    </row>
    <row r="696" spans="4:4" ht="15.75" customHeight="1">
      <c r="D696" s="11"/>
    </row>
    <row r="697" spans="4:4" ht="15.75" customHeight="1">
      <c r="D697" s="11"/>
    </row>
    <row r="698" spans="4:4" ht="15.75" customHeight="1">
      <c r="D698" s="11"/>
    </row>
    <row r="699" spans="4:4" ht="15.75" customHeight="1">
      <c r="D699" s="11"/>
    </row>
    <row r="700" spans="4:4" ht="15.75" customHeight="1">
      <c r="D700" s="11"/>
    </row>
    <row r="701" spans="4:4" ht="15.75" customHeight="1">
      <c r="D701" s="11"/>
    </row>
    <row r="702" spans="4:4" ht="15.75" customHeight="1">
      <c r="D702" s="11"/>
    </row>
    <row r="703" spans="4:4" ht="15.75" customHeight="1">
      <c r="D703" s="11"/>
    </row>
    <row r="704" spans="4:4" ht="15.75" customHeight="1">
      <c r="D704" s="11"/>
    </row>
    <row r="705" spans="4:4" ht="15.75" customHeight="1">
      <c r="D705" s="11"/>
    </row>
    <row r="706" spans="4:4" ht="15.75" customHeight="1">
      <c r="D706" s="11"/>
    </row>
    <row r="707" spans="4:4" ht="15.75" customHeight="1">
      <c r="D707" s="11"/>
    </row>
    <row r="708" spans="4:4" ht="15.75" customHeight="1">
      <c r="D708" s="11"/>
    </row>
    <row r="709" spans="4:4" ht="15.75" customHeight="1">
      <c r="D709" s="11"/>
    </row>
    <row r="710" spans="4:4" ht="15.75" customHeight="1">
      <c r="D710" s="11"/>
    </row>
    <row r="711" spans="4:4" ht="15.75" customHeight="1">
      <c r="D711" s="11"/>
    </row>
    <row r="712" spans="4:4" ht="15.75" customHeight="1">
      <c r="D712" s="11"/>
    </row>
    <row r="713" spans="4:4" ht="15.75" customHeight="1">
      <c r="D713" s="11"/>
    </row>
    <row r="714" spans="4:4" ht="15.75" customHeight="1">
      <c r="D714" s="11"/>
    </row>
    <row r="715" spans="4:4" ht="15.75" customHeight="1">
      <c r="D715" s="11"/>
    </row>
    <row r="716" spans="4:4" ht="15.75" customHeight="1">
      <c r="D716" s="11"/>
    </row>
    <row r="717" spans="4:4" ht="15.75" customHeight="1">
      <c r="D717" s="11"/>
    </row>
    <row r="718" spans="4:4" ht="15.75" customHeight="1">
      <c r="D718" s="11"/>
    </row>
    <row r="719" spans="4:4" ht="15.75" customHeight="1">
      <c r="D719" s="11"/>
    </row>
    <row r="720" spans="4:4" ht="15.75" customHeight="1">
      <c r="D720" s="11"/>
    </row>
    <row r="721" spans="4:4" ht="15.75" customHeight="1">
      <c r="D721" s="11"/>
    </row>
    <row r="722" spans="4:4" ht="15.75" customHeight="1">
      <c r="D722" s="11"/>
    </row>
    <row r="723" spans="4:4" ht="15.75" customHeight="1">
      <c r="D723" s="11"/>
    </row>
    <row r="724" spans="4:4" ht="15.75" customHeight="1">
      <c r="D724" s="11"/>
    </row>
    <row r="725" spans="4:4" ht="15.75" customHeight="1">
      <c r="D725" s="11"/>
    </row>
    <row r="726" spans="4:4" ht="15.75" customHeight="1">
      <c r="D726" s="11"/>
    </row>
    <row r="727" spans="4:4" ht="15.75" customHeight="1">
      <c r="D727" s="11"/>
    </row>
    <row r="728" spans="4:4" ht="15.75" customHeight="1">
      <c r="D728" s="11"/>
    </row>
    <row r="729" spans="4:4" ht="15.75" customHeight="1">
      <c r="D729" s="11"/>
    </row>
    <row r="730" spans="4:4" ht="15.75" customHeight="1">
      <c r="D730" s="11"/>
    </row>
    <row r="731" spans="4:4" ht="15.75" customHeight="1">
      <c r="D731" s="11"/>
    </row>
    <row r="732" spans="4:4" ht="15.75" customHeight="1">
      <c r="D732" s="11"/>
    </row>
    <row r="733" spans="4:4" ht="15.75" customHeight="1">
      <c r="D733" s="11"/>
    </row>
    <row r="734" spans="4:4" ht="15.75" customHeight="1">
      <c r="D734" s="11"/>
    </row>
    <row r="735" spans="4:4" ht="15.75" customHeight="1">
      <c r="D735" s="11"/>
    </row>
    <row r="736" spans="4:4" ht="15.75" customHeight="1">
      <c r="D736" s="11"/>
    </row>
    <row r="737" spans="4:4" ht="15.75" customHeight="1">
      <c r="D737" s="11"/>
    </row>
    <row r="738" spans="4:4" ht="15.75" customHeight="1">
      <c r="D738" s="11"/>
    </row>
    <row r="739" spans="4:4" ht="15.75" customHeight="1">
      <c r="D739" s="11"/>
    </row>
    <row r="740" spans="4:4" ht="15.75" customHeight="1">
      <c r="D740" s="11"/>
    </row>
    <row r="741" spans="4:4" ht="15.75" customHeight="1">
      <c r="D741" s="11"/>
    </row>
    <row r="742" spans="4:4" ht="15.75" customHeight="1">
      <c r="D742" s="11"/>
    </row>
    <row r="743" spans="4:4" ht="15.75" customHeight="1">
      <c r="D743" s="11"/>
    </row>
    <row r="744" spans="4:4" ht="15.75" customHeight="1">
      <c r="D744" s="11"/>
    </row>
    <row r="745" spans="4:4" ht="15.75" customHeight="1">
      <c r="D745" s="11"/>
    </row>
    <row r="746" spans="4:4" ht="15.75" customHeight="1">
      <c r="D746" s="11"/>
    </row>
    <row r="747" spans="4:4" ht="15.75" customHeight="1">
      <c r="D747" s="11"/>
    </row>
    <row r="748" spans="4:4" ht="15.75" customHeight="1">
      <c r="D748" s="11"/>
    </row>
    <row r="749" spans="4:4" ht="15.75" customHeight="1">
      <c r="D749" s="11"/>
    </row>
    <row r="750" spans="4:4" ht="15.75" customHeight="1">
      <c r="D750" s="11"/>
    </row>
    <row r="751" spans="4:4" ht="15.75" customHeight="1">
      <c r="D751" s="11"/>
    </row>
    <row r="752" spans="4:4" ht="15.75" customHeight="1">
      <c r="D752" s="11"/>
    </row>
    <row r="753" spans="4:4" ht="15.75" customHeight="1">
      <c r="D753" s="11"/>
    </row>
    <row r="754" spans="4:4" ht="15.75" customHeight="1">
      <c r="D754" s="11"/>
    </row>
    <row r="755" spans="4:4" ht="15.75" customHeight="1">
      <c r="D755" s="11"/>
    </row>
    <row r="756" spans="4:4" ht="15.75" customHeight="1">
      <c r="D756" s="11"/>
    </row>
    <row r="757" spans="4:4" ht="15.75" customHeight="1">
      <c r="D757" s="11"/>
    </row>
    <row r="758" spans="4:4" ht="15.75" customHeight="1">
      <c r="D758" s="11"/>
    </row>
    <row r="759" spans="4:4" ht="15.75" customHeight="1">
      <c r="D759" s="11"/>
    </row>
    <row r="760" spans="4:4" ht="15.75" customHeight="1">
      <c r="D760" s="11"/>
    </row>
    <row r="761" spans="4:4" ht="15.75" customHeight="1">
      <c r="D761" s="11"/>
    </row>
    <row r="762" spans="4:4" ht="15.75" customHeight="1">
      <c r="D762" s="11"/>
    </row>
    <row r="763" spans="4:4" ht="15.75" customHeight="1">
      <c r="D763" s="11"/>
    </row>
    <row r="764" spans="4:4" ht="15.75" customHeight="1">
      <c r="D764" s="11"/>
    </row>
    <row r="765" spans="4:4" ht="15.75" customHeight="1">
      <c r="D765" s="11"/>
    </row>
    <row r="766" spans="4:4" ht="15.75" customHeight="1">
      <c r="D766" s="11"/>
    </row>
    <row r="767" spans="4:4" ht="15.75" customHeight="1">
      <c r="D767" s="11"/>
    </row>
    <row r="768" spans="4:4" ht="15.75" customHeight="1">
      <c r="D768" s="11"/>
    </row>
    <row r="769" spans="4:4" ht="15.75" customHeight="1">
      <c r="D769" s="11"/>
    </row>
    <row r="770" spans="4:4" ht="15.75" customHeight="1">
      <c r="D770" s="11"/>
    </row>
    <row r="771" spans="4:4" ht="15.75" customHeight="1">
      <c r="D771" s="11"/>
    </row>
    <row r="772" spans="4:4" ht="15.75" customHeight="1">
      <c r="D772" s="11"/>
    </row>
    <row r="773" spans="4:4" ht="15.75" customHeight="1">
      <c r="D773" s="11"/>
    </row>
    <row r="774" spans="4:4" ht="15.75" customHeight="1">
      <c r="D774" s="11"/>
    </row>
    <row r="775" spans="4:4" ht="15.75" customHeight="1">
      <c r="D775" s="11"/>
    </row>
    <row r="776" spans="4:4" ht="15.75" customHeight="1">
      <c r="D776" s="11"/>
    </row>
    <row r="777" spans="4:4" ht="15.75" customHeight="1">
      <c r="D777" s="11"/>
    </row>
    <row r="778" spans="4:4" ht="15.75" customHeight="1">
      <c r="D778" s="11"/>
    </row>
    <row r="779" spans="4:4" ht="15.75" customHeight="1">
      <c r="D779" s="11"/>
    </row>
    <row r="780" spans="4:4" ht="15.75" customHeight="1">
      <c r="D780" s="11"/>
    </row>
    <row r="781" spans="4:4" ht="15.75" customHeight="1">
      <c r="D781" s="11"/>
    </row>
    <row r="782" spans="4:4" ht="15.75" customHeight="1">
      <c r="D782" s="11"/>
    </row>
    <row r="783" spans="4:4" ht="15.75" customHeight="1">
      <c r="D783" s="11"/>
    </row>
    <row r="784" spans="4:4" ht="15.75" customHeight="1">
      <c r="D784" s="11"/>
    </row>
    <row r="785" spans="4:4" ht="15.75" customHeight="1">
      <c r="D785" s="11"/>
    </row>
    <row r="786" spans="4:4" ht="15.75" customHeight="1">
      <c r="D786" s="11"/>
    </row>
    <row r="787" spans="4:4" ht="15.75" customHeight="1">
      <c r="D787" s="11"/>
    </row>
    <row r="788" spans="4:4" ht="15.75" customHeight="1">
      <c r="D788" s="11"/>
    </row>
    <row r="789" spans="4:4" ht="15.75" customHeight="1">
      <c r="D789" s="11"/>
    </row>
    <row r="790" spans="4:4" ht="15.75" customHeight="1">
      <c r="D790" s="11"/>
    </row>
    <row r="791" spans="4:4" ht="15.75" customHeight="1">
      <c r="D791" s="11"/>
    </row>
    <row r="792" spans="4:4" ht="15.75" customHeight="1">
      <c r="D792" s="11"/>
    </row>
    <row r="793" spans="4:4" ht="15.75" customHeight="1">
      <c r="D793" s="11"/>
    </row>
    <row r="794" spans="4:4" ht="15.75" customHeight="1">
      <c r="D794" s="11"/>
    </row>
    <row r="795" spans="4:4" ht="15.75" customHeight="1">
      <c r="D795" s="11"/>
    </row>
    <row r="796" spans="4:4" ht="15.75" customHeight="1">
      <c r="D796" s="11"/>
    </row>
    <row r="797" spans="4:4" ht="15.75" customHeight="1">
      <c r="D797" s="11"/>
    </row>
    <row r="798" spans="4:4" ht="15.75" customHeight="1">
      <c r="D798" s="11"/>
    </row>
    <row r="799" spans="4:4" ht="15.75" customHeight="1">
      <c r="D799" s="11"/>
    </row>
    <row r="800" spans="4:4" ht="15.75" customHeight="1">
      <c r="D800" s="11"/>
    </row>
    <row r="801" spans="4:4" ht="15.75" customHeight="1">
      <c r="D801" s="11"/>
    </row>
    <row r="802" spans="4:4" ht="15.75" customHeight="1">
      <c r="D802" s="11"/>
    </row>
    <row r="803" spans="4:4" ht="15.75" customHeight="1">
      <c r="D803" s="11"/>
    </row>
    <row r="804" spans="4:4" ht="15.75" customHeight="1">
      <c r="D804" s="11"/>
    </row>
    <row r="805" spans="4:4" ht="15.75" customHeight="1">
      <c r="D805" s="11"/>
    </row>
    <row r="806" spans="4:4" ht="15.75" customHeight="1">
      <c r="D806" s="11"/>
    </row>
    <row r="807" spans="4:4" ht="15.75" customHeight="1">
      <c r="D807" s="11"/>
    </row>
    <row r="808" spans="4:4" ht="15.75" customHeight="1">
      <c r="D808" s="11"/>
    </row>
    <row r="809" spans="4:4" ht="15.75" customHeight="1">
      <c r="D809" s="11"/>
    </row>
    <row r="810" spans="4:4" ht="15.75" customHeight="1">
      <c r="D810" s="11"/>
    </row>
    <row r="811" spans="4:4" ht="15.75" customHeight="1">
      <c r="D811" s="11"/>
    </row>
    <row r="812" spans="4:4" ht="15.75" customHeight="1">
      <c r="D812" s="11"/>
    </row>
    <row r="813" spans="4:4" ht="15.75" customHeight="1">
      <c r="D813" s="11"/>
    </row>
    <row r="814" spans="4:4" ht="15.75" customHeight="1">
      <c r="D814" s="11"/>
    </row>
    <row r="815" spans="4:4" ht="15.75" customHeight="1">
      <c r="D815" s="11"/>
    </row>
    <row r="816" spans="4:4" ht="15.75" customHeight="1">
      <c r="D816" s="11"/>
    </row>
    <row r="817" spans="4:4" ht="15.75" customHeight="1">
      <c r="D817" s="11"/>
    </row>
    <row r="818" spans="4:4" ht="15.75" customHeight="1">
      <c r="D818" s="11"/>
    </row>
    <row r="819" spans="4:4" ht="15.75" customHeight="1">
      <c r="D819" s="11"/>
    </row>
    <row r="820" spans="4:4" ht="15.75" customHeight="1">
      <c r="D820" s="11"/>
    </row>
    <row r="821" spans="4:4" ht="15.75" customHeight="1">
      <c r="D821" s="11"/>
    </row>
    <row r="822" spans="4:4" ht="15.75" customHeight="1">
      <c r="D822" s="11"/>
    </row>
    <row r="823" spans="4:4" ht="15.75" customHeight="1">
      <c r="D823" s="11"/>
    </row>
    <row r="824" spans="4:4" ht="15.75" customHeight="1">
      <c r="D824" s="11"/>
    </row>
    <row r="825" spans="4:4" ht="15.75" customHeight="1">
      <c r="D825" s="11"/>
    </row>
    <row r="826" spans="4:4" ht="15.75" customHeight="1">
      <c r="D826" s="11"/>
    </row>
    <row r="827" spans="4:4" ht="15.75" customHeight="1">
      <c r="D827" s="11"/>
    </row>
    <row r="828" spans="4:4" ht="15.75" customHeight="1">
      <c r="D828" s="11"/>
    </row>
    <row r="829" spans="4:4" ht="15.75" customHeight="1">
      <c r="D829" s="11"/>
    </row>
    <row r="830" spans="4:4" ht="15.75" customHeight="1">
      <c r="D830" s="11"/>
    </row>
    <row r="831" spans="4:4" ht="15.75" customHeight="1">
      <c r="D831" s="11"/>
    </row>
    <row r="832" spans="4:4" ht="15.75" customHeight="1">
      <c r="D832" s="11"/>
    </row>
    <row r="833" spans="4:4" ht="15.75" customHeight="1">
      <c r="D833" s="11"/>
    </row>
    <row r="834" spans="4:4" ht="15.75" customHeight="1">
      <c r="D834" s="11"/>
    </row>
    <row r="835" spans="4:4" ht="15.75" customHeight="1">
      <c r="D835" s="11"/>
    </row>
    <row r="836" spans="4:4" ht="15.75" customHeight="1">
      <c r="D836" s="11"/>
    </row>
    <row r="837" spans="4:4" ht="15.75" customHeight="1">
      <c r="D837" s="11"/>
    </row>
    <row r="838" spans="4:4" ht="15.75" customHeight="1">
      <c r="D838" s="11"/>
    </row>
    <row r="839" spans="4:4" ht="15.75" customHeight="1">
      <c r="D839" s="11"/>
    </row>
    <row r="840" spans="4:4" ht="15.75" customHeight="1">
      <c r="D840" s="11"/>
    </row>
    <row r="841" spans="4:4" ht="15.75" customHeight="1">
      <c r="D841" s="11"/>
    </row>
    <row r="842" spans="4:4" ht="15.75" customHeight="1">
      <c r="D842" s="11"/>
    </row>
    <row r="843" spans="4:4" ht="15.75" customHeight="1">
      <c r="D843" s="11"/>
    </row>
    <row r="844" spans="4:4" ht="15.75" customHeight="1">
      <c r="D844" s="11"/>
    </row>
    <row r="845" spans="4:4" ht="15.75" customHeight="1">
      <c r="D845" s="11"/>
    </row>
    <row r="846" spans="4:4" ht="15.75" customHeight="1">
      <c r="D846" s="11"/>
    </row>
    <row r="847" spans="4:4" ht="15.75" customHeight="1">
      <c r="D847" s="11"/>
    </row>
    <row r="848" spans="4:4" ht="15.75" customHeight="1">
      <c r="D848" s="11"/>
    </row>
    <row r="849" spans="4:4" ht="15.75" customHeight="1">
      <c r="D849" s="11"/>
    </row>
    <row r="850" spans="4:4" ht="15.75" customHeight="1">
      <c r="D850" s="11"/>
    </row>
    <row r="851" spans="4:4" ht="15.75" customHeight="1">
      <c r="D851" s="11"/>
    </row>
    <row r="852" spans="4:4" ht="15.75" customHeight="1">
      <c r="D852" s="11"/>
    </row>
    <row r="853" spans="4:4" ht="15.75" customHeight="1">
      <c r="D853" s="11"/>
    </row>
    <row r="854" spans="4:4" ht="15.75" customHeight="1">
      <c r="D854" s="11"/>
    </row>
    <row r="855" spans="4:4" ht="15.75" customHeight="1">
      <c r="D855" s="11"/>
    </row>
    <row r="856" spans="4:4" ht="15.75" customHeight="1">
      <c r="D856" s="11"/>
    </row>
    <row r="857" spans="4:4" ht="15.75" customHeight="1">
      <c r="D857" s="11"/>
    </row>
    <row r="858" spans="4:4" ht="15.75" customHeight="1">
      <c r="D858" s="11"/>
    </row>
    <row r="859" spans="4:4" ht="15.75" customHeight="1">
      <c r="D859" s="11"/>
    </row>
    <row r="860" spans="4:4" ht="15.75" customHeight="1">
      <c r="D860" s="11"/>
    </row>
    <row r="861" spans="4:4" ht="15.75" customHeight="1">
      <c r="D861" s="11"/>
    </row>
    <row r="862" spans="4:4" ht="15.75" customHeight="1">
      <c r="D862" s="11"/>
    </row>
    <row r="863" spans="4:4" ht="15.75" customHeight="1">
      <c r="D863" s="11"/>
    </row>
    <row r="864" spans="4:4" ht="15.75" customHeight="1">
      <c r="D864" s="11"/>
    </row>
    <row r="865" spans="4:4" ht="15.75" customHeight="1">
      <c r="D865" s="11"/>
    </row>
    <row r="866" spans="4:4" ht="15.75" customHeight="1">
      <c r="D866" s="11"/>
    </row>
    <row r="867" spans="4:4" ht="15.75" customHeight="1">
      <c r="D867" s="11"/>
    </row>
    <row r="868" spans="4:4" ht="15.75" customHeight="1">
      <c r="D868" s="11"/>
    </row>
    <row r="869" spans="4:4" ht="15.75" customHeight="1">
      <c r="D869" s="11"/>
    </row>
    <row r="870" spans="4:4" ht="15.75" customHeight="1">
      <c r="D870" s="11"/>
    </row>
    <row r="871" spans="4:4" ht="15.75" customHeight="1">
      <c r="D871" s="11"/>
    </row>
    <row r="872" spans="4:4" ht="15.75" customHeight="1">
      <c r="D872" s="11"/>
    </row>
    <row r="873" spans="4:4" ht="15.75" customHeight="1">
      <c r="D873" s="11"/>
    </row>
    <row r="874" spans="4:4" ht="15.75" customHeight="1">
      <c r="D874" s="11"/>
    </row>
    <row r="875" spans="4:4" ht="15.75" customHeight="1">
      <c r="D875" s="11"/>
    </row>
    <row r="876" spans="4:4" ht="15.75" customHeight="1">
      <c r="D876" s="11"/>
    </row>
    <row r="877" spans="4:4" ht="15.75" customHeight="1">
      <c r="D877" s="11"/>
    </row>
    <row r="878" spans="4:4" ht="15.75" customHeight="1">
      <c r="D878" s="11"/>
    </row>
    <row r="879" spans="4:4" ht="15.75" customHeight="1">
      <c r="D879" s="11"/>
    </row>
    <row r="880" spans="4:4" ht="15.75" customHeight="1">
      <c r="D880" s="11"/>
    </row>
    <row r="881" spans="4:4" ht="15.75" customHeight="1">
      <c r="D881" s="11"/>
    </row>
    <row r="882" spans="4:4" ht="15.75" customHeight="1">
      <c r="D882" s="11"/>
    </row>
    <row r="883" spans="4:4" ht="15.75" customHeight="1">
      <c r="D883" s="11"/>
    </row>
    <row r="884" spans="4:4" ht="15.75" customHeight="1">
      <c r="D884" s="11"/>
    </row>
    <row r="885" spans="4:4" ht="15.75" customHeight="1">
      <c r="D885" s="11"/>
    </row>
    <row r="886" spans="4:4" ht="15.75" customHeight="1">
      <c r="D886" s="11"/>
    </row>
    <row r="887" spans="4:4" ht="15.75" customHeight="1">
      <c r="D887" s="11"/>
    </row>
    <row r="888" spans="4:4" ht="15.75" customHeight="1">
      <c r="D888" s="11"/>
    </row>
    <row r="889" spans="4:4" ht="15.75" customHeight="1">
      <c r="D889" s="11"/>
    </row>
    <row r="890" spans="4:4" ht="15.75" customHeight="1">
      <c r="D890" s="11"/>
    </row>
    <row r="891" spans="4:4" ht="15.75" customHeight="1">
      <c r="D891" s="11"/>
    </row>
    <row r="892" spans="4:4" ht="15.75" customHeight="1">
      <c r="D892" s="11"/>
    </row>
    <row r="893" spans="4:4" ht="15.75" customHeight="1">
      <c r="D893" s="11"/>
    </row>
    <row r="894" spans="4:4" ht="15.75" customHeight="1">
      <c r="D894" s="11"/>
    </row>
    <row r="895" spans="4:4" ht="15.75" customHeight="1">
      <c r="D895" s="11"/>
    </row>
    <row r="896" spans="4:4" ht="15.75" customHeight="1">
      <c r="D896" s="11"/>
    </row>
    <row r="897" spans="4:4" ht="15.75" customHeight="1">
      <c r="D897" s="11"/>
    </row>
    <row r="898" spans="4:4" ht="15.75" customHeight="1">
      <c r="D898" s="11"/>
    </row>
    <row r="899" spans="4:4" ht="15.75" customHeight="1">
      <c r="D899" s="11"/>
    </row>
    <row r="900" spans="4:4" ht="15.75" customHeight="1">
      <c r="D900" s="11"/>
    </row>
    <row r="901" spans="4:4" ht="15.75" customHeight="1">
      <c r="D901" s="11"/>
    </row>
    <row r="902" spans="4:4" ht="15.75" customHeight="1">
      <c r="D902" s="11"/>
    </row>
    <row r="903" spans="4:4" ht="15.75" customHeight="1">
      <c r="D903" s="11"/>
    </row>
    <row r="904" spans="4:4" ht="15.75" customHeight="1">
      <c r="D904" s="11"/>
    </row>
    <row r="905" spans="4:4" ht="15.75" customHeight="1">
      <c r="D905" s="11"/>
    </row>
    <row r="906" spans="4:4" ht="15.75" customHeight="1">
      <c r="D906" s="11"/>
    </row>
    <row r="907" spans="4:4" ht="15.75" customHeight="1">
      <c r="D907" s="11"/>
    </row>
    <row r="908" spans="4:4" ht="15.75" customHeight="1">
      <c r="D908" s="11"/>
    </row>
    <row r="909" spans="4:4" ht="15.75" customHeight="1">
      <c r="D909" s="11"/>
    </row>
    <row r="910" spans="4:4" ht="15.75" customHeight="1">
      <c r="D910" s="11"/>
    </row>
    <row r="911" spans="4:4" ht="15.75" customHeight="1">
      <c r="D911" s="11"/>
    </row>
    <row r="912" spans="4:4" ht="15.75" customHeight="1">
      <c r="D912" s="11"/>
    </row>
    <row r="913" spans="4:4" ht="15.75" customHeight="1">
      <c r="D913" s="11"/>
    </row>
    <row r="914" spans="4:4" ht="15.75" customHeight="1">
      <c r="D914" s="11"/>
    </row>
    <row r="915" spans="4:4" ht="15.75" customHeight="1">
      <c r="D915" s="11"/>
    </row>
    <row r="916" spans="4:4" ht="15.75" customHeight="1">
      <c r="D916" s="11"/>
    </row>
    <row r="917" spans="4:4" ht="15.75" customHeight="1">
      <c r="D917" s="11"/>
    </row>
    <row r="918" spans="4:4" ht="15.75" customHeight="1">
      <c r="D918" s="11"/>
    </row>
    <row r="919" spans="4:4" ht="15.75" customHeight="1">
      <c r="D919" s="11"/>
    </row>
    <row r="920" spans="4:4" ht="15.75" customHeight="1">
      <c r="D920" s="11"/>
    </row>
    <row r="921" spans="4:4" ht="15.75" customHeight="1">
      <c r="D921" s="11"/>
    </row>
    <row r="922" spans="4:4" ht="15.75" customHeight="1">
      <c r="D922" s="11"/>
    </row>
    <row r="923" spans="4:4" ht="15.75" customHeight="1">
      <c r="D923" s="11"/>
    </row>
    <row r="924" spans="4:4" ht="15.75" customHeight="1">
      <c r="D924" s="11"/>
    </row>
    <row r="925" spans="4:4" ht="15.75" customHeight="1">
      <c r="D925" s="11"/>
    </row>
    <row r="926" spans="4:4" ht="15.75" customHeight="1">
      <c r="D926" s="11"/>
    </row>
    <row r="927" spans="4:4" ht="15.75" customHeight="1">
      <c r="D927" s="11"/>
    </row>
    <row r="928" spans="4:4" ht="15.75" customHeight="1">
      <c r="D928" s="11"/>
    </row>
    <row r="929" spans="4:4" ht="15.75" customHeight="1">
      <c r="D929" s="11"/>
    </row>
    <row r="930" spans="4:4" ht="15.75" customHeight="1">
      <c r="D930" s="11"/>
    </row>
    <row r="931" spans="4:4" ht="15.75" customHeight="1">
      <c r="D931" s="11"/>
    </row>
    <row r="932" spans="4:4" ht="15.75" customHeight="1">
      <c r="D932" s="11"/>
    </row>
    <row r="933" spans="4:4" ht="15.75" customHeight="1">
      <c r="D933" s="11"/>
    </row>
    <row r="934" spans="4:4" ht="15.75" customHeight="1">
      <c r="D934" s="11"/>
    </row>
    <row r="935" spans="4:4" ht="15.75" customHeight="1">
      <c r="D935" s="11"/>
    </row>
    <row r="936" spans="4:4" ht="15.75" customHeight="1">
      <c r="D936" s="11"/>
    </row>
    <row r="937" spans="4:4" ht="15.75" customHeight="1">
      <c r="D937" s="11"/>
    </row>
    <row r="938" spans="4:4" ht="15.75" customHeight="1">
      <c r="D938" s="11"/>
    </row>
    <row r="939" spans="4:4" ht="15.75" customHeight="1">
      <c r="D939" s="11"/>
    </row>
    <row r="940" spans="4:4" ht="15.75" customHeight="1">
      <c r="D940" s="11"/>
    </row>
    <row r="941" spans="4:4" ht="15.75" customHeight="1">
      <c r="D941" s="11"/>
    </row>
    <row r="942" spans="4:4" ht="15.75" customHeight="1">
      <c r="D942" s="11"/>
    </row>
    <row r="943" spans="4:4" ht="15.75" customHeight="1">
      <c r="D943" s="11"/>
    </row>
    <row r="944" spans="4:4" ht="15.75" customHeight="1">
      <c r="D944" s="11"/>
    </row>
    <row r="945" spans="4:4" ht="15.75" customHeight="1">
      <c r="D945" s="11"/>
    </row>
    <row r="946" spans="4:4" ht="15.75" customHeight="1">
      <c r="D946" s="11"/>
    </row>
    <row r="947" spans="4:4" ht="15.75" customHeight="1">
      <c r="D947" s="11"/>
    </row>
    <row r="948" spans="4:4" ht="15.75" customHeight="1">
      <c r="D948" s="11"/>
    </row>
    <row r="949" spans="4:4" ht="15.75" customHeight="1">
      <c r="D949" s="11"/>
    </row>
    <row r="950" spans="4:4" ht="15.75" customHeight="1">
      <c r="D950" s="11"/>
    </row>
    <row r="951" spans="4:4" ht="15.75" customHeight="1">
      <c r="D951" s="11"/>
    </row>
    <row r="952" spans="4:4" ht="15.75" customHeight="1">
      <c r="D952" s="11"/>
    </row>
    <row r="953" spans="4:4" ht="15.75" customHeight="1">
      <c r="D953" s="11"/>
    </row>
    <row r="954" spans="4:4" ht="15.75" customHeight="1">
      <c r="D954" s="11"/>
    </row>
    <row r="955" spans="4:4" ht="15.75" customHeight="1">
      <c r="D955" s="11"/>
    </row>
    <row r="956" spans="4:4" ht="15.75" customHeight="1">
      <c r="D956" s="11"/>
    </row>
    <row r="957" spans="4:4" ht="15.75" customHeight="1">
      <c r="D957" s="11"/>
    </row>
    <row r="958" spans="4:4" ht="15.75" customHeight="1">
      <c r="D958" s="11"/>
    </row>
    <row r="959" spans="4:4" ht="15.75" customHeight="1">
      <c r="D959" s="11"/>
    </row>
    <row r="960" spans="4:4" ht="15.75" customHeight="1">
      <c r="D960" s="11"/>
    </row>
    <row r="961" spans="4:4" ht="15.75" customHeight="1">
      <c r="D961" s="11"/>
    </row>
    <row r="962" spans="4:4" ht="15.75" customHeight="1">
      <c r="D962" s="11"/>
    </row>
    <row r="963" spans="4:4" ht="15.75" customHeight="1">
      <c r="D963" s="11"/>
    </row>
    <row r="964" spans="4:4" ht="15.75" customHeight="1">
      <c r="D964" s="11"/>
    </row>
    <row r="965" spans="4:4" ht="15.75" customHeight="1">
      <c r="D965" s="11"/>
    </row>
    <row r="966" spans="4:4" ht="15.75" customHeight="1">
      <c r="D966" s="11"/>
    </row>
    <row r="967" spans="4:4" ht="15.75" customHeight="1">
      <c r="D967" s="11"/>
    </row>
    <row r="968" spans="4:4" ht="15.75" customHeight="1">
      <c r="D968" s="11"/>
    </row>
    <row r="969" spans="4:4" ht="15.75" customHeight="1">
      <c r="D969" s="11"/>
    </row>
    <row r="970" spans="4:4" ht="15.75" customHeight="1">
      <c r="D970" s="11"/>
    </row>
    <row r="971" spans="4:4" ht="15.75" customHeight="1">
      <c r="D971" s="11"/>
    </row>
    <row r="972" spans="4:4" ht="15.75" customHeight="1">
      <c r="D972" s="11"/>
    </row>
    <row r="973" spans="4:4" ht="15.75" customHeight="1">
      <c r="D973" s="11"/>
    </row>
    <row r="974" spans="4:4" ht="15.75" customHeight="1">
      <c r="D974" s="11"/>
    </row>
    <row r="975" spans="4:4" ht="15.75" customHeight="1">
      <c r="D975" s="11"/>
    </row>
    <row r="976" spans="4:4" ht="15.75" customHeight="1">
      <c r="D976" s="11"/>
    </row>
    <row r="977" spans="4:4" ht="15.75" customHeight="1">
      <c r="D977" s="11"/>
    </row>
    <row r="978" spans="4:4" ht="15.75" customHeight="1">
      <c r="D978" s="11"/>
    </row>
    <row r="979" spans="4:4" ht="15.75" customHeight="1">
      <c r="D979" s="11"/>
    </row>
    <row r="980" spans="4:4" ht="15.75" customHeight="1">
      <c r="D980" s="11"/>
    </row>
    <row r="981" spans="4:4" ht="15.75" customHeight="1">
      <c r="D981" s="11"/>
    </row>
    <row r="982" spans="4:4" ht="15.75" customHeight="1">
      <c r="D982" s="11"/>
    </row>
    <row r="983" spans="4:4" ht="15.75" customHeight="1">
      <c r="D983" s="11"/>
    </row>
    <row r="984" spans="4:4" ht="15.75" customHeight="1">
      <c r="D984" s="11"/>
    </row>
    <row r="985" spans="4:4" ht="15.75" customHeight="1">
      <c r="D985" s="11"/>
    </row>
    <row r="986" spans="4:4" ht="15.75" customHeight="1">
      <c r="D986" s="11"/>
    </row>
    <row r="987" spans="4:4" ht="15.75" customHeight="1">
      <c r="D987" s="11"/>
    </row>
    <row r="988" spans="4:4" ht="15.75" customHeight="1">
      <c r="D988" s="11"/>
    </row>
    <row r="989" spans="4:4" ht="15.75" customHeight="1">
      <c r="D989" s="11"/>
    </row>
    <row r="990" spans="4:4" ht="15.75" customHeight="1">
      <c r="D990" s="11"/>
    </row>
    <row r="991" spans="4:4" ht="15.75" customHeight="1">
      <c r="D991" s="11"/>
    </row>
    <row r="992" spans="4:4" ht="15.75" customHeight="1">
      <c r="D992" s="11"/>
    </row>
    <row r="993" spans="4:4" ht="15.75" customHeight="1">
      <c r="D993" s="11"/>
    </row>
    <row r="994" spans="4:4" ht="15.75" customHeight="1">
      <c r="D994" s="11"/>
    </row>
    <row r="995" spans="4:4" ht="15.75" customHeight="1">
      <c r="D995" s="11"/>
    </row>
    <row r="996" spans="4:4" ht="15.75" customHeight="1">
      <c r="D996" s="11"/>
    </row>
    <row r="997" spans="4:4" ht="15.75" customHeight="1">
      <c r="D997" s="11"/>
    </row>
    <row r="998" spans="4:4" ht="15.75" customHeight="1">
      <c r="D998" s="11"/>
    </row>
    <row r="999" spans="4:4" ht="15.75" customHeight="1">
      <c r="D999" s="11"/>
    </row>
    <row r="1000" spans="4:4" ht="15.75" customHeight="1">
      <c r="D1000" s="11"/>
    </row>
    <row r="1001" spans="4:4" ht="15.75" customHeight="1">
      <c r="D1001" s="11"/>
    </row>
  </sheetData>
  <mergeCells count="15">
    <mergeCell ref="AA2:AB2"/>
    <mergeCell ref="C70:D70"/>
    <mergeCell ref="C71:D71"/>
    <mergeCell ref="B1: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F4:F68">
    <cfRule type="cellIs" dxfId="365" priority="1" operator="lessThan">
      <formula>7.8</formula>
    </cfRule>
  </conditionalFormatting>
  <conditionalFormatting sqref="F4:F68">
    <cfRule type="cellIs" dxfId="364" priority="2" operator="greaterThan">
      <formula>8.5</formula>
    </cfRule>
  </conditionalFormatting>
  <conditionalFormatting sqref="G65:G68 G24:G62 G11:G22">
    <cfRule type="cellIs" dxfId="363" priority="3" operator="lessThan">
      <formula>$G$70</formula>
    </cfRule>
  </conditionalFormatting>
  <conditionalFormatting sqref="G65:G68 G24:G62 G11:G22">
    <cfRule type="cellIs" dxfId="362" priority="4" operator="greaterThan">
      <formula>$G$71</formula>
    </cfRule>
  </conditionalFormatting>
  <conditionalFormatting sqref="G5:G8 G11:G22 G24:G62 G65:G68">
    <cfRule type="cellIs" dxfId="361" priority="5" operator="lessThan">
      <formula>$G$70</formula>
    </cfRule>
  </conditionalFormatting>
  <conditionalFormatting sqref="G5:G8 G11:G22 G24:G62 G65:G68">
    <cfRule type="cellIs" dxfId="360" priority="6" operator="greaterThan">
      <formula>$G$71</formula>
    </cfRule>
  </conditionalFormatting>
  <conditionalFormatting sqref="H4:H68">
    <cfRule type="cellIs" dxfId="359" priority="7" operator="lessThan">
      <formula>$H$70</formula>
    </cfRule>
  </conditionalFormatting>
  <conditionalFormatting sqref="H4:H68">
    <cfRule type="cellIs" dxfId="358" priority="8" operator="greaterThan">
      <formula>$H$71</formula>
    </cfRule>
  </conditionalFormatting>
  <conditionalFormatting sqref="I5:I8 I11:I22 I24:I62 I65:I68">
    <cfRule type="cellIs" dxfId="357" priority="9" operator="lessThan">
      <formula>$I$70</formula>
    </cfRule>
  </conditionalFormatting>
  <conditionalFormatting sqref="I5:I8 I11:I22 I24:I62 I65:I68">
    <cfRule type="cellIs" dxfId="356" priority="10" operator="greaterThan">
      <formula>$I$71</formula>
    </cfRule>
  </conditionalFormatting>
  <conditionalFormatting sqref="J4:J68">
    <cfRule type="cellIs" dxfId="355" priority="11" operator="lessThan">
      <formula>$J$70</formula>
    </cfRule>
  </conditionalFormatting>
  <conditionalFormatting sqref="J4:J68">
    <cfRule type="cellIs" dxfId="354" priority="12" operator="greaterThan">
      <formula>$J$71</formula>
    </cfRule>
  </conditionalFormatting>
  <conditionalFormatting sqref="K5:K8 K11:K22 K24:K62 K65:K68">
    <cfRule type="cellIs" dxfId="353" priority="13" operator="lessThan">
      <formula>$K$70</formula>
    </cfRule>
  </conditionalFormatting>
  <conditionalFormatting sqref="K5:K8 K11:K22 K24:K62 K65:K68">
    <cfRule type="cellIs" dxfId="352" priority="14" operator="greaterThan">
      <formula>$K$71</formula>
    </cfRule>
  </conditionalFormatting>
  <conditionalFormatting sqref="L4:L68">
    <cfRule type="cellIs" dxfId="351" priority="15" operator="lessThan">
      <formula>$L$70</formula>
    </cfRule>
  </conditionalFormatting>
  <conditionalFormatting sqref="L4:L68">
    <cfRule type="cellIs" dxfId="350" priority="16" operator="greaterThan">
      <formula>$L$71</formula>
    </cfRule>
  </conditionalFormatting>
  <conditionalFormatting sqref="M5:M8 M65:M68 M24:M62 M11:M22">
    <cfRule type="cellIs" dxfId="349" priority="17" operator="lessThan">
      <formula>$M$70</formula>
    </cfRule>
  </conditionalFormatting>
  <conditionalFormatting sqref="M5:M8 M65:M68 M24:M62 M11:M22">
    <cfRule type="cellIs" dxfId="348" priority="18" operator="greaterThan">
      <formula>$M$71</formula>
    </cfRule>
  </conditionalFormatting>
  <conditionalFormatting sqref="N4:N68">
    <cfRule type="cellIs" dxfId="347" priority="19" operator="lessThan">
      <formula>$N$70</formula>
    </cfRule>
  </conditionalFormatting>
  <conditionalFormatting sqref="N4:N68">
    <cfRule type="cellIs" dxfId="346" priority="20" operator="greaterThan">
      <formula>$N$71</formula>
    </cfRule>
  </conditionalFormatting>
  <conditionalFormatting sqref="O5:O8 O65:O68 O24:O62 O11:O22">
    <cfRule type="cellIs" dxfId="345" priority="21" operator="lessThan">
      <formula>$O$70</formula>
    </cfRule>
  </conditionalFormatting>
  <conditionalFormatting sqref="O5:O8 O65:O68 O24:O62 O11:O22">
    <cfRule type="cellIs" dxfId="344" priority="22" operator="greaterThan">
      <formula>$O$71</formula>
    </cfRule>
  </conditionalFormatting>
  <conditionalFormatting sqref="P4:P68">
    <cfRule type="cellIs" dxfId="343" priority="23" operator="lessThan">
      <formula>$P$70</formula>
    </cfRule>
  </conditionalFormatting>
  <conditionalFormatting sqref="P4:P68">
    <cfRule type="cellIs" dxfId="342" priority="24" operator="greaterThan">
      <formula>$P$71</formula>
    </cfRule>
  </conditionalFormatting>
  <conditionalFormatting sqref="Q5:Q8 Q24:Q62 Q65:Q68 Q11:Q22">
    <cfRule type="cellIs" dxfId="341" priority="25" operator="lessThan">
      <formula>$Q$70</formula>
    </cfRule>
  </conditionalFormatting>
  <conditionalFormatting sqref="Q5:Q8 Q24:Q62 Q65:Q68 Q11:Q22">
    <cfRule type="cellIs" dxfId="340" priority="26" operator="greaterThan">
      <formula>$Q$71</formula>
    </cfRule>
  </conditionalFormatting>
  <conditionalFormatting sqref="R4:R68">
    <cfRule type="cellIs" dxfId="339" priority="27" operator="lessThan">
      <formula>$R$70</formula>
    </cfRule>
  </conditionalFormatting>
  <conditionalFormatting sqref="R4:R68">
    <cfRule type="cellIs" dxfId="338" priority="28" operator="greaterThan">
      <formula>$R$71</formula>
    </cfRule>
  </conditionalFormatting>
  <conditionalFormatting sqref="S5:S8 S24:S62 S65:S68 S11:S22">
    <cfRule type="cellIs" dxfId="337" priority="29" operator="lessThan">
      <formula>$S$70</formula>
    </cfRule>
  </conditionalFormatting>
  <conditionalFormatting sqref="S5:S8 S24:S62 S65:S68 S11:S22">
    <cfRule type="cellIs" dxfId="336" priority="30" operator="greaterThan">
      <formula>$S$71</formula>
    </cfRule>
  </conditionalFormatting>
  <conditionalFormatting sqref="T4:T68">
    <cfRule type="cellIs" dxfId="335" priority="31" operator="lessThan">
      <formula>$T$70</formula>
    </cfRule>
  </conditionalFormatting>
  <conditionalFormatting sqref="T4:T68">
    <cfRule type="cellIs" dxfId="334" priority="32" operator="greaterThan">
      <formula>$T$71</formula>
    </cfRule>
  </conditionalFormatting>
  <conditionalFormatting sqref="U5:U8 U24:U62 U65:U68 U11:U22">
    <cfRule type="cellIs" dxfId="333" priority="33" operator="lessThan">
      <formula>$U$70</formula>
    </cfRule>
  </conditionalFormatting>
  <conditionalFormatting sqref="U5:U8 U24:U62 U65:U68 U11:U22">
    <cfRule type="cellIs" dxfId="332" priority="34" operator="greaterThan">
      <formula>$U$71</formula>
    </cfRule>
  </conditionalFormatting>
  <conditionalFormatting sqref="V4:V68">
    <cfRule type="cellIs" dxfId="331" priority="35" operator="lessThan">
      <formula>$V$70</formula>
    </cfRule>
  </conditionalFormatting>
  <conditionalFormatting sqref="V4:V68">
    <cfRule type="cellIs" dxfId="330" priority="36" operator="greaterThan">
      <formula>$V$71</formula>
    </cfRule>
  </conditionalFormatting>
  <conditionalFormatting sqref="W5:W8 W65:W68 W24:W62 W11:W22">
    <cfRule type="cellIs" dxfId="329" priority="37" operator="lessThan">
      <formula>$W$70</formula>
    </cfRule>
  </conditionalFormatting>
  <conditionalFormatting sqref="W5:W8 W65:W68 W24:W62 W11:W22">
    <cfRule type="cellIs" dxfId="328" priority="38" operator="greaterThan">
      <formula>$W$71</formula>
    </cfRule>
  </conditionalFormatting>
  <conditionalFormatting sqref="X4:X68">
    <cfRule type="cellIs" dxfId="327" priority="39" operator="lessThan">
      <formula>$X$70</formula>
    </cfRule>
  </conditionalFormatting>
  <conditionalFormatting sqref="X4:X68">
    <cfRule type="cellIs" dxfId="326" priority="40" operator="greaterThan">
      <formula>$X$71</formula>
    </cfRule>
  </conditionalFormatting>
  <conditionalFormatting sqref="Y5:Y8 Y65:Y68 Y24:Y62 Y11:Y22">
    <cfRule type="cellIs" dxfId="325" priority="41" operator="lessThan">
      <formula>$Y$70</formula>
    </cfRule>
  </conditionalFormatting>
  <conditionalFormatting sqref="Y5:Y8 Y65:Y68 Y24:Y62 Y11:Y22">
    <cfRule type="cellIs" dxfId="324" priority="42" operator="greaterThan">
      <formula>$Y$71</formula>
    </cfRule>
  </conditionalFormatting>
  <conditionalFormatting sqref="Z4:Z68">
    <cfRule type="cellIs" dxfId="323" priority="43" operator="lessThan">
      <formula>$Z$70</formula>
    </cfRule>
  </conditionalFormatting>
  <conditionalFormatting sqref="Z4:Z68">
    <cfRule type="cellIs" dxfId="322" priority="44" operator="greaterThan">
      <formula>$Z$71</formula>
    </cfRule>
  </conditionalFormatting>
  <conditionalFormatting sqref="AA5:AA8 AA65:AA68 AA24:AA62 AA11:AA22">
    <cfRule type="cellIs" dxfId="321" priority="45" operator="lessThan">
      <formula>$AA$70</formula>
    </cfRule>
  </conditionalFormatting>
  <conditionalFormatting sqref="AA5:AA8 AA65:AA68 AA24:AA62 AA11:AA22">
    <cfRule type="cellIs" dxfId="320" priority="46" operator="greaterThan">
      <formula>$AA$71</formula>
    </cfRule>
  </conditionalFormatting>
  <conditionalFormatting sqref="AB4:AB68">
    <cfRule type="cellIs" dxfId="319" priority="47" operator="lessThan">
      <formula>$AB$70</formula>
    </cfRule>
  </conditionalFormatting>
  <conditionalFormatting sqref="AB4:AB68">
    <cfRule type="cellIs" dxfId="318" priority="48" operator="greaterThan">
      <formula>$AB$71</formula>
    </cfRule>
  </conditionalFormatting>
  <conditionalFormatting sqref="E18">
    <cfRule type="cellIs" dxfId="317" priority="49" operator="lessThan">
      <formula>7.8</formula>
    </cfRule>
  </conditionalFormatting>
  <conditionalFormatting sqref="E18">
    <cfRule type="cellIs" dxfId="316" priority="50" operator="greaterThan">
      <formula>8.5</formula>
    </cfRule>
  </conditionalFormatting>
  <conditionalFormatting sqref="E19">
    <cfRule type="cellIs" dxfId="315" priority="51" operator="lessThan">
      <formula>7.8</formula>
    </cfRule>
  </conditionalFormatting>
  <conditionalFormatting sqref="E19">
    <cfRule type="cellIs" dxfId="314" priority="52" operator="greaterThan">
      <formula>8.5</formula>
    </cfRule>
  </conditionalFormatting>
  <conditionalFormatting sqref="E24">
    <cfRule type="cellIs" dxfId="313" priority="53" operator="lessThan">
      <formula>7.8</formula>
    </cfRule>
  </conditionalFormatting>
  <conditionalFormatting sqref="E24">
    <cfRule type="cellIs" dxfId="312" priority="54" operator="greaterThan">
      <formula>8.5</formula>
    </cfRule>
  </conditionalFormatting>
  <conditionalFormatting sqref="E28">
    <cfRule type="cellIs" dxfId="311" priority="55" operator="lessThan">
      <formula>7.8</formula>
    </cfRule>
  </conditionalFormatting>
  <conditionalFormatting sqref="E28">
    <cfRule type="cellIs" dxfId="310" priority="56" operator="greaterThan">
      <formula>8.5</formula>
    </cfRule>
  </conditionalFormatting>
  <conditionalFormatting sqref="E37">
    <cfRule type="cellIs" dxfId="309" priority="57" operator="lessThan">
      <formula>7.8</formula>
    </cfRule>
  </conditionalFormatting>
  <conditionalFormatting sqref="E37">
    <cfRule type="cellIs" dxfId="308" priority="58" operator="greaterThan">
      <formula>8.5</formula>
    </cfRule>
  </conditionalFormatting>
  <conditionalFormatting sqref="E38">
    <cfRule type="cellIs" dxfId="307" priority="59" operator="lessThan">
      <formula>7.8</formula>
    </cfRule>
  </conditionalFormatting>
  <conditionalFormatting sqref="E38">
    <cfRule type="cellIs" dxfId="306" priority="60" operator="greaterThan">
      <formula>8.5</formula>
    </cfRule>
  </conditionalFormatting>
  <conditionalFormatting sqref="E42">
    <cfRule type="cellIs" dxfId="305" priority="61" operator="lessThan">
      <formula>7.8</formula>
    </cfRule>
  </conditionalFormatting>
  <conditionalFormatting sqref="E42">
    <cfRule type="cellIs" dxfId="304" priority="62" operator="greaterThan">
      <formula>8.5</formula>
    </cfRule>
  </conditionalFormatting>
  <conditionalFormatting sqref="E43">
    <cfRule type="cellIs" dxfId="303" priority="63" operator="lessThan">
      <formula>7.8</formula>
    </cfRule>
  </conditionalFormatting>
  <conditionalFormatting sqref="E43">
    <cfRule type="cellIs" dxfId="302" priority="64" operator="greaterThan">
      <formula>8.5</formula>
    </cfRule>
  </conditionalFormatting>
  <conditionalFormatting sqref="E44">
    <cfRule type="cellIs" dxfId="301" priority="65" operator="lessThan">
      <formula>7.8</formula>
    </cfRule>
  </conditionalFormatting>
  <conditionalFormatting sqref="E44">
    <cfRule type="cellIs" dxfId="300" priority="66" operator="greaterThan">
      <formula>8.5</formula>
    </cfRule>
  </conditionalFormatting>
  <conditionalFormatting sqref="E51">
    <cfRule type="cellIs" dxfId="299" priority="67" operator="lessThan">
      <formula>7.8</formula>
    </cfRule>
  </conditionalFormatting>
  <conditionalFormatting sqref="E51">
    <cfRule type="cellIs" dxfId="298" priority="68" operator="greaterThan">
      <formula>8.5</formula>
    </cfRule>
  </conditionalFormatting>
  <conditionalFormatting sqref="E68">
    <cfRule type="cellIs" dxfId="297" priority="69" operator="lessThan">
      <formula>7.8</formula>
    </cfRule>
  </conditionalFormatting>
  <conditionalFormatting sqref="E68">
    <cfRule type="cellIs" dxfId="296" priority="70" operator="greaterThan">
      <formula>8.5</formula>
    </cfRule>
  </conditionalFormatting>
  <conditionalFormatting sqref="E5:E8 E11:E22 E24:E62 E65:E68">
    <cfRule type="cellIs" dxfId="295" priority="71" operator="lessThan">
      <formula>$E$70</formula>
    </cfRule>
  </conditionalFormatting>
  <conditionalFormatting sqref="E5:E8 E11:E22 E24:E62 E65:E68">
    <cfRule type="cellIs" dxfId="294" priority="72" operator="greaterThan">
      <formula>$E$71</formula>
    </cfRule>
  </conditionalFormatting>
  <pageMargins left="0.7" right="0.7" top="0.75" bottom="0.75" header="0" footer="0"/>
  <pageSetup paperSize="8" scale="51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view="pageBreakPreview" zoomScale="6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4.5" defaultRowHeight="15" customHeight="1"/>
  <cols>
    <col min="1" max="1" width="10.5" hidden="1" customWidth="1"/>
    <col min="2" max="2" width="66.1640625" customWidth="1"/>
    <col min="3" max="3" width="8.5" hidden="1" customWidth="1"/>
    <col min="4" max="4" width="43.6640625" customWidth="1"/>
    <col min="5" max="5" width="11" customWidth="1"/>
    <col min="6" max="17" width="6.83203125" customWidth="1"/>
    <col min="18" max="18" width="13.6640625" customWidth="1"/>
    <col min="19" max="26" width="8.6640625" customWidth="1"/>
  </cols>
  <sheetData>
    <row r="1" spans="1:26" ht="27" customHeight="1">
      <c r="B1" s="221" t="s">
        <v>520</v>
      </c>
      <c r="C1" s="222"/>
      <c r="D1" s="222"/>
    </row>
    <row r="2" spans="1:26" ht="32">
      <c r="A2" s="56" t="s">
        <v>481</v>
      </c>
      <c r="B2" s="4" t="s">
        <v>3</v>
      </c>
      <c r="C2" s="4" t="s">
        <v>4</v>
      </c>
      <c r="D2" s="4" t="s">
        <v>521</v>
      </c>
      <c r="E2" s="4" t="s">
        <v>6</v>
      </c>
      <c r="F2" s="4" t="s">
        <v>25</v>
      </c>
      <c r="G2" s="4" t="s">
        <v>37</v>
      </c>
      <c r="H2" s="4" t="s">
        <v>45</v>
      </c>
      <c r="I2" s="4" t="s">
        <v>50</v>
      </c>
      <c r="J2" s="4" t="s">
        <v>55</v>
      </c>
      <c r="K2" s="4" t="s">
        <v>61</v>
      </c>
      <c r="L2" s="4" t="s">
        <v>65</v>
      </c>
      <c r="M2" s="4" t="s">
        <v>69</v>
      </c>
      <c r="N2" s="5" t="s">
        <v>72</v>
      </c>
      <c r="O2" s="4" t="s">
        <v>78</v>
      </c>
      <c r="P2" s="4" t="s">
        <v>81</v>
      </c>
      <c r="Q2" s="4" t="s">
        <v>84</v>
      </c>
      <c r="R2" s="4" t="s">
        <v>13</v>
      </c>
      <c r="S2" s="52"/>
      <c r="T2" s="52"/>
      <c r="U2" s="52"/>
      <c r="V2" s="52"/>
      <c r="W2" s="52"/>
      <c r="X2" s="52"/>
      <c r="Y2" s="52"/>
      <c r="Z2" s="52"/>
    </row>
    <row r="3" spans="1:26">
      <c r="A3" s="11" t="s">
        <v>43</v>
      </c>
      <c r="B3" s="71" t="s">
        <v>15</v>
      </c>
      <c r="C3" s="13" t="s">
        <v>44</v>
      </c>
      <c r="D3" s="71" t="s">
        <v>15</v>
      </c>
      <c r="E3" s="13" t="s">
        <v>47</v>
      </c>
      <c r="F3" s="13">
        <v>7.5</v>
      </c>
      <c r="G3" s="13">
        <v>7.7</v>
      </c>
      <c r="H3" s="13">
        <v>7.8</v>
      </c>
      <c r="I3" s="13">
        <v>8</v>
      </c>
      <c r="J3" s="13">
        <v>8.3000000000000007</v>
      </c>
      <c r="K3" s="13">
        <v>8</v>
      </c>
      <c r="L3" s="13">
        <v>8.1</v>
      </c>
      <c r="M3" s="13">
        <v>8.1</v>
      </c>
      <c r="N3" s="13">
        <v>8.3000000000000007</v>
      </c>
      <c r="O3" s="13">
        <v>8.4</v>
      </c>
      <c r="P3" s="13">
        <v>8.5</v>
      </c>
      <c r="Q3" s="13">
        <v>7.9</v>
      </c>
      <c r="R3" s="40"/>
    </row>
    <row r="4" spans="1:26">
      <c r="A4" s="11" t="s">
        <v>48</v>
      </c>
      <c r="B4" s="71" t="s">
        <v>15</v>
      </c>
      <c r="C4" s="13" t="s">
        <v>44</v>
      </c>
      <c r="D4" s="71" t="s">
        <v>49</v>
      </c>
      <c r="E4" s="13" t="s">
        <v>47</v>
      </c>
      <c r="F4" s="13">
        <v>7.5</v>
      </c>
      <c r="G4" s="13">
        <v>6.7</v>
      </c>
      <c r="H4" s="13">
        <v>7.2</v>
      </c>
      <c r="I4" s="13">
        <v>7.3</v>
      </c>
      <c r="J4" s="13">
        <v>7.7</v>
      </c>
      <c r="K4" s="13">
        <v>6.7</v>
      </c>
      <c r="L4" s="13">
        <v>6.6</v>
      </c>
      <c r="M4" s="13">
        <v>7.3</v>
      </c>
      <c r="N4" s="13">
        <v>7.6</v>
      </c>
      <c r="O4" s="13">
        <v>7.6</v>
      </c>
      <c r="P4" s="13">
        <v>7.8</v>
      </c>
      <c r="Q4" s="13">
        <v>6.6</v>
      </c>
      <c r="R4" s="40" t="s">
        <v>52</v>
      </c>
    </row>
    <row r="5" spans="1:26">
      <c r="A5" s="11" t="s">
        <v>53</v>
      </c>
      <c r="B5" s="71" t="s">
        <v>15</v>
      </c>
      <c r="C5" s="13" t="s">
        <v>44</v>
      </c>
      <c r="D5" s="71" t="s">
        <v>54</v>
      </c>
      <c r="E5" s="13" t="s">
        <v>47</v>
      </c>
      <c r="F5" s="13">
        <v>7.3</v>
      </c>
      <c r="G5" s="13">
        <v>7.7</v>
      </c>
      <c r="H5" s="13">
        <v>7.7</v>
      </c>
      <c r="I5" s="13">
        <v>8.4</v>
      </c>
      <c r="J5" s="13">
        <v>8.6999999999999993</v>
      </c>
      <c r="K5" s="13">
        <v>7.9</v>
      </c>
      <c r="L5" s="13">
        <v>8.1</v>
      </c>
      <c r="M5" s="13">
        <v>8.4</v>
      </c>
      <c r="N5" s="13">
        <v>8.6999999999999993</v>
      </c>
      <c r="O5" s="13">
        <v>8.5</v>
      </c>
      <c r="P5" s="13">
        <v>8.6</v>
      </c>
      <c r="Q5" s="13">
        <v>8</v>
      </c>
      <c r="R5" s="40"/>
    </row>
    <row r="6" spans="1:26">
      <c r="A6" s="11" t="s">
        <v>92</v>
      </c>
      <c r="B6" s="71" t="s">
        <v>58</v>
      </c>
      <c r="C6" s="13" t="s">
        <v>44</v>
      </c>
      <c r="D6" s="71" t="s">
        <v>94</v>
      </c>
      <c r="E6" s="13" t="s">
        <v>95</v>
      </c>
      <c r="F6" s="13">
        <v>8</v>
      </c>
      <c r="G6" s="13">
        <v>7.7</v>
      </c>
      <c r="H6" s="13">
        <v>7.9</v>
      </c>
      <c r="I6" s="13">
        <v>8.1999999999999993</v>
      </c>
      <c r="J6" s="13">
        <v>8.3000000000000007</v>
      </c>
      <c r="K6" s="13">
        <v>8.1</v>
      </c>
      <c r="L6" s="13">
        <v>8.1999999999999993</v>
      </c>
      <c r="M6" s="13">
        <v>7.9</v>
      </c>
      <c r="N6" s="13">
        <v>8.1999999999999993</v>
      </c>
      <c r="O6" s="13">
        <v>8.4</v>
      </c>
      <c r="P6" s="13">
        <v>8.3000000000000007</v>
      </c>
      <c r="Q6" s="13">
        <v>8</v>
      </c>
      <c r="R6" s="40"/>
    </row>
    <row r="7" spans="1:26">
      <c r="A7" s="11" t="s">
        <v>96</v>
      </c>
      <c r="B7" s="71" t="s">
        <v>58</v>
      </c>
      <c r="C7" s="13" t="s">
        <v>44</v>
      </c>
      <c r="D7" s="71" t="s">
        <v>97</v>
      </c>
      <c r="E7" s="13" t="s">
        <v>95</v>
      </c>
      <c r="F7" s="13">
        <v>7.8</v>
      </c>
      <c r="G7" s="13">
        <v>7.6</v>
      </c>
      <c r="H7" s="13">
        <v>7.9</v>
      </c>
      <c r="I7" s="13">
        <v>8.3000000000000007</v>
      </c>
      <c r="J7" s="13">
        <v>8.1999999999999993</v>
      </c>
      <c r="K7" s="13">
        <v>8</v>
      </c>
      <c r="L7" s="13">
        <v>8.1</v>
      </c>
      <c r="M7" s="13">
        <v>8.1</v>
      </c>
      <c r="N7" s="13">
        <v>8.1</v>
      </c>
      <c r="O7" s="13">
        <v>8.3000000000000007</v>
      </c>
      <c r="P7" s="13">
        <v>7.8</v>
      </c>
      <c r="Q7" s="13">
        <v>7.9</v>
      </c>
      <c r="R7" s="40" t="s">
        <v>98</v>
      </c>
    </row>
    <row r="8" spans="1:26">
      <c r="A8" s="11" t="s">
        <v>150</v>
      </c>
      <c r="B8" s="71" t="s">
        <v>148</v>
      </c>
      <c r="C8" s="13" t="s">
        <v>44</v>
      </c>
      <c r="D8" s="71" t="s">
        <v>151</v>
      </c>
      <c r="E8" s="13" t="s">
        <v>152</v>
      </c>
      <c r="F8" s="13">
        <v>7.9</v>
      </c>
      <c r="G8" s="13">
        <v>8</v>
      </c>
      <c r="H8" s="13">
        <v>7.9</v>
      </c>
      <c r="I8" s="13">
        <v>8.3000000000000007</v>
      </c>
      <c r="J8" s="13">
        <v>8.1999999999999993</v>
      </c>
      <c r="K8" s="13">
        <v>8</v>
      </c>
      <c r="L8" s="13">
        <v>8.1</v>
      </c>
      <c r="M8" s="13">
        <v>8.1999999999999993</v>
      </c>
      <c r="N8" s="13">
        <v>8.3000000000000007</v>
      </c>
      <c r="O8" s="13">
        <v>8.4</v>
      </c>
      <c r="P8" s="13">
        <v>8.6</v>
      </c>
      <c r="Q8" s="13">
        <v>8</v>
      </c>
      <c r="R8" s="40"/>
    </row>
    <row r="9" spans="1:26">
      <c r="A9" s="11" t="s">
        <v>165</v>
      </c>
      <c r="B9" s="71" t="s">
        <v>155</v>
      </c>
      <c r="C9" s="13" t="s">
        <v>44</v>
      </c>
      <c r="D9" s="71" t="s">
        <v>166</v>
      </c>
      <c r="E9" s="13" t="s">
        <v>167</v>
      </c>
      <c r="F9" s="13">
        <v>6.8</v>
      </c>
      <c r="G9" s="13">
        <v>7.5</v>
      </c>
      <c r="H9" s="13">
        <v>7.3</v>
      </c>
      <c r="I9" s="13">
        <v>8.5</v>
      </c>
      <c r="J9" s="13">
        <v>8.5</v>
      </c>
      <c r="K9" s="13">
        <v>8.5</v>
      </c>
      <c r="L9" s="13">
        <v>8</v>
      </c>
      <c r="M9" s="13">
        <v>8.9</v>
      </c>
      <c r="N9" s="13">
        <v>6.9</v>
      </c>
      <c r="O9" s="13">
        <v>8.9</v>
      </c>
      <c r="P9" s="13">
        <v>8.9</v>
      </c>
      <c r="Q9" s="13">
        <v>7.5</v>
      </c>
      <c r="R9" s="40" t="s">
        <v>168</v>
      </c>
    </row>
    <row r="10" spans="1:26">
      <c r="A10" s="11" t="s">
        <v>169</v>
      </c>
      <c r="B10" s="71" t="s">
        <v>155</v>
      </c>
      <c r="C10" s="13" t="s">
        <v>44</v>
      </c>
      <c r="D10" s="71" t="s">
        <v>166</v>
      </c>
      <c r="E10" s="13" t="s">
        <v>167</v>
      </c>
      <c r="F10" s="13">
        <v>8.3000000000000007</v>
      </c>
      <c r="G10" s="13">
        <v>8.6</v>
      </c>
      <c r="H10" s="13">
        <v>8</v>
      </c>
      <c r="I10" s="13">
        <v>8.9</v>
      </c>
      <c r="J10" s="13">
        <v>8.8000000000000007</v>
      </c>
      <c r="K10" s="13">
        <v>9</v>
      </c>
      <c r="L10" s="13">
        <v>9</v>
      </c>
      <c r="M10" s="13">
        <v>8.8000000000000007</v>
      </c>
      <c r="N10" s="13">
        <v>8.5</v>
      </c>
      <c r="O10" s="13">
        <v>9.8000000000000007</v>
      </c>
      <c r="P10" s="13">
        <v>9</v>
      </c>
      <c r="Q10" s="13">
        <v>8.3000000000000007</v>
      </c>
      <c r="R10" s="40" t="s">
        <v>52</v>
      </c>
    </row>
    <row r="11" spans="1:26">
      <c r="A11" s="11" t="s">
        <v>171</v>
      </c>
      <c r="B11" s="71" t="s">
        <v>155</v>
      </c>
      <c r="C11" s="13" t="s">
        <v>44</v>
      </c>
      <c r="D11" s="71" t="s">
        <v>166</v>
      </c>
      <c r="E11" s="13" t="s">
        <v>167</v>
      </c>
      <c r="F11" s="13">
        <v>6.9</v>
      </c>
      <c r="G11" s="13">
        <v>7.9</v>
      </c>
      <c r="H11" s="13">
        <v>7.3</v>
      </c>
      <c r="I11" s="13">
        <v>7.3</v>
      </c>
      <c r="J11" s="13">
        <v>8.6</v>
      </c>
      <c r="K11" s="13">
        <v>7.9</v>
      </c>
      <c r="L11" s="13">
        <v>7.8</v>
      </c>
      <c r="M11" s="13">
        <v>7.8</v>
      </c>
      <c r="N11" s="13">
        <v>8.6999999999999993</v>
      </c>
      <c r="O11" s="13">
        <v>8.4</v>
      </c>
      <c r="P11" s="13">
        <v>8.9</v>
      </c>
      <c r="Q11" s="13">
        <v>7.7</v>
      </c>
      <c r="R11" s="40" t="s">
        <v>39</v>
      </c>
    </row>
    <row r="12" spans="1:26">
      <c r="A12" s="11" t="s">
        <v>180</v>
      </c>
      <c r="B12" s="71" t="s">
        <v>175</v>
      </c>
      <c r="C12" s="13" t="s">
        <v>44</v>
      </c>
      <c r="D12" s="71" t="s">
        <v>175</v>
      </c>
      <c r="E12" s="13" t="s">
        <v>181</v>
      </c>
      <c r="F12" s="13">
        <v>7.9</v>
      </c>
      <c r="G12" s="13">
        <v>8</v>
      </c>
      <c r="H12" s="13">
        <v>8.3000000000000007</v>
      </c>
      <c r="I12" s="13">
        <v>8.5</v>
      </c>
      <c r="J12" s="13">
        <v>8.9</v>
      </c>
      <c r="K12" s="13">
        <v>8.6</v>
      </c>
      <c r="L12" s="13">
        <v>8.6999999999999993</v>
      </c>
      <c r="M12" s="13">
        <v>8.4</v>
      </c>
      <c r="N12" s="13">
        <v>8.8000000000000007</v>
      </c>
      <c r="O12" s="13">
        <v>9</v>
      </c>
      <c r="P12" s="13">
        <v>8.8000000000000007</v>
      </c>
      <c r="Q12" s="13">
        <v>8.6</v>
      </c>
      <c r="R12" s="40"/>
    </row>
    <row r="13" spans="1:26">
      <c r="A13" s="11" t="s">
        <v>185</v>
      </c>
      <c r="B13" s="71" t="s">
        <v>175</v>
      </c>
      <c r="C13" s="13" t="s">
        <v>44</v>
      </c>
      <c r="D13" s="71" t="s">
        <v>187</v>
      </c>
      <c r="E13" s="13" t="s">
        <v>181</v>
      </c>
      <c r="F13" s="13">
        <v>9.4</v>
      </c>
      <c r="G13" s="13">
        <v>8.8000000000000007</v>
      </c>
      <c r="H13" s="13">
        <v>9.1</v>
      </c>
      <c r="I13" s="13">
        <v>9.3000000000000007</v>
      </c>
      <c r="J13" s="13">
        <v>9.4</v>
      </c>
      <c r="K13" s="13">
        <v>9.3000000000000007</v>
      </c>
      <c r="L13" s="13">
        <v>9.3000000000000007</v>
      </c>
      <c r="M13" s="13">
        <v>9.1999999999999993</v>
      </c>
      <c r="N13" s="13">
        <v>9.1</v>
      </c>
      <c r="O13" s="13">
        <v>9.5</v>
      </c>
      <c r="P13" s="13">
        <v>9.4</v>
      </c>
      <c r="Q13" s="13">
        <v>9.3000000000000007</v>
      </c>
      <c r="R13" s="40" t="s">
        <v>52</v>
      </c>
    </row>
    <row r="14" spans="1:26">
      <c r="A14" s="11" t="s">
        <v>189</v>
      </c>
      <c r="B14" s="71" t="s">
        <v>175</v>
      </c>
      <c r="C14" s="13" t="s">
        <v>44</v>
      </c>
      <c r="D14" s="71" t="s">
        <v>190</v>
      </c>
      <c r="E14" s="13" t="s">
        <v>181</v>
      </c>
      <c r="F14" s="13">
        <v>8.1999999999999993</v>
      </c>
      <c r="G14" s="13">
        <v>8.5</v>
      </c>
      <c r="H14" s="13">
        <v>8.8000000000000007</v>
      </c>
      <c r="I14" s="13">
        <v>9</v>
      </c>
      <c r="J14" s="13">
        <v>9.1</v>
      </c>
      <c r="K14" s="13">
        <v>8.8000000000000007</v>
      </c>
      <c r="L14" s="13">
        <v>9</v>
      </c>
      <c r="M14" s="13">
        <v>8.6</v>
      </c>
      <c r="N14" s="13">
        <v>9.1</v>
      </c>
      <c r="O14" s="13">
        <v>9</v>
      </c>
      <c r="P14" s="13">
        <v>8.8000000000000007</v>
      </c>
      <c r="Q14" s="13">
        <v>8.8000000000000007</v>
      </c>
      <c r="R14" s="40"/>
    </row>
    <row r="15" spans="1:26">
      <c r="A15" s="11" t="s">
        <v>357</v>
      </c>
      <c r="B15" s="71" t="s">
        <v>204</v>
      </c>
      <c r="C15" s="13" t="s">
        <v>44</v>
      </c>
      <c r="D15" s="71" t="s">
        <v>358</v>
      </c>
      <c r="E15" s="13" t="s">
        <v>359</v>
      </c>
      <c r="F15" s="13">
        <v>7.8</v>
      </c>
      <c r="G15" s="13">
        <v>7.8</v>
      </c>
      <c r="H15" s="13">
        <v>8</v>
      </c>
      <c r="I15" s="13">
        <v>8.6999999999999993</v>
      </c>
      <c r="J15" s="13">
        <v>8.9</v>
      </c>
      <c r="K15" s="13">
        <v>8.4</v>
      </c>
      <c r="L15" s="13">
        <v>8.4</v>
      </c>
      <c r="M15" s="13">
        <v>8.5</v>
      </c>
      <c r="N15" s="13">
        <v>8.9</v>
      </c>
      <c r="O15" s="13">
        <v>9</v>
      </c>
      <c r="P15" s="13">
        <v>8.9</v>
      </c>
      <c r="Q15" s="13">
        <v>8.4</v>
      </c>
      <c r="R15" s="40"/>
    </row>
    <row r="16" spans="1:26">
      <c r="A16" s="11" t="s">
        <v>360</v>
      </c>
      <c r="B16" s="71" t="s">
        <v>204</v>
      </c>
      <c r="C16" s="13" t="s">
        <v>44</v>
      </c>
      <c r="D16" s="71" t="s">
        <v>361</v>
      </c>
      <c r="E16" s="13" t="s">
        <v>359</v>
      </c>
      <c r="F16" s="13">
        <v>7.9</v>
      </c>
      <c r="G16" s="13">
        <v>8</v>
      </c>
      <c r="H16" s="13">
        <v>8.1999999999999993</v>
      </c>
      <c r="I16" s="13">
        <v>8.6</v>
      </c>
      <c r="J16" s="13">
        <v>9</v>
      </c>
      <c r="K16" s="13">
        <v>8.6</v>
      </c>
      <c r="L16" s="13">
        <v>8.6</v>
      </c>
      <c r="M16" s="13">
        <v>8.4</v>
      </c>
      <c r="N16" s="13">
        <v>8.9</v>
      </c>
      <c r="O16" s="13">
        <v>9</v>
      </c>
      <c r="P16" s="13">
        <v>8.9</v>
      </c>
      <c r="Q16" s="13">
        <v>8.6</v>
      </c>
      <c r="R16" s="40"/>
    </row>
    <row r="17" spans="1:18">
      <c r="A17" s="11" t="s">
        <v>437</v>
      </c>
      <c r="B17" s="71" t="s">
        <v>207</v>
      </c>
      <c r="C17" s="13" t="s">
        <v>44</v>
      </c>
      <c r="D17" s="71" t="s">
        <v>438</v>
      </c>
      <c r="E17" s="13" t="s">
        <v>439</v>
      </c>
      <c r="F17" s="13">
        <v>7.5</v>
      </c>
      <c r="G17" s="13">
        <v>7.9</v>
      </c>
      <c r="H17" s="13">
        <v>8.1</v>
      </c>
      <c r="I17" s="13">
        <v>8.4</v>
      </c>
      <c r="J17" s="13">
        <v>8.8000000000000007</v>
      </c>
      <c r="K17" s="13">
        <v>8.5</v>
      </c>
      <c r="L17" s="13">
        <v>8.5</v>
      </c>
      <c r="M17" s="13">
        <v>8.3000000000000007</v>
      </c>
      <c r="N17" s="13">
        <v>8.6</v>
      </c>
      <c r="O17" s="13">
        <v>8.6999999999999993</v>
      </c>
      <c r="P17" s="13">
        <v>8.6999999999999993</v>
      </c>
      <c r="Q17" s="13">
        <v>8.4</v>
      </c>
      <c r="R17" s="40"/>
    </row>
    <row r="18" spans="1:18">
      <c r="B18" s="10"/>
      <c r="C18" s="10"/>
      <c r="D18" s="10"/>
      <c r="E18" s="11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</row>
    <row r="19" spans="1:18">
      <c r="C19" s="10"/>
      <c r="D19" s="237" t="s">
        <v>514</v>
      </c>
      <c r="E19" s="225"/>
      <c r="F19" s="77">
        <v>7.5</v>
      </c>
      <c r="G19" s="77">
        <v>7.7</v>
      </c>
      <c r="H19" s="77">
        <v>7.75</v>
      </c>
      <c r="I19" s="77">
        <v>8.25</v>
      </c>
      <c r="J19" s="77">
        <v>8.3000000000000007</v>
      </c>
      <c r="K19" s="77">
        <v>8</v>
      </c>
      <c r="L19" s="77">
        <v>8.1</v>
      </c>
      <c r="M19" s="77">
        <v>8.1</v>
      </c>
      <c r="N19" s="77">
        <v>8.25</v>
      </c>
      <c r="O19" s="77">
        <v>8.4</v>
      </c>
      <c r="P19" s="77">
        <v>8.5500000000000007</v>
      </c>
      <c r="Q19" s="77">
        <v>7.9</v>
      </c>
      <c r="R19" s="10"/>
    </row>
    <row r="20" spans="1:18">
      <c r="C20" s="10"/>
      <c r="D20" s="237" t="s">
        <v>515</v>
      </c>
      <c r="E20" s="225"/>
      <c r="F20" s="77">
        <v>7.95</v>
      </c>
      <c r="G20" s="77">
        <v>8</v>
      </c>
      <c r="H20" s="77">
        <v>8.15</v>
      </c>
      <c r="I20" s="77">
        <v>8.65</v>
      </c>
      <c r="J20" s="77">
        <v>8.9</v>
      </c>
      <c r="K20" s="77">
        <v>8.6</v>
      </c>
      <c r="L20" s="77">
        <v>8.65</v>
      </c>
      <c r="M20" s="77">
        <v>8.5500000000000007</v>
      </c>
      <c r="N20" s="77">
        <v>8.85</v>
      </c>
      <c r="O20" s="77">
        <v>9</v>
      </c>
      <c r="P20" s="77">
        <v>8.9</v>
      </c>
      <c r="Q20" s="77">
        <v>8.5</v>
      </c>
      <c r="R20" s="10"/>
    </row>
    <row r="21" spans="1:18" ht="15.75" customHeight="1"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5.75" customHeight="1">
      <c r="B22" s="10"/>
      <c r="C22" s="10"/>
      <c r="D22" s="10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5.75" customHeight="1">
      <c r="E23" s="63"/>
    </row>
    <row r="24" spans="1:18" ht="15.75" customHeight="1">
      <c r="E24" s="63"/>
    </row>
    <row r="25" spans="1:18" ht="15.75" customHeight="1">
      <c r="E25" s="63"/>
    </row>
    <row r="26" spans="1:18" ht="15.75" customHeight="1">
      <c r="E26" s="63"/>
    </row>
    <row r="27" spans="1:18" ht="15.75" customHeight="1">
      <c r="E27" s="63"/>
    </row>
    <row r="28" spans="1:18" ht="15.75" customHeight="1">
      <c r="E28" s="63"/>
    </row>
    <row r="29" spans="1:18" ht="15.75" customHeight="1">
      <c r="E29" s="63"/>
    </row>
    <row r="30" spans="1:18" ht="15.75" customHeight="1">
      <c r="E30" s="63"/>
    </row>
    <row r="31" spans="1:18" ht="15.75" customHeight="1">
      <c r="E31" s="63"/>
    </row>
    <row r="32" spans="1:18" ht="15.75" customHeight="1">
      <c r="E32" s="63"/>
    </row>
    <row r="33" spans="5:5" ht="15.75" customHeight="1">
      <c r="E33" s="63"/>
    </row>
    <row r="34" spans="5:5" ht="15.75" customHeight="1">
      <c r="E34" s="63"/>
    </row>
    <row r="35" spans="5:5" ht="15.75" customHeight="1">
      <c r="E35" s="63"/>
    </row>
    <row r="36" spans="5:5" ht="15.75" customHeight="1">
      <c r="E36" s="63"/>
    </row>
    <row r="37" spans="5:5" ht="15.75" customHeight="1">
      <c r="E37" s="63"/>
    </row>
    <row r="38" spans="5:5" ht="15.75" customHeight="1">
      <c r="E38" s="63"/>
    </row>
    <row r="39" spans="5:5" ht="15.75" customHeight="1">
      <c r="E39" s="63"/>
    </row>
    <row r="40" spans="5:5" ht="15.75" customHeight="1">
      <c r="E40" s="63"/>
    </row>
    <row r="41" spans="5:5" ht="15.75" customHeight="1">
      <c r="E41" s="63"/>
    </row>
    <row r="42" spans="5:5" ht="15.75" customHeight="1">
      <c r="E42" s="63"/>
    </row>
    <row r="43" spans="5:5" ht="15.75" customHeight="1">
      <c r="E43" s="63"/>
    </row>
    <row r="44" spans="5:5" ht="15.75" customHeight="1">
      <c r="E44" s="63"/>
    </row>
    <row r="45" spans="5:5" ht="15.75" customHeight="1">
      <c r="E45" s="63"/>
    </row>
    <row r="46" spans="5:5" ht="15.75" customHeight="1">
      <c r="E46" s="63"/>
    </row>
    <row r="47" spans="5:5" ht="15.75" customHeight="1">
      <c r="E47" s="63"/>
    </row>
    <row r="48" spans="5:5" ht="15.75" customHeight="1">
      <c r="E48" s="63"/>
    </row>
    <row r="49" spans="5:5" ht="15.75" customHeight="1">
      <c r="E49" s="63"/>
    </row>
    <row r="50" spans="5:5" ht="15.75" customHeight="1">
      <c r="E50" s="63"/>
    </row>
    <row r="51" spans="5:5" ht="15.75" customHeight="1">
      <c r="E51" s="63"/>
    </row>
    <row r="52" spans="5:5" ht="15.75" customHeight="1">
      <c r="E52" s="63"/>
    </row>
    <row r="53" spans="5:5" ht="15.75" customHeight="1">
      <c r="E53" s="63"/>
    </row>
    <row r="54" spans="5:5" ht="15.75" customHeight="1">
      <c r="E54" s="63"/>
    </row>
    <row r="55" spans="5:5" ht="15.75" customHeight="1">
      <c r="E55" s="63"/>
    </row>
    <row r="56" spans="5:5" ht="15.75" customHeight="1">
      <c r="E56" s="63"/>
    </row>
    <row r="57" spans="5:5" ht="15.75" customHeight="1">
      <c r="E57" s="63"/>
    </row>
    <row r="58" spans="5:5" ht="15.75" customHeight="1">
      <c r="E58" s="63"/>
    </row>
    <row r="59" spans="5:5" ht="15.75" customHeight="1">
      <c r="E59" s="63"/>
    </row>
    <row r="60" spans="5:5" ht="15.75" customHeight="1">
      <c r="E60" s="63"/>
    </row>
    <row r="61" spans="5:5" ht="15.75" customHeight="1">
      <c r="E61" s="63"/>
    </row>
    <row r="62" spans="5:5" ht="15.75" customHeight="1">
      <c r="E62" s="63"/>
    </row>
    <row r="63" spans="5:5" ht="15.75" customHeight="1">
      <c r="E63" s="63"/>
    </row>
    <row r="64" spans="5:5" ht="15.75" customHeight="1">
      <c r="E64" s="63"/>
    </row>
    <row r="65" spans="5:5" ht="15.75" customHeight="1">
      <c r="E65" s="63"/>
    </row>
    <row r="66" spans="5:5" ht="15.75" customHeight="1">
      <c r="E66" s="63"/>
    </row>
    <row r="67" spans="5:5" ht="15.75" customHeight="1">
      <c r="E67" s="63"/>
    </row>
    <row r="68" spans="5:5" ht="15.75" customHeight="1">
      <c r="E68" s="63"/>
    </row>
    <row r="69" spans="5:5" ht="15.75" customHeight="1">
      <c r="E69" s="63"/>
    </row>
    <row r="70" spans="5:5" ht="15.75" customHeight="1">
      <c r="E70" s="63"/>
    </row>
    <row r="71" spans="5:5" ht="15.75" customHeight="1">
      <c r="E71" s="63"/>
    </row>
    <row r="72" spans="5:5" ht="15.75" customHeight="1">
      <c r="E72" s="63"/>
    </row>
    <row r="73" spans="5:5" ht="15.75" customHeight="1">
      <c r="E73" s="63"/>
    </row>
    <row r="74" spans="5:5" ht="15.75" customHeight="1">
      <c r="E74" s="63"/>
    </row>
    <row r="75" spans="5:5" ht="15.75" customHeight="1">
      <c r="E75" s="63"/>
    </row>
    <row r="76" spans="5:5" ht="15.75" customHeight="1">
      <c r="E76" s="63"/>
    </row>
    <row r="77" spans="5:5" ht="15.75" customHeight="1">
      <c r="E77" s="63"/>
    </row>
    <row r="78" spans="5:5" ht="15.75" customHeight="1">
      <c r="E78" s="63"/>
    </row>
    <row r="79" spans="5:5" ht="15.75" customHeight="1">
      <c r="E79" s="63"/>
    </row>
    <row r="80" spans="5:5" ht="15.75" customHeight="1">
      <c r="E80" s="63"/>
    </row>
    <row r="81" spans="5:5" ht="15.75" customHeight="1">
      <c r="E81" s="63"/>
    </row>
    <row r="82" spans="5:5" ht="15.75" customHeight="1">
      <c r="E82" s="63"/>
    </row>
    <row r="83" spans="5:5" ht="15.75" customHeight="1">
      <c r="E83" s="63"/>
    </row>
    <row r="84" spans="5:5" ht="15.75" customHeight="1">
      <c r="E84" s="63"/>
    </row>
    <row r="85" spans="5:5" ht="15.75" customHeight="1">
      <c r="E85" s="63"/>
    </row>
    <row r="86" spans="5:5" ht="15.75" customHeight="1">
      <c r="E86" s="63"/>
    </row>
    <row r="87" spans="5:5" ht="15.75" customHeight="1">
      <c r="E87" s="63"/>
    </row>
    <row r="88" spans="5:5" ht="15.75" customHeight="1">
      <c r="E88" s="63"/>
    </row>
    <row r="89" spans="5:5" ht="15.75" customHeight="1">
      <c r="E89" s="63"/>
    </row>
    <row r="90" spans="5:5" ht="15.75" customHeight="1">
      <c r="E90" s="63"/>
    </row>
    <row r="91" spans="5:5" ht="15.75" customHeight="1">
      <c r="E91" s="63"/>
    </row>
    <row r="92" spans="5:5" ht="15.75" customHeight="1">
      <c r="E92" s="63"/>
    </row>
    <row r="93" spans="5:5" ht="15.75" customHeight="1">
      <c r="E93" s="63"/>
    </row>
    <row r="94" spans="5:5" ht="15.75" customHeight="1">
      <c r="E94" s="63"/>
    </row>
    <row r="95" spans="5:5" ht="15.75" customHeight="1">
      <c r="E95" s="63"/>
    </row>
    <row r="96" spans="5:5" ht="15.75" customHeight="1">
      <c r="E96" s="63"/>
    </row>
    <row r="97" spans="5:5" ht="15.75" customHeight="1">
      <c r="E97" s="63"/>
    </row>
    <row r="98" spans="5:5" ht="15.75" customHeight="1">
      <c r="E98" s="63"/>
    </row>
    <row r="99" spans="5:5" ht="15.75" customHeight="1">
      <c r="E99" s="63"/>
    </row>
    <row r="100" spans="5:5" ht="15.75" customHeight="1">
      <c r="E100" s="63"/>
    </row>
    <row r="101" spans="5:5" ht="15.75" customHeight="1">
      <c r="E101" s="63"/>
    </row>
    <row r="102" spans="5:5" ht="15.75" customHeight="1">
      <c r="E102" s="63"/>
    </row>
    <row r="103" spans="5:5" ht="15.75" customHeight="1">
      <c r="E103" s="63"/>
    </row>
    <row r="104" spans="5:5" ht="15.75" customHeight="1">
      <c r="E104" s="63"/>
    </row>
    <row r="105" spans="5:5" ht="15.75" customHeight="1">
      <c r="E105" s="63"/>
    </row>
    <row r="106" spans="5:5" ht="15.75" customHeight="1">
      <c r="E106" s="63"/>
    </row>
    <row r="107" spans="5:5" ht="15.75" customHeight="1">
      <c r="E107" s="63"/>
    </row>
    <row r="108" spans="5:5" ht="15.75" customHeight="1">
      <c r="E108" s="63"/>
    </row>
    <row r="109" spans="5:5" ht="15.75" customHeight="1">
      <c r="E109" s="63"/>
    </row>
    <row r="110" spans="5:5" ht="15.75" customHeight="1">
      <c r="E110" s="63"/>
    </row>
    <row r="111" spans="5:5" ht="15.75" customHeight="1">
      <c r="E111" s="63"/>
    </row>
    <row r="112" spans="5:5" ht="15.75" customHeight="1">
      <c r="E112" s="63"/>
    </row>
    <row r="113" spans="5:5" ht="15.75" customHeight="1">
      <c r="E113" s="63"/>
    </row>
    <row r="114" spans="5:5" ht="15.75" customHeight="1">
      <c r="E114" s="63"/>
    </row>
    <row r="115" spans="5:5" ht="15.75" customHeight="1">
      <c r="E115" s="63"/>
    </row>
    <row r="116" spans="5:5" ht="15.75" customHeight="1">
      <c r="E116" s="63"/>
    </row>
    <row r="117" spans="5:5" ht="15.75" customHeight="1">
      <c r="E117" s="63"/>
    </row>
    <row r="118" spans="5:5" ht="15.75" customHeight="1">
      <c r="E118" s="63"/>
    </row>
    <row r="119" spans="5:5" ht="15.75" customHeight="1">
      <c r="E119" s="63"/>
    </row>
    <row r="120" spans="5:5" ht="15.75" customHeight="1">
      <c r="E120" s="63"/>
    </row>
    <row r="121" spans="5:5" ht="15.75" customHeight="1">
      <c r="E121" s="63"/>
    </row>
    <row r="122" spans="5:5" ht="15.75" customHeight="1">
      <c r="E122" s="63"/>
    </row>
    <row r="123" spans="5:5" ht="15.75" customHeight="1">
      <c r="E123" s="63"/>
    </row>
    <row r="124" spans="5:5" ht="15.75" customHeight="1">
      <c r="E124" s="63"/>
    </row>
    <row r="125" spans="5:5" ht="15.75" customHeight="1">
      <c r="E125" s="63"/>
    </row>
    <row r="126" spans="5:5" ht="15.75" customHeight="1">
      <c r="E126" s="63"/>
    </row>
    <row r="127" spans="5:5" ht="15.75" customHeight="1">
      <c r="E127" s="63"/>
    </row>
    <row r="128" spans="5:5" ht="15.75" customHeight="1">
      <c r="E128" s="63"/>
    </row>
    <row r="129" spans="5:5" ht="15.75" customHeight="1">
      <c r="E129" s="63"/>
    </row>
    <row r="130" spans="5:5" ht="15.75" customHeight="1">
      <c r="E130" s="63"/>
    </row>
    <row r="131" spans="5:5" ht="15.75" customHeight="1">
      <c r="E131" s="63"/>
    </row>
    <row r="132" spans="5:5" ht="15.75" customHeight="1">
      <c r="E132" s="63"/>
    </row>
    <row r="133" spans="5:5" ht="15.75" customHeight="1">
      <c r="E133" s="63"/>
    </row>
    <row r="134" spans="5:5" ht="15.75" customHeight="1">
      <c r="E134" s="63"/>
    </row>
    <row r="135" spans="5:5" ht="15.75" customHeight="1">
      <c r="E135" s="63"/>
    </row>
    <row r="136" spans="5:5" ht="15.75" customHeight="1">
      <c r="E136" s="63"/>
    </row>
    <row r="137" spans="5:5" ht="15.75" customHeight="1">
      <c r="E137" s="63"/>
    </row>
    <row r="138" spans="5:5" ht="15.75" customHeight="1">
      <c r="E138" s="63"/>
    </row>
    <row r="139" spans="5:5" ht="15.75" customHeight="1">
      <c r="E139" s="63"/>
    </row>
    <row r="140" spans="5:5" ht="15.75" customHeight="1">
      <c r="E140" s="63"/>
    </row>
    <row r="141" spans="5:5" ht="15.75" customHeight="1">
      <c r="E141" s="63"/>
    </row>
    <row r="142" spans="5:5" ht="15.75" customHeight="1">
      <c r="E142" s="63"/>
    </row>
    <row r="143" spans="5:5" ht="15.75" customHeight="1">
      <c r="E143" s="63"/>
    </row>
    <row r="144" spans="5:5" ht="15.75" customHeight="1">
      <c r="E144" s="63"/>
    </row>
    <row r="145" spans="5:5" ht="15.75" customHeight="1">
      <c r="E145" s="63"/>
    </row>
    <row r="146" spans="5:5" ht="15.75" customHeight="1">
      <c r="E146" s="63"/>
    </row>
    <row r="147" spans="5:5" ht="15.75" customHeight="1">
      <c r="E147" s="63"/>
    </row>
    <row r="148" spans="5:5" ht="15.75" customHeight="1">
      <c r="E148" s="63"/>
    </row>
    <row r="149" spans="5:5" ht="15.75" customHeight="1">
      <c r="E149" s="63"/>
    </row>
    <row r="150" spans="5:5" ht="15.75" customHeight="1">
      <c r="E150" s="63"/>
    </row>
    <row r="151" spans="5:5" ht="15.75" customHeight="1">
      <c r="E151" s="63"/>
    </row>
    <row r="152" spans="5:5" ht="15.75" customHeight="1">
      <c r="E152" s="63"/>
    </row>
    <row r="153" spans="5:5" ht="15.75" customHeight="1">
      <c r="E153" s="63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3">
    <mergeCell ref="B1:D1"/>
    <mergeCell ref="D19:E19"/>
    <mergeCell ref="D20:E20"/>
  </mergeCells>
  <conditionalFormatting sqref="F3:F17">
    <cfRule type="cellIs" dxfId="293" priority="1" operator="greaterThan">
      <formula>$F$20</formula>
    </cfRule>
  </conditionalFormatting>
  <conditionalFormatting sqref="F3:F17">
    <cfRule type="cellIs" dxfId="292" priority="2" operator="lessThan">
      <formula>$F$19</formula>
    </cfRule>
  </conditionalFormatting>
  <conditionalFormatting sqref="G3:G17">
    <cfRule type="cellIs" dxfId="291" priority="3" operator="greaterThan">
      <formula>$G$20</formula>
    </cfRule>
  </conditionalFormatting>
  <conditionalFormatting sqref="G3:G17">
    <cfRule type="cellIs" dxfId="290" priority="4" operator="lessThan">
      <formula>$G$19</formula>
    </cfRule>
  </conditionalFormatting>
  <conditionalFormatting sqref="H3:H17">
    <cfRule type="cellIs" dxfId="289" priority="5" operator="greaterThan">
      <formula>$H$20</formula>
    </cfRule>
  </conditionalFormatting>
  <conditionalFormatting sqref="H3:H17">
    <cfRule type="cellIs" dxfId="288" priority="6" operator="lessThan">
      <formula>$H$19</formula>
    </cfRule>
  </conditionalFormatting>
  <conditionalFormatting sqref="I3:I17">
    <cfRule type="cellIs" dxfId="287" priority="7" operator="greaterThan">
      <formula>$I$20</formula>
    </cfRule>
  </conditionalFormatting>
  <conditionalFormatting sqref="I3:I17">
    <cfRule type="cellIs" dxfId="286" priority="8" operator="lessThan">
      <formula>$I$19</formula>
    </cfRule>
  </conditionalFormatting>
  <conditionalFormatting sqref="J3:J17">
    <cfRule type="cellIs" dxfId="285" priority="9" operator="greaterThan">
      <formula>$J$20</formula>
    </cfRule>
  </conditionalFormatting>
  <conditionalFormatting sqref="J3:J17">
    <cfRule type="cellIs" dxfId="284" priority="10" operator="lessThan">
      <formula>$J$19</formula>
    </cfRule>
  </conditionalFormatting>
  <conditionalFormatting sqref="L3:L17">
    <cfRule type="cellIs" dxfId="283" priority="11" operator="greaterThan">
      <formula>$L$20</formula>
    </cfRule>
  </conditionalFormatting>
  <conditionalFormatting sqref="L3:L17">
    <cfRule type="cellIs" dxfId="282" priority="12" operator="lessThan">
      <formula>$L$19</formula>
    </cfRule>
  </conditionalFormatting>
  <conditionalFormatting sqref="K3:K17">
    <cfRule type="cellIs" dxfId="281" priority="13" operator="greaterThan">
      <formula>$K$20</formula>
    </cfRule>
  </conditionalFormatting>
  <conditionalFormatting sqref="K3:K17">
    <cfRule type="cellIs" dxfId="280" priority="14" operator="lessThan">
      <formula>$K$19</formula>
    </cfRule>
  </conditionalFormatting>
  <conditionalFormatting sqref="M3:M17">
    <cfRule type="cellIs" dxfId="279" priority="15" operator="greaterThan">
      <formula>$M$20</formula>
    </cfRule>
  </conditionalFormatting>
  <conditionalFormatting sqref="M3:M17">
    <cfRule type="cellIs" dxfId="278" priority="16" operator="lessThan">
      <formula>$M$19</formula>
    </cfRule>
  </conditionalFormatting>
  <conditionalFormatting sqref="N3:N17">
    <cfRule type="cellIs" dxfId="277" priority="17" operator="greaterThan">
      <formula>$N$20</formula>
    </cfRule>
  </conditionalFormatting>
  <conditionalFormatting sqref="N3:N17">
    <cfRule type="cellIs" dxfId="276" priority="18" operator="lessThan">
      <formula>$N$19</formula>
    </cfRule>
  </conditionalFormatting>
  <conditionalFormatting sqref="O3:O17">
    <cfRule type="cellIs" dxfId="275" priority="19" operator="greaterThan">
      <formula>$O$20</formula>
    </cfRule>
  </conditionalFormatting>
  <conditionalFormatting sqref="O3:O17">
    <cfRule type="cellIs" dxfId="274" priority="20" operator="lessThan">
      <formula>$O$19</formula>
    </cfRule>
  </conditionalFormatting>
  <conditionalFormatting sqref="P3:P17">
    <cfRule type="cellIs" dxfId="273" priority="21" operator="greaterThan">
      <formula>$P$20</formula>
    </cfRule>
  </conditionalFormatting>
  <conditionalFormatting sqref="P3:P17">
    <cfRule type="cellIs" dxfId="272" priority="22" operator="lessThan">
      <formula>$P$19</formula>
    </cfRule>
  </conditionalFormatting>
  <conditionalFormatting sqref="Q3:Q17">
    <cfRule type="cellIs" dxfId="271" priority="23" operator="greaterThan">
      <formula>$Q$20</formula>
    </cfRule>
  </conditionalFormatting>
  <conditionalFormatting sqref="Q3:Q17">
    <cfRule type="cellIs" dxfId="270" priority="24" operator="lessThan">
      <formula>$Q$19</formula>
    </cfRule>
  </conditionalFormatting>
  <pageMargins left="0.25" right="0.25" top="0.75" bottom="0.75" header="0.3" footer="0.3"/>
  <pageSetup paperSize="8" scale="88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1000"/>
  <sheetViews>
    <sheetView view="pageBreakPreview" zoomScale="60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ColWidth="14.5" defaultRowHeight="15" customHeight="1"/>
  <cols>
    <col min="1" max="1" width="11.6640625" hidden="1" customWidth="1"/>
    <col min="2" max="2" width="64.1640625" customWidth="1"/>
    <col min="3" max="3" width="51.5" customWidth="1"/>
    <col min="4" max="4" width="10.1640625" customWidth="1"/>
    <col min="5" max="28" width="7.83203125" customWidth="1"/>
    <col min="29" max="29" width="24" customWidth="1"/>
  </cols>
  <sheetData>
    <row r="1" spans="1:31" ht="27" customHeight="1">
      <c r="B1" s="221" t="s">
        <v>522</v>
      </c>
      <c r="C1" s="222"/>
    </row>
    <row r="2" spans="1:31" ht="28">
      <c r="A2" s="65" t="s">
        <v>481</v>
      </c>
      <c r="B2" s="65" t="s">
        <v>3</v>
      </c>
      <c r="C2" s="65" t="s">
        <v>521</v>
      </c>
      <c r="D2" s="65" t="s">
        <v>6</v>
      </c>
      <c r="E2" s="238" t="s">
        <v>25</v>
      </c>
      <c r="F2" s="225"/>
      <c r="G2" s="238" t="s">
        <v>37</v>
      </c>
      <c r="H2" s="225"/>
      <c r="I2" s="238" t="s">
        <v>45</v>
      </c>
      <c r="J2" s="225"/>
      <c r="K2" s="238" t="s">
        <v>50</v>
      </c>
      <c r="L2" s="225"/>
      <c r="M2" s="238" t="s">
        <v>55</v>
      </c>
      <c r="N2" s="225"/>
      <c r="O2" s="238" t="s">
        <v>61</v>
      </c>
      <c r="P2" s="225"/>
      <c r="Q2" s="238" t="s">
        <v>65</v>
      </c>
      <c r="R2" s="225"/>
      <c r="S2" s="238" t="s">
        <v>69</v>
      </c>
      <c r="T2" s="225"/>
      <c r="U2" s="238" t="s">
        <v>72</v>
      </c>
      <c r="V2" s="225"/>
      <c r="W2" s="238" t="s">
        <v>78</v>
      </c>
      <c r="X2" s="225"/>
      <c r="Y2" s="238" t="s">
        <v>81</v>
      </c>
      <c r="Z2" s="225"/>
      <c r="AA2" s="238" t="s">
        <v>84</v>
      </c>
      <c r="AB2" s="225"/>
      <c r="AC2" s="231" t="s">
        <v>13</v>
      </c>
      <c r="AD2" s="57"/>
      <c r="AE2" s="57"/>
    </row>
    <row r="3" spans="1:31">
      <c r="A3" s="65"/>
      <c r="B3" s="81"/>
      <c r="C3" s="82"/>
      <c r="D3" s="83"/>
      <c r="E3" s="65" t="s">
        <v>183</v>
      </c>
      <c r="F3" s="65" t="s">
        <v>184</v>
      </c>
      <c r="G3" s="65" t="s">
        <v>183</v>
      </c>
      <c r="H3" s="65" t="s">
        <v>184</v>
      </c>
      <c r="I3" s="65" t="s">
        <v>183</v>
      </c>
      <c r="J3" s="65" t="s">
        <v>184</v>
      </c>
      <c r="K3" s="65" t="s">
        <v>183</v>
      </c>
      <c r="L3" s="65" t="s">
        <v>184</v>
      </c>
      <c r="M3" s="65" t="s">
        <v>183</v>
      </c>
      <c r="N3" s="65" t="s">
        <v>184</v>
      </c>
      <c r="O3" s="65" t="s">
        <v>183</v>
      </c>
      <c r="P3" s="65" t="s">
        <v>184</v>
      </c>
      <c r="Q3" s="65" t="s">
        <v>183</v>
      </c>
      <c r="R3" s="65" t="s">
        <v>184</v>
      </c>
      <c r="S3" s="65" t="s">
        <v>183</v>
      </c>
      <c r="T3" s="65" t="s">
        <v>184</v>
      </c>
      <c r="U3" s="65" t="s">
        <v>183</v>
      </c>
      <c r="V3" s="65" t="s">
        <v>184</v>
      </c>
      <c r="W3" s="65" t="s">
        <v>183</v>
      </c>
      <c r="X3" s="65" t="s">
        <v>184</v>
      </c>
      <c r="Y3" s="65" t="s">
        <v>183</v>
      </c>
      <c r="Z3" s="65" t="s">
        <v>184</v>
      </c>
      <c r="AA3" s="65" t="s">
        <v>183</v>
      </c>
      <c r="AB3" s="65" t="s">
        <v>184</v>
      </c>
      <c r="AC3" s="232"/>
      <c r="AD3" s="84"/>
      <c r="AE3" s="84"/>
    </row>
    <row r="4" spans="1:31" ht="19.5" customHeight="1">
      <c r="A4" s="13" t="s">
        <v>43</v>
      </c>
      <c r="B4" s="85" t="s">
        <v>15</v>
      </c>
      <c r="C4" s="71" t="s">
        <v>15</v>
      </c>
      <c r="D4" s="14" t="s">
        <v>47</v>
      </c>
      <c r="E4" s="86">
        <v>7.3</v>
      </c>
      <c r="F4" s="13">
        <v>7.5</v>
      </c>
      <c r="G4" s="13">
        <v>7.6</v>
      </c>
      <c r="H4" s="13">
        <v>7.7</v>
      </c>
      <c r="I4" s="59">
        <v>7.7</v>
      </c>
      <c r="J4" s="13">
        <v>7.8</v>
      </c>
      <c r="K4" s="59">
        <v>7.8</v>
      </c>
      <c r="L4" s="13">
        <v>8</v>
      </c>
      <c r="M4" s="59">
        <v>8.3000000000000007</v>
      </c>
      <c r="N4" s="13">
        <v>8.3000000000000007</v>
      </c>
      <c r="O4" s="59">
        <v>7.9</v>
      </c>
      <c r="P4" s="13">
        <v>8</v>
      </c>
      <c r="Q4" s="59">
        <v>7.8</v>
      </c>
      <c r="R4" s="13">
        <v>8.1</v>
      </c>
      <c r="S4" s="59">
        <v>7.9</v>
      </c>
      <c r="T4" s="13">
        <v>8.1</v>
      </c>
      <c r="U4" s="59">
        <v>8.1999999999999993</v>
      </c>
      <c r="V4" s="13">
        <v>8.3000000000000007</v>
      </c>
      <c r="W4" s="59">
        <v>8.1999999999999993</v>
      </c>
      <c r="X4" s="13">
        <v>8.4</v>
      </c>
      <c r="Y4" s="59">
        <v>8.4</v>
      </c>
      <c r="Z4" s="13">
        <v>8.5</v>
      </c>
      <c r="AA4" s="59">
        <v>7.7</v>
      </c>
      <c r="AB4" s="13">
        <v>7.9</v>
      </c>
      <c r="AC4" s="40"/>
    </row>
    <row r="5" spans="1:31" ht="19.5" customHeight="1">
      <c r="A5" s="13" t="s">
        <v>48</v>
      </c>
      <c r="B5" s="85" t="s">
        <v>15</v>
      </c>
      <c r="C5" s="71" t="s">
        <v>49</v>
      </c>
      <c r="D5" s="14" t="s">
        <v>47</v>
      </c>
      <c r="E5" s="86">
        <v>7.7</v>
      </c>
      <c r="F5" s="13">
        <v>7.5</v>
      </c>
      <c r="G5" s="13">
        <v>8.1999999999999993</v>
      </c>
      <c r="H5" s="13">
        <v>6.7</v>
      </c>
      <c r="I5" s="59">
        <v>7.8</v>
      </c>
      <c r="J5" s="13">
        <v>7.2</v>
      </c>
      <c r="K5" s="59">
        <v>7.9</v>
      </c>
      <c r="L5" s="13">
        <v>7.3</v>
      </c>
      <c r="M5" s="59">
        <v>7.7</v>
      </c>
      <c r="N5" s="13">
        <v>7.7</v>
      </c>
      <c r="O5" s="59">
        <v>7.8</v>
      </c>
      <c r="P5" s="13">
        <v>6.7</v>
      </c>
      <c r="Q5" s="59">
        <v>8</v>
      </c>
      <c r="R5" s="13">
        <v>6.6</v>
      </c>
      <c r="S5" s="59">
        <v>8.1</v>
      </c>
      <c r="T5" s="13">
        <v>7.3</v>
      </c>
      <c r="U5" s="59">
        <v>8.1</v>
      </c>
      <c r="V5" s="13">
        <v>7.6</v>
      </c>
      <c r="W5" s="59">
        <v>8.4</v>
      </c>
      <c r="X5" s="13">
        <v>7.6</v>
      </c>
      <c r="Y5" s="59">
        <v>8.6</v>
      </c>
      <c r="Z5" s="13">
        <v>7.8</v>
      </c>
      <c r="AA5" s="59">
        <v>7.6</v>
      </c>
      <c r="AB5" s="13">
        <v>6.6</v>
      </c>
      <c r="AC5" s="40" t="s">
        <v>52</v>
      </c>
    </row>
    <row r="6" spans="1:31" ht="19.5" customHeight="1">
      <c r="A6" s="13" t="s">
        <v>53</v>
      </c>
      <c r="B6" s="85" t="s">
        <v>15</v>
      </c>
      <c r="C6" s="71" t="s">
        <v>54</v>
      </c>
      <c r="D6" s="14" t="s">
        <v>47</v>
      </c>
      <c r="E6" s="86">
        <v>7.3</v>
      </c>
      <c r="F6" s="13">
        <v>7.3</v>
      </c>
      <c r="G6" s="13">
        <v>7.8</v>
      </c>
      <c r="H6" s="13">
        <v>7.7</v>
      </c>
      <c r="I6" s="59">
        <v>7.6</v>
      </c>
      <c r="J6" s="13">
        <v>7.7</v>
      </c>
      <c r="K6" s="59">
        <v>8.1999999999999993</v>
      </c>
      <c r="L6" s="13">
        <v>8.4</v>
      </c>
      <c r="M6" s="59">
        <v>8.6</v>
      </c>
      <c r="N6" s="13">
        <v>8.6999999999999993</v>
      </c>
      <c r="O6" s="59">
        <v>8</v>
      </c>
      <c r="P6" s="13">
        <v>7.9</v>
      </c>
      <c r="Q6" s="59">
        <v>8</v>
      </c>
      <c r="R6" s="13">
        <v>8.1</v>
      </c>
      <c r="S6" s="59">
        <v>8.3000000000000007</v>
      </c>
      <c r="T6" s="13">
        <v>8.4</v>
      </c>
      <c r="U6" s="59">
        <v>8.4</v>
      </c>
      <c r="V6" s="13">
        <v>8.6999999999999993</v>
      </c>
      <c r="W6" s="59">
        <v>8.3000000000000007</v>
      </c>
      <c r="X6" s="13">
        <v>8.5</v>
      </c>
      <c r="Y6" s="59">
        <v>8.6</v>
      </c>
      <c r="Z6" s="13">
        <v>8.6</v>
      </c>
      <c r="AA6" s="59">
        <v>8</v>
      </c>
      <c r="AB6" s="13">
        <v>8</v>
      </c>
      <c r="AC6" s="40"/>
    </row>
    <row r="7" spans="1:31" ht="19.5" customHeight="1">
      <c r="A7" s="13" t="s">
        <v>92</v>
      </c>
      <c r="B7" s="85" t="s">
        <v>58</v>
      </c>
      <c r="C7" s="71" t="s">
        <v>94</v>
      </c>
      <c r="D7" s="14" t="s">
        <v>95</v>
      </c>
      <c r="E7" s="86">
        <v>8</v>
      </c>
      <c r="F7" s="13">
        <v>8</v>
      </c>
      <c r="G7" s="13">
        <v>7.6</v>
      </c>
      <c r="H7" s="13">
        <v>7.7</v>
      </c>
      <c r="I7" s="59">
        <v>7.8</v>
      </c>
      <c r="J7" s="13">
        <v>7.9</v>
      </c>
      <c r="K7" s="59">
        <v>8.1999999999999993</v>
      </c>
      <c r="L7" s="13">
        <v>8.1999999999999993</v>
      </c>
      <c r="M7" s="59">
        <v>8.3000000000000007</v>
      </c>
      <c r="N7" s="13">
        <v>8.3000000000000007</v>
      </c>
      <c r="O7" s="59">
        <v>8.1</v>
      </c>
      <c r="P7" s="13">
        <v>8.1</v>
      </c>
      <c r="Q7" s="59">
        <v>8.1999999999999993</v>
      </c>
      <c r="R7" s="13">
        <v>8.1999999999999993</v>
      </c>
      <c r="S7" s="59">
        <v>7.8</v>
      </c>
      <c r="T7" s="13">
        <v>7.9</v>
      </c>
      <c r="U7" s="59">
        <v>8.1999999999999993</v>
      </c>
      <c r="V7" s="13">
        <v>8.1999999999999993</v>
      </c>
      <c r="W7" s="59">
        <v>8.4</v>
      </c>
      <c r="X7" s="13">
        <v>8.4</v>
      </c>
      <c r="Y7" s="59">
        <v>8.4</v>
      </c>
      <c r="Z7" s="13">
        <v>8.3000000000000007</v>
      </c>
      <c r="AA7" s="59">
        <v>8</v>
      </c>
      <c r="AB7" s="13">
        <v>8</v>
      </c>
      <c r="AC7" s="40"/>
    </row>
    <row r="8" spans="1:31" ht="19.5" customHeight="1">
      <c r="A8" s="13" t="s">
        <v>96</v>
      </c>
      <c r="B8" s="85" t="s">
        <v>58</v>
      </c>
      <c r="C8" s="71" t="s">
        <v>97</v>
      </c>
      <c r="D8" s="14" t="s">
        <v>95</v>
      </c>
      <c r="E8" s="86">
        <v>8.1999999999999993</v>
      </c>
      <c r="F8" s="13">
        <v>7.8</v>
      </c>
      <c r="G8" s="13">
        <v>7.7</v>
      </c>
      <c r="H8" s="13">
        <v>7.6</v>
      </c>
      <c r="I8" s="59">
        <v>8</v>
      </c>
      <c r="J8" s="13">
        <v>7.9</v>
      </c>
      <c r="K8" s="59">
        <v>8.4</v>
      </c>
      <c r="L8" s="13">
        <v>8.3000000000000007</v>
      </c>
      <c r="M8" s="59">
        <v>8.4</v>
      </c>
      <c r="N8" s="13">
        <v>8.1999999999999993</v>
      </c>
      <c r="O8" s="59">
        <v>8.1999999999999993</v>
      </c>
      <c r="P8" s="13">
        <v>8</v>
      </c>
      <c r="Q8" s="59">
        <v>8.4</v>
      </c>
      <c r="R8" s="13">
        <v>8.1</v>
      </c>
      <c r="S8" s="59">
        <v>8.5</v>
      </c>
      <c r="T8" s="13">
        <v>8.1</v>
      </c>
      <c r="U8" s="59">
        <v>8.3000000000000007</v>
      </c>
      <c r="V8" s="13">
        <v>8.1</v>
      </c>
      <c r="W8" s="59">
        <v>8.6</v>
      </c>
      <c r="X8" s="13">
        <v>8.3000000000000007</v>
      </c>
      <c r="Y8" s="59">
        <v>8.4</v>
      </c>
      <c r="Z8" s="13">
        <v>7.8</v>
      </c>
      <c r="AA8" s="59">
        <v>8.1999999999999993</v>
      </c>
      <c r="AB8" s="13">
        <v>7.9</v>
      </c>
      <c r="AC8" s="40" t="s">
        <v>98</v>
      </c>
    </row>
    <row r="9" spans="1:31" ht="19.5" customHeight="1">
      <c r="A9" s="13" t="s">
        <v>150</v>
      </c>
      <c r="B9" s="85" t="s">
        <v>148</v>
      </c>
      <c r="C9" s="71" t="s">
        <v>151</v>
      </c>
      <c r="D9" s="14" t="s">
        <v>152</v>
      </c>
      <c r="E9" s="86">
        <v>7.8</v>
      </c>
      <c r="F9" s="13">
        <v>7.9</v>
      </c>
      <c r="G9" s="13">
        <v>8</v>
      </c>
      <c r="H9" s="13">
        <v>8</v>
      </c>
      <c r="I9" s="59">
        <v>8</v>
      </c>
      <c r="J9" s="13">
        <v>7.9</v>
      </c>
      <c r="K9" s="59">
        <v>8.5</v>
      </c>
      <c r="L9" s="13">
        <v>8.3000000000000007</v>
      </c>
      <c r="M9" s="59">
        <v>8.6</v>
      </c>
      <c r="N9" s="13">
        <v>8.1999999999999993</v>
      </c>
      <c r="O9" s="59">
        <v>8.1999999999999993</v>
      </c>
      <c r="P9" s="13">
        <v>8</v>
      </c>
      <c r="Q9" s="59">
        <v>8.3000000000000007</v>
      </c>
      <c r="R9" s="13">
        <v>8.1</v>
      </c>
      <c r="S9" s="59">
        <v>8.3000000000000007</v>
      </c>
      <c r="T9" s="13">
        <v>8.1999999999999993</v>
      </c>
      <c r="U9" s="59">
        <v>8.4</v>
      </c>
      <c r="V9" s="13">
        <v>8.3000000000000007</v>
      </c>
      <c r="W9" s="59">
        <v>8.6999999999999993</v>
      </c>
      <c r="X9" s="13">
        <v>8.4</v>
      </c>
      <c r="Y9" s="59">
        <v>8.5</v>
      </c>
      <c r="Z9" s="13">
        <v>8.6</v>
      </c>
      <c r="AA9" s="59">
        <v>8</v>
      </c>
      <c r="AB9" s="13">
        <v>8</v>
      </c>
      <c r="AC9" s="40"/>
    </row>
    <row r="10" spans="1:31" ht="19.5" customHeight="1">
      <c r="A10" s="13" t="s">
        <v>165</v>
      </c>
      <c r="B10" s="85" t="s">
        <v>155</v>
      </c>
      <c r="C10" s="71" t="s">
        <v>166</v>
      </c>
      <c r="D10" s="14" t="s">
        <v>167</v>
      </c>
      <c r="E10" s="86">
        <v>7.4</v>
      </c>
      <c r="F10" s="13">
        <v>6.8</v>
      </c>
      <c r="G10" s="13">
        <v>8.1</v>
      </c>
      <c r="H10" s="13">
        <v>7.5</v>
      </c>
      <c r="I10" s="59">
        <v>8.1999999999999993</v>
      </c>
      <c r="J10" s="13">
        <v>7.3</v>
      </c>
      <c r="K10" s="59">
        <v>8.6</v>
      </c>
      <c r="L10" s="13">
        <v>8.5</v>
      </c>
      <c r="M10" s="59">
        <v>8.9</v>
      </c>
      <c r="N10" s="13">
        <v>8.5</v>
      </c>
      <c r="O10" s="59">
        <v>8.1999999999999993</v>
      </c>
      <c r="P10" s="13">
        <v>8.5</v>
      </c>
      <c r="Q10" s="59">
        <v>8.4</v>
      </c>
      <c r="R10" s="13">
        <v>8</v>
      </c>
      <c r="S10" s="59">
        <v>8.5</v>
      </c>
      <c r="T10" s="13">
        <v>8.9</v>
      </c>
      <c r="U10" s="59">
        <v>9</v>
      </c>
      <c r="V10" s="13">
        <v>6.9</v>
      </c>
      <c r="W10" s="59">
        <v>9</v>
      </c>
      <c r="X10" s="13">
        <v>8.9</v>
      </c>
      <c r="Y10" s="59">
        <v>9.1</v>
      </c>
      <c r="Z10" s="13">
        <v>8.9</v>
      </c>
      <c r="AA10" s="59">
        <v>8.6999999999999993</v>
      </c>
      <c r="AB10" s="13">
        <v>7.5</v>
      </c>
      <c r="AC10" s="40" t="s">
        <v>168</v>
      </c>
    </row>
    <row r="11" spans="1:31" ht="19.5" customHeight="1">
      <c r="A11" s="13" t="s">
        <v>169</v>
      </c>
      <c r="B11" s="85" t="s">
        <v>155</v>
      </c>
      <c r="C11" s="71" t="s">
        <v>166</v>
      </c>
      <c r="D11" s="14" t="s">
        <v>167</v>
      </c>
      <c r="E11" s="86">
        <v>8.6</v>
      </c>
      <c r="F11" s="13">
        <v>8.3000000000000007</v>
      </c>
      <c r="G11" s="13">
        <v>8.6999999999999993</v>
      </c>
      <c r="H11" s="13">
        <v>8.6</v>
      </c>
      <c r="I11" s="59">
        <v>8.5</v>
      </c>
      <c r="J11" s="13">
        <v>8</v>
      </c>
      <c r="K11" s="59">
        <v>8.6</v>
      </c>
      <c r="L11" s="13">
        <v>8.9</v>
      </c>
      <c r="M11" s="59">
        <v>8.8000000000000007</v>
      </c>
      <c r="N11" s="13">
        <v>8.8000000000000007</v>
      </c>
      <c r="O11" s="59">
        <v>8.5</v>
      </c>
      <c r="P11" s="13">
        <v>9</v>
      </c>
      <c r="Q11" s="59">
        <v>8.5</v>
      </c>
      <c r="R11" s="13">
        <v>9</v>
      </c>
      <c r="S11" s="59">
        <v>8.9</v>
      </c>
      <c r="T11" s="13">
        <v>8.8000000000000007</v>
      </c>
      <c r="U11" s="59">
        <v>8.6999999999999993</v>
      </c>
      <c r="V11" s="13">
        <v>8.5</v>
      </c>
      <c r="W11" s="59">
        <v>9.1999999999999993</v>
      </c>
      <c r="X11" s="13">
        <v>9.8000000000000007</v>
      </c>
      <c r="Y11" s="59">
        <v>9.3000000000000007</v>
      </c>
      <c r="Z11" s="13">
        <v>9</v>
      </c>
      <c r="AA11" s="59">
        <v>8.3000000000000007</v>
      </c>
      <c r="AB11" s="13">
        <v>8.3000000000000007</v>
      </c>
      <c r="AC11" s="40" t="s">
        <v>52</v>
      </c>
    </row>
    <row r="12" spans="1:31" ht="19.5" customHeight="1">
      <c r="A12" s="13" t="s">
        <v>171</v>
      </c>
      <c r="B12" s="85" t="s">
        <v>155</v>
      </c>
      <c r="C12" s="71" t="s">
        <v>166</v>
      </c>
      <c r="D12" s="14" t="s">
        <v>167</v>
      </c>
      <c r="E12" s="86" t="s">
        <v>36</v>
      </c>
      <c r="F12" s="13">
        <v>6.9</v>
      </c>
      <c r="G12" s="86" t="s">
        <v>36</v>
      </c>
      <c r="H12" s="13">
        <v>7.9</v>
      </c>
      <c r="I12" s="86" t="s">
        <v>36</v>
      </c>
      <c r="J12" s="13">
        <v>7.3</v>
      </c>
      <c r="K12" s="86" t="s">
        <v>36</v>
      </c>
      <c r="L12" s="13">
        <v>7.3</v>
      </c>
      <c r="M12" s="86" t="s">
        <v>36</v>
      </c>
      <c r="N12" s="13">
        <v>8.6</v>
      </c>
      <c r="O12" s="86" t="s">
        <v>36</v>
      </c>
      <c r="P12" s="13">
        <v>7.9</v>
      </c>
      <c r="Q12" s="86" t="s">
        <v>36</v>
      </c>
      <c r="R12" s="13">
        <v>7.8</v>
      </c>
      <c r="S12" s="86" t="s">
        <v>36</v>
      </c>
      <c r="T12" s="13">
        <v>7.8</v>
      </c>
      <c r="U12" s="86" t="s">
        <v>36</v>
      </c>
      <c r="V12" s="13">
        <v>8.6999999999999993</v>
      </c>
      <c r="W12" s="86" t="s">
        <v>36</v>
      </c>
      <c r="X12" s="13">
        <v>8.4</v>
      </c>
      <c r="Y12" s="86" t="s">
        <v>36</v>
      </c>
      <c r="Z12" s="13">
        <v>8.9</v>
      </c>
      <c r="AA12" s="59" t="s">
        <v>36</v>
      </c>
      <c r="AB12" s="13">
        <v>7.7</v>
      </c>
      <c r="AC12" s="40" t="s">
        <v>39</v>
      </c>
    </row>
    <row r="13" spans="1:31" ht="19.5" customHeight="1">
      <c r="A13" s="13" t="s">
        <v>180</v>
      </c>
      <c r="B13" s="85" t="s">
        <v>175</v>
      </c>
      <c r="C13" s="71" t="s">
        <v>175</v>
      </c>
      <c r="D13" s="14" t="s">
        <v>181</v>
      </c>
      <c r="E13" s="86">
        <v>7.7</v>
      </c>
      <c r="F13" s="13">
        <v>7.9</v>
      </c>
      <c r="G13" s="13">
        <v>7.9</v>
      </c>
      <c r="H13" s="13">
        <v>8</v>
      </c>
      <c r="I13" s="59">
        <v>8.1999999999999993</v>
      </c>
      <c r="J13" s="13">
        <v>8.3000000000000007</v>
      </c>
      <c r="K13" s="59">
        <v>8.6</v>
      </c>
      <c r="L13" s="13">
        <v>8.5</v>
      </c>
      <c r="M13" s="59">
        <v>8.6999999999999993</v>
      </c>
      <c r="N13" s="13">
        <v>8.9</v>
      </c>
      <c r="O13" s="59">
        <v>8.6999999999999993</v>
      </c>
      <c r="P13" s="13">
        <v>8.6</v>
      </c>
      <c r="Q13" s="59">
        <v>8.8000000000000007</v>
      </c>
      <c r="R13" s="13">
        <v>8.6999999999999993</v>
      </c>
      <c r="S13" s="59">
        <v>8.4</v>
      </c>
      <c r="T13" s="13">
        <v>8.4</v>
      </c>
      <c r="U13" s="59">
        <v>8.8000000000000007</v>
      </c>
      <c r="V13" s="13">
        <v>8.8000000000000007</v>
      </c>
      <c r="W13" s="59">
        <v>8.9</v>
      </c>
      <c r="X13" s="13">
        <v>9</v>
      </c>
      <c r="Y13" s="59">
        <v>8.6999999999999993</v>
      </c>
      <c r="Z13" s="13">
        <v>8.8000000000000007</v>
      </c>
      <c r="AA13" s="59">
        <v>8.6</v>
      </c>
      <c r="AB13" s="13">
        <v>8.6</v>
      </c>
      <c r="AC13" s="40"/>
    </row>
    <row r="14" spans="1:31" ht="19.5" customHeight="1">
      <c r="A14" s="13" t="s">
        <v>185</v>
      </c>
      <c r="B14" s="85" t="s">
        <v>175</v>
      </c>
      <c r="C14" s="71" t="s">
        <v>187</v>
      </c>
      <c r="D14" s="14" t="s">
        <v>181</v>
      </c>
      <c r="E14" s="86">
        <v>8.8000000000000007</v>
      </c>
      <c r="F14" s="13">
        <v>9.4</v>
      </c>
      <c r="G14" s="13">
        <v>8.6</v>
      </c>
      <c r="H14" s="13">
        <v>8.8000000000000007</v>
      </c>
      <c r="I14" s="59">
        <v>8.6999999999999993</v>
      </c>
      <c r="J14" s="13">
        <v>9.1</v>
      </c>
      <c r="K14" s="59">
        <v>9.1</v>
      </c>
      <c r="L14" s="13">
        <v>9.3000000000000007</v>
      </c>
      <c r="M14" s="59">
        <v>9.1999999999999993</v>
      </c>
      <c r="N14" s="13">
        <v>9.4</v>
      </c>
      <c r="O14" s="59">
        <v>9.1</v>
      </c>
      <c r="P14" s="13">
        <v>9.3000000000000007</v>
      </c>
      <c r="Q14" s="59">
        <v>9.1</v>
      </c>
      <c r="R14" s="13">
        <v>9.3000000000000007</v>
      </c>
      <c r="S14" s="59">
        <v>8.9</v>
      </c>
      <c r="T14" s="13">
        <v>9.1999999999999993</v>
      </c>
      <c r="U14" s="59">
        <v>9.1999999999999993</v>
      </c>
      <c r="V14" s="13">
        <v>9.1</v>
      </c>
      <c r="W14" s="59">
        <v>9.3000000000000007</v>
      </c>
      <c r="X14" s="13">
        <v>9.5</v>
      </c>
      <c r="Y14" s="59">
        <v>9.1999999999999993</v>
      </c>
      <c r="Z14" s="13">
        <v>9.4</v>
      </c>
      <c r="AA14" s="59">
        <v>9.1</v>
      </c>
      <c r="AB14" s="13">
        <v>9.3000000000000007</v>
      </c>
      <c r="AC14" s="40" t="s">
        <v>52</v>
      </c>
    </row>
    <row r="15" spans="1:31" ht="19.5" customHeight="1">
      <c r="A15" s="13" t="s">
        <v>189</v>
      </c>
      <c r="B15" s="85" t="s">
        <v>175</v>
      </c>
      <c r="C15" s="71" t="s">
        <v>190</v>
      </c>
      <c r="D15" s="14" t="s">
        <v>181</v>
      </c>
      <c r="E15" s="86">
        <v>8.4</v>
      </c>
      <c r="F15" s="13">
        <v>8.1999999999999993</v>
      </c>
      <c r="G15" s="13">
        <v>8.5</v>
      </c>
      <c r="H15" s="13">
        <v>8.5</v>
      </c>
      <c r="I15" s="59">
        <v>8.6999999999999993</v>
      </c>
      <c r="J15" s="13">
        <v>8.8000000000000007</v>
      </c>
      <c r="K15" s="59">
        <v>9.1</v>
      </c>
      <c r="L15" s="13">
        <v>9</v>
      </c>
      <c r="M15" s="59">
        <v>9</v>
      </c>
      <c r="N15" s="13">
        <v>9.1</v>
      </c>
      <c r="O15" s="59">
        <v>9</v>
      </c>
      <c r="P15" s="13">
        <v>8.8000000000000007</v>
      </c>
      <c r="Q15" s="59">
        <v>9.1</v>
      </c>
      <c r="R15" s="13">
        <v>9</v>
      </c>
      <c r="S15" s="59">
        <v>8.8000000000000007</v>
      </c>
      <c r="T15" s="13">
        <v>8.6</v>
      </c>
      <c r="U15" s="59">
        <v>9.1</v>
      </c>
      <c r="V15" s="13">
        <v>9.1</v>
      </c>
      <c r="W15" s="59">
        <v>9.1</v>
      </c>
      <c r="X15" s="13">
        <v>9</v>
      </c>
      <c r="Y15" s="59">
        <v>9.1</v>
      </c>
      <c r="Z15" s="13">
        <v>8.8000000000000007</v>
      </c>
      <c r="AA15" s="59">
        <v>9.1</v>
      </c>
      <c r="AB15" s="13">
        <v>8.8000000000000007</v>
      </c>
      <c r="AC15" s="40"/>
    </row>
    <row r="16" spans="1:31" ht="19.5" customHeight="1">
      <c r="A16" s="13" t="s">
        <v>357</v>
      </c>
      <c r="B16" s="85" t="s">
        <v>204</v>
      </c>
      <c r="C16" s="71" t="s">
        <v>358</v>
      </c>
      <c r="D16" s="14" t="s">
        <v>359</v>
      </c>
      <c r="E16" s="86">
        <v>7.8</v>
      </c>
      <c r="F16" s="13">
        <v>7.8</v>
      </c>
      <c r="G16" s="13">
        <v>7.8</v>
      </c>
      <c r="H16" s="13">
        <v>7.8</v>
      </c>
      <c r="I16" s="59">
        <v>8.1</v>
      </c>
      <c r="J16" s="13">
        <v>8</v>
      </c>
      <c r="K16" s="59">
        <v>8.6999999999999993</v>
      </c>
      <c r="L16" s="13">
        <v>8.6999999999999993</v>
      </c>
      <c r="M16" s="59">
        <v>8.6999999999999993</v>
      </c>
      <c r="N16" s="13">
        <v>8.9</v>
      </c>
      <c r="O16" s="59">
        <v>8.3000000000000007</v>
      </c>
      <c r="P16" s="13">
        <v>8.4</v>
      </c>
      <c r="Q16" s="59">
        <v>8.5</v>
      </c>
      <c r="R16" s="13">
        <v>8.4</v>
      </c>
      <c r="S16" s="59">
        <v>8.5</v>
      </c>
      <c r="T16" s="13">
        <v>8.5</v>
      </c>
      <c r="U16" s="59">
        <v>8.6999999999999993</v>
      </c>
      <c r="V16" s="13">
        <v>8.9</v>
      </c>
      <c r="W16" s="59">
        <v>9</v>
      </c>
      <c r="X16" s="13">
        <v>9</v>
      </c>
      <c r="Y16" s="59">
        <v>8.8000000000000007</v>
      </c>
      <c r="Z16" s="13">
        <v>8.9</v>
      </c>
      <c r="AA16" s="59">
        <v>8.4</v>
      </c>
      <c r="AB16" s="13">
        <v>8.4</v>
      </c>
      <c r="AC16" s="40"/>
    </row>
    <row r="17" spans="1:29" ht="19.5" customHeight="1">
      <c r="A17" s="13" t="s">
        <v>360</v>
      </c>
      <c r="B17" s="85" t="s">
        <v>204</v>
      </c>
      <c r="C17" s="71" t="s">
        <v>361</v>
      </c>
      <c r="D17" s="14" t="s">
        <v>359</v>
      </c>
      <c r="E17" s="86">
        <v>8</v>
      </c>
      <c r="F17" s="13">
        <v>7.9</v>
      </c>
      <c r="G17" s="13">
        <v>8</v>
      </c>
      <c r="H17" s="13">
        <v>8</v>
      </c>
      <c r="I17" s="59">
        <v>8.3000000000000007</v>
      </c>
      <c r="J17" s="13">
        <v>8.1999999999999993</v>
      </c>
      <c r="K17" s="59">
        <v>8.8000000000000007</v>
      </c>
      <c r="L17" s="13">
        <v>8.6</v>
      </c>
      <c r="M17" s="59">
        <v>8.8000000000000007</v>
      </c>
      <c r="N17" s="13">
        <v>9</v>
      </c>
      <c r="O17" s="59">
        <v>8.6999999999999993</v>
      </c>
      <c r="P17" s="13">
        <v>8.6</v>
      </c>
      <c r="Q17" s="59">
        <v>8.6999999999999993</v>
      </c>
      <c r="R17" s="13">
        <v>8.6</v>
      </c>
      <c r="S17" s="59">
        <v>8.6</v>
      </c>
      <c r="T17" s="13">
        <v>8.4</v>
      </c>
      <c r="U17" s="59">
        <v>8.8000000000000007</v>
      </c>
      <c r="V17" s="13">
        <v>8.9</v>
      </c>
      <c r="W17" s="59">
        <v>9.1</v>
      </c>
      <c r="X17" s="13">
        <v>9</v>
      </c>
      <c r="Y17" s="59">
        <v>8.9</v>
      </c>
      <c r="Z17" s="13">
        <v>8.9</v>
      </c>
      <c r="AA17" s="59">
        <v>8.6999999999999993</v>
      </c>
      <c r="AB17" s="13">
        <v>8.6</v>
      </c>
      <c r="AC17" s="40"/>
    </row>
    <row r="18" spans="1:29" ht="19.5" customHeight="1">
      <c r="A18" s="13" t="s">
        <v>437</v>
      </c>
      <c r="B18" s="85" t="s">
        <v>207</v>
      </c>
      <c r="C18" s="71" t="s">
        <v>438</v>
      </c>
      <c r="D18" s="14" t="s">
        <v>439</v>
      </c>
      <c r="E18" s="86">
        <v>7.5</v>
      </c>
      <c r="F18" s="13">
        <v>7.5</v>
      </c>
      <c r="G18" s="13">
        <v>7.9</v>
      </c>
      <c r="H18" s="13">
        <v>7.9</v>
      </c>
      <c r="I18" s="59">
        <v>8.1999999999999993</v>
      </c>
      <c r="J18" s="13">
        <v>8.1</v>
      </c>
      <c r="K18" s="59">
        <v>8.5</v>
      </c>
      <c r="L18" s="13">
        <v>8.4</v>
      </c>
      <c r="M18" s="59">
        <v>8.9</v>
      </c>
      <c r="N18" s="13">
        <v>8.8000000000000007</v>
      </c>
      <c r="O18" s="59">
        <v>8.6</v>
      </c>
      <c r="P18" s="13">
        <v>8.5</v>
      </c>
      <c r="Q18" s="59">
        <v>8.6</v>
      </c>
      <c r="R18" s="13">
        <v>8.5</v>
      </c>
      <c r="S18" s="59">
        <v>8.4</v>
      </c>
      <c r="T18" s="13">
        <v>8.3000000000000007</v>
      </c>
      <c r="U18" s="59">
        <v>8.6999999999999993</v>
      </c>
      <c r="V18" s="13">
        <v>8.6</v>
      </c>
      <c r="W18" s="59">
        <v>8.6999999999999993</v>
      </c>
      <c r="X18" s="13">
        <v>8.6999999999999993</v>
      </c>
      <c r="Y18" s="59">
        <v>8.8000000000000007</v>
      </c>
      <c r="Z18" s="13">
        <v>8.6999999999999993</v>
      </c>
      <c r="AA18" s="59">
        <v>8.5</v>
      </c>
      <c r="AB18" s="13">
        <v>8.4</v>
      </c>
      <c r="AC18" s="40"/>
    </row>
    <row r="19" spans="1:29" ht="19.5" customHeight="1">
      <c r="B19" s="87"/>
      <c r="D19" s="63"/>
      <c r="E19" s="74"/>
      <c r="P19" s="11"/>
    </row>
    <row r="20" spans="1:29" ht="19.5" customHeight="1">
      <c r="C20" s="239" t="s">
        <v>514</v>
      </c>
      <c r="D20" s="225"/>
      <c r="E20" s="76">
        <f t="shared" ref="E20:AB20" si="0">ROUND(QUARTILE(E4:E18,1),1)</f>
        <v>7.6</v>
      </c>
      <c r="F20" s="76">
        <f t="shared" si="0"/>
        <v>7.5</v>
      </c>
      <c r="G20" s="76">
        <f t="shared" si="0"/>
        <v>7.8</v>
      </c>
      <c r="H20" s="76">
        <f t="shared" si="0"/>
        <v>7.7</v>
      </c>
      <c r="I20" s="76">
        <f t="shared" si="0"/>
        <v>7.9</v>
      </c>
      <c r="J20" s="76">
        <f t="shared" si="0"/>
        <v>7.8</v>
      </c>
      <c r="K20" s="76">
        <f t="shared" si="0"/>
        <v>8.3000000000000007</v>
      </c>
      <c r="L20" s="76">
        <f t="shared" si="0"/>
        <v>8.3000000000000007</v>
      </c>
      <c r="M20" s="76">
        <f t="shared" si="0"/>
        <v>8.5</v>
      </c>
      <c r="N20" s="76">
        <f t="shared" si="0"/>
        <v>8.3000000000000007</v>
      </c>
      <c r="O20" s="76">
        <f t="shared" si="0"/>
        <v>8.1</v>
      </c>
      <c r="P20" s="76">
        <f t="shared" si="0"/>
        <v>8</v>
      </c>
      <c r="Q20" s="76">
        <f t="shared" si="0"/>
        <v>8.1999999999999993</v>
      </c>
      <c r="R20" s="76">
        <f t="shared" si="0"/>
        <v>8.1</v>
      </c>
      <c r="S20" s="76">
        <f t="shared" si="0"/>
        <v>8.3000000000000007</v>
      </c>
      <c r="T20" s="76">
        <f t="shared" si="0"/>
        <v>8.1</v>
      </c>
      <c r="U20" s="76">
        <f t="shared" si="0"/>
        <v>8.3000000000000007</v>
      </c>
      <c r="V20" s="76">
        <f t="shared" si="0"/>
        <v>8.3000000000000007</v>
      </c>
      <c r="W20" s="76">
        <f t="shared" si="0"/>
        <v>8.5</v>
      </c>
      <c r="X20" s="76">
        <f t="shared" si="0"/>
        <v>8.4</v>
      </c>
      <c r="Y20" s="76">
        <f t="shared" si="0"/>
        <v>8.5</v>
      </c>
      <c r="Z20" s="76">
        <f t="shared" si="0"/>
        <v>8.6</v>
      </c>
      <c r="AA20" s="76">
        <f t="shared" si="0"/>
        <v>8</v>
      </c>
      <c r="AB20" s="76">
        <f t="shared" si="0"/>
        <v>7.9</v>
      </c>
    </row>
    <row r="21" spans="1:29" ht="19.5" customHeight="1">
      <c r="C21" s="239" t="s">
        <v>515</v>
      </c>
      <c r="D21" s="225"/>
      <c r="E21" s="76">
        <f t="shared" ref="E21:AB21" si="1">ROUND(QUARTILE(E4:E18,3),1)</f>
        <v>8.1999999999999993</v>
      </c>
      <c r="F21" s="76">
        <f t="shared" si="1"/>
        <v>8</v>
      </c>
      <c r="G21" s="76">
        <f t="shared" si="1"/>
        <v>8.1999999999999993</v>
      </c>
      <c r="H21" s="76">
        <f t="shared" si="1"/>
        <v>8</v>
      </c>
      <c r="I21" s="76">
        <f t="shared" si="1"/>
        <v>8.3000000000000007</v>
      </c>
      <c r="J21" s="76">
        <f t="shared" si="1"/>
        <v>8.1999999999999993</v>
      </c>
      <c r="K21" s="76">
        <f t="shared" si="1"/>
        <v>8.6999999999999993</v>
      </c>
      <c r="L21" s="76">
        <f t="shared" si="1"/>
        <v>8.6999999999999993</v>
      </c>
      <c r="M21" s="76">
        <f t="shared" si="1"/>
        <v>8.9</v>
      </c>
      <c r="N21" s="76">
        <f t="shared" si="1"/>
        <v>8.9</v>
      </c>
      <c r="O21" s="76">
        <f t="shared" si="1"/>
        <v>8.6999999999999993</v>
      </c>
      <c r="P21" s="76">
        <f t="shared" si="1"/>
        <v>8.6</v>
      </c>
      <c r="Q21" s="76">
        <f t="shared" si="1"/>
        <v>8.6999999999999993</v>
      </c>
      <c r="R21" s="76">
        <f t="shared" si="1"/>
        <v>8.6999999999999993</v>
      </c>
      <c r="S21" s="76">
        <f t="shared" si="1"/>
        <v>8.6</v>
      </c>
      <c r="T21" s="76">
        <f t="shared" si="1"/>
        <v>8.6</v>
      </c>
      <c r="U21" s="76">
        <f t="shared" si="1"/>
        <v>8.8000000000000007</v>
      </c>
      <c r="V21" s="76">
        <f t="shared" si="1"/>
        <v>8.9</v>
      </c>
      <c r="W21" s="76">
        <f t="shared" si="1"/>
        <v>9.1</v>
      </c>
      <c r="X21" s="76">
        <f t="shared" si="1"/>
        <v>9</v>
      </c>
      <c r="Y21" s="76">
        <f t="shared" si="1"/>
        <v>9.1</v>
      </c>
      <c r="Z21" s="76">
        <f t="shared" si="1"/>
        <v>8.9</v>
      </c>
      <c r="AA21" s="76">
        <f t="shared" si="1"/>
        <v>8.6999999999999993</v>
      </c>
      <c r="AB21" s="76">
        <f t="shared" si="1"/>
        <v>8.5</v>
      </c>
    </row>
    <row r="22" spans="1:29" ht="15.75" customHeight="1">
      <c r="B22" s="87"/>
      <c r="D22" s="63"/>
    </row>
    <row r="23" spans="1:29" ht="15.75" customHeight="1">
      <c r="B23" s="87"/>
      <c r="D23" s="63"/>
    </row>
    <row r="24" spans="1:29" ht="15.75" customHeight="1">
      <c r="B24" s="87"/>
      <c r="D24" s="63"/>
    </row>
    <row r="25" spans="1:29" ht="15.75" customHeight="1">
      <c r="B25" s="87"/>
      <c r="D25" s="63"/>
    </row>
    <row r="26" spans="1:29" ht="15.75" customHeight="1">
      <c r="B26" s="87"/>
      <c r="D26" s="63"/>
    </row>
    <row r="27" spans="1:29" ht="15.75" customHeight="1">
      <c r="B27" s="87"/>
      <c r="D27" s="63"/>
    </row>
    <row r="28" spans="1:29" ht="15.75" customHeight="1">
      <c r="B28" s="87"/>
      <c r="D28" s="63"/>
    </row>
    <row r="29" spans="1:29" ht="15.75" customHeight="1">
      <c r="B29" s="87"/>
      <c r="D29" s="63"/>
    </row>
    <row r="30" spans="1:29" ht="15.75" customHeight="1">
      <c r="B30" s="87"/>
      <c r="D30" s="63"/>
    </row>
    <row r="31" spans="1:29" ht="15.75" customHeight="1">
      <c r="B31" s="87"/>
      <c r="D31" s="63"/>
    </row>
    <row r="32" spans="1:29" ht="15.75" customHeight="1">
      <c r="B32" s="87"/>
      <c r="D32" s="63"/>
    </row>
    <row r="33" spans="2:4" ht="15.75" customHeight="1">
      <c r="B33" s="87"/>
      <c r="D33" s="63"/>
    </row>
    <row r="34" spans="2:4" ht="15.75" customHeight="1">
      <c r="B34" s="87"/>
      <c r="D34" s="63"/>
    </row>
    <row r="35" spans="2:4" ht="15.75" customHeight="1">
      <c r="B35" s="87"/>
      <c r="D35" s="63"/>
    </row>
    <row r="36" spans="2:4" ht="15.75" customHeight="1">
      <c r="B36" s="87"/>
      <c r="D36" s="63"/>
    </row>
    <row r="37" spans="2:4" ht="15.75" customHeight="1">
      <c r="B37" s="87"/>
      <c r="D37" s="63"/>
    </row>
    <row r="38" spans="2:4" ht="15.75" customHeight="1">
      <c r="B38" s="87"/>
      <c r="D38" s="63"/>
    </row>
    <row r="39" spans="2:4" ht="15.75" customHeight="1">
      <c r="B39" s="87"/>
      <c r="D39" s="63"/>
    </row>
    <row r="40" spans="2:4" ht="15.75" customHeight="1">
      <c r="B40" s="87"/>
      <c r="D40" s="63"/>
    </row>
    <row r="41" spans="2:4" ht="15.75" customHeight="1">
      <c r="B41" s="87"/>
      <c r="D41" s="63"/>
    </row>
    <row r="42" spans="2:4" ht="15.75" customHeight="1">
      <c r="B42" s="87"/>
      <c r="D42" s="63"/>
    </row>
    <row r="43" spans="2:4" ht="15.75" customHeight="1">
      <c r="B43" s="87"/>
      <c r="D43" s="63"/>
    </row>
    <row r="44" spans="2:4" ht="15.75" customHeight="1">
      <c r="B44" s="87"/>
      <c r="D44" s="63"/>
    </row>
    <row r="45" spans="2:4" ht="15.75" customHeight="1">
      <c r="B45" s="87"/>
      <c r="D45" s="63"/>
    </row>
    <row r="46" spans="2:4" ht="15.75" customHeight="1">
      <c r="B46" s="87"/>
      <c r="D46" s="63"/>
    </row>
    <row r="47" spans="2:4" ht="15.75" customHeight="1">
      <c r="B47" s="87"/>
      <c r="D47" s="63"/>
    </row>
    <row r="48" spans="2:4" ht="15.75" customHeight="1">
      <c r="B48" s="87"/>
      <c r="D48" s="63"/>
    </row>
    <row r="49" spans="2:4" ht="15.75" customHeight="1">
      <c r="B49" s="87"/>
      <c r="D49" s="63"/>
    </row>
    <row r="50" spans="2:4" ht="15.75" customHeight="1">
      <c r="B50" s="87"/>
      <c r="D50" s="63"/>
    </row>
    <row r="51" spans="2:4" ht="15.75" customHeight="1">
      <c r="B51" s="87"/>
      <c r="D51" s="63"/>
    </row>
    <row r="52" spans="2:4" ht="15.75" customHeight="1">
      <c r="B52" s="87"/>
      <c r="D52" s="63"/>
    </row>
    <row r="53" spans="2:4" ht="15.75" customHeight="1">
      <c r="B53" s="87"/>
      <c r="D53" s="63"/>
    </row>
    <row r="54" spans="2:4" ht="15.75" customHeight="1">
      <c r="B54" s="87"/>
      <c r="D54" s="63"/>
    </row>
    <row r="55" spans="2:4" ht="15.75" customHeight="1">
      <c r="B55" s="87"/>
      <c r="D55" s="63"/>
    </row>
    <row r="56" spans="2:4" ht="15.75" customHeight="1">
      <c r="B56" s="87"/>
      <c r="D56" s="63"/>
    </row>
    <row r="57" spans="2:4" ht="15.75" customHeight="1">
      <c r="B57" s="87"/>
      <c r="D57" s="63"/>
    </row>
    <row r="58" spans="2:4" ht="15.75" customHeight="1">
      <c r="B58" s="87"/>
      <c r="D58" s="63"/>
    </row>
    <row r="59" spans="2:4" ht="15.75" customHeight="1">
      <c r="B59" s="87"/>
      <c r="D59" s="63"/>
    </row>
    <row r="60" spans="2:4" ht="15.75" customHeight="1">
      <c r="B60" s="87"/>
      <c r="D60" s="63"/>
    </row>
    <row r="61" spans="2:4" ht="15.75" customHeight="1">
      <c r="B61" s="87"/>
      <c r="D61" s="63"/>
    </row>
    <row r="62" spans="2:4" ht="15.75" customHeight="1">
      <c r="B62" s="87"/>
      <c r="D62" s="63"/>
    </row>
    <row r="63" spans="2:4" ht="15.75" customHeight="1">
      <c r="B63" s="87"/>
      <c r="D63" s="63"/>
    </row>
    <row r="64" spans="2:4" ht="15.75" customHeight="1">
      <c r="B64" s="87"/>
      <c r="D64" s="63"/>
    </row>
    <row r="65" spans="2:4" ht="15.75" customHeight="1">
      <c r="B65" s="87"/>
      <c r="D65" s="63"/>
    </row>
    <row r="66" spans="2:4" ht="15.75" customHeight="1">
      <c r="B66" s="87"/>
      <c r="D66" s="63"/>
    </row>
    <row r="67" spans="2:4" ht="15.75" customHeight="1">
      <c r="B67" s="87"/>
      <c r="D67" s="63"/>
    </row>
    <row r="68" spans="2:4" ht="15.75" customHeight="1">
      <c r="B68" s="87"/>
      <c r="D68" s="63"/>
    </row>
    <row r="69" spans="2:4" ht="15.75" customHeight="1">
      <c r="B69" s="87"/>
      <c r="D69" s="63"/>
    </row>
    <row r="70" spans="2:4" ht="15.75" customHeight="1">
      <c r="B70" s="87"/>
      <c r="D70" s="63"/>
    </row>
    <row r="71" spans="2:4" ht="15.75" customHeight="1">
      <c r="B71" s="87"/>
      <c r="D71" s="63"/>
    </row>
    <row r="72" spans="2:4" ht="15.75" customHeight="1">
      <c r="B72" s="87"/>
      <c r="D72" s="63"/>
    </row>
    <row r="73" spans="2:4" ht="15.75" customHeight="1">
      <c r="B73" s="87"/>
      <c r="D73" s="63"/>
    </row>
    <row r="74" spans="2:4" ht="15.75" customHeight="1">
      <c r="B74" s="87"/>
      <c r="D74" s="63"/>
    </row>
    <row r="75" spans="2:4" ht="15.75" customHeight="1">
      <c r="B75" s="87"/>
      <c r="D75" s="63"/>
    </row>
    <row r="76" spans="2:4" ht="15.75" customHeight="1">
      <c r="B76" s="87"/>
      <c r="D76" s="63"/>
    </row>
    <row r="77" spans="2:4" ht="15.75" customHeight="1">
      <c r="B77" s="87"/>
      <c r="D77" s="63"/>
    </row>
    <row r="78" spans="2:4" ht="15.75" customHeight="1">
      <c r="B78" s="87"/>
      <c r="D78" s="63"/>
    </row>
    <row r="79" spans="2:4" ht="15.75" customHeight="1">
      <c r="B79" s="87"/>
      <c r="D79" s="63"/>
    </row>
    <row r="80" spans="2:4" ht="15.75" customHeight="1">
      <c r="B80" s="87"/>
      <c r="D80" s="63"/>
    </row>
    <row r="81" spans="2:4" ht="15.75" customHeight="1">
      <c r="B81" s="87"/>
      <c r="D81" s="63"/>
    </row>
    <row r="82" spans="2:4" ht="15.75" customHeight="1">
      <c r="B82" s="87"/>
      <c r="D82" s="63"/>
    </row>
    <row r="83" spans="2:4" ht="15.75" customHeight="1">
      <c r="B83" s="87"/>
      <c r="D83" s="63"/>
    </row>
    <row r="84" spans="2:4" ht="15.75" customHeight="1">
      <c r="B84" s="87"/>
      <c r="D84" s="63"/>
    </row>
    <row r="85" spans="2:4" ht="15.75" customHeight="1">
      <c r="B85" s="87"/>
      <c r="D85" s="63"/>
    </row>
    <row r="86" spans="2:4" ht="15.75" customHeight="1">
      <c r="B86" s="87"/>
      <c r="D86" s="63"/>
    </row>
    <row r="87" spans="2:4" ht="15.75" customHeight="1">
      <c r="B87" s="87"/>
      <c r="D87" s="63"/>
    </row>
    <row r="88" spans="2:4" ht="15.75" customHeight="1">
      <c r="B88" s="87"/>
      <c r="D88" s="63"/>
    </row>
    <row r="89" spans="2:4" ht="15.75" customHeight="1">
      <c r="B89" s="87"/>
      <c r="D89" s="63"/>
    </row>
    <row r="90" spans="2:4" ht="15.75" customHeight="1">
      <c r="B90" s="87"/>
      <c r="D90" s="63"/>
    </row>
    <row r="91" spans="2:4" ht="15.75" customHeight="1">
      <c r="B91" s="87"/>
      <c r="D91" s="63"/>
    </row>
    <row r="92" spans="2:4" ht="15.75" customHeight="1">
      <c r="B92" s="87"/>
      <c r="D92" s="63"/>
    </row>
    <row r="93" spans="2:4" ht="15.75" customHeight="1">
      <c r="B93" s="87"/>
      <c r="D93" s="63"/>
    </row>
    <row r="94" spans="2:4" ht="15.75" customHeight="1">
      <c r="B94" s="87"/>
      <c r="D94" s="63"/>
    </row>
    <row r="95" spans="2:4" ht="15.75" customHeight="1">
      <c r="B95" s="87"/>
      <c r="D95" s="63"/>
    </row>
    <row r="96" spans="2:4" ht="15.75" customHeight="1">
      <c r="B96" s="87"/>
      <c r="D96" s="63"/>
    </row>
    <row r="97" spans="2:4" ht="15.75" customHeight="1">
      <c r="B97" s="87"/>
      <c r="D97" s="63"/>
    </row>
    <row r="98" spans="2:4" ht="15.75" customHeight="1">
      <c r="B98" s="87"/>
      <c r="D98" s="63"/>
    </row>
    <row r="99" spans="2:4" ht="15.75" customHeight="1">
      <c r="B99" s="87"/>
      <c r="D99" s="63"/>
    </row>
    <row r="100" spans="2:4" ht="15.75" customHeight="1">
      <c r="B100" s="87"/>
      <c r="D100" s="63"/>
    </row>
    <row r="101" spans="2:4" ht="15.75" customHeight="1">
      <c r="B101" s="87"/>
      <c r="D101" s="63"/>
    </row>
    <row r="102" spans="2:4" ht="15.75" customHeight="1">
      <c r="B102" s="87"/>
      <c r="D102" s="63"/>
    </row>
    <row r="103" spans="2:4" ht="15.75" customHeight="1">
      <c r="B103" s="87"/>
      <c r="D103" s="63"/>
    </row>
    <row r="104" spans="2:4" ht="15.75" customHeight="1">
      <c r="B104" s="87"/>
      <c r="D104" s="63"/>
    </row>
    <row r="105" spans="2:4" ht="15.75" customHeight="1">
      <c r="B105" s="87"/>
      <c r="D105" s="63"/>
    </row>
    <row r="106" spans="2:4" ht="15.75" customHeight="1">
      <c r="B106" s="87"/>
      <c r="D106" s="63"/>
    </row>
    <row r="107" spans="2:4" ht="15.75" customHeight="1">
      <c r="B107" s="87"/>
      <c r="D107" s="63"/>
    </row>
    <row r="108" spans="2:4" ht="15.75" customHeight="1">
      <c r="B108" s="87"/>
      <c r="D108" s="63"/>
    </row>
    <row r="109" spans="2:4" ht="15.75" customHeight="1">
      <c r="B109" s="87"/>
      <c r="D109" s="63"/>
    </row>
    <row r="110" spans="2:4" ht="15.75" customHeight="1">
      <c r="B110" s="87"/>
      <c r="D110" s="63"/>
    </row>
    <row r="111" spans="2:4" ht="15.75" customHeight="1">
      <c r="B111" s="87"/>
      <c r="D111" s="63"/>
    </row>
    <row r="112" spans="2:4" ht="15.75" customHeight="1">
      <c r="B112" s="87"/>
      <c r="D112" s="63"/>
    </row>
    <row r="113" spans="2:4" ht="15.75" customHeight="1">
      <c r="B113" s="87"/>
      <c r="D113" s="63"/>
    </row>
    <row r="114" spans="2:4" ht="15.75" customHeight="1">
      <c r="B114" s="87"/>
      <c r="D114" s="63"/>
    </row>
    <row r="115" spans="2:4" ht="15.75" customHeight="1">
      <c r="B115" s="87"/>
      <c r="D115" s="63"/>
    </row>
    <row r="116" spans="2:4" ht="15.75" customHeight="1">
      <c r="B116" s="87"/>
      <c r="D116" s="63"/>
    </row>
    <row r="117" spans="2:4" ht="15.75" customHeight="1">
      <c r="B117" s="87"/>
      <c r="D117" s="63"/>
    </row>
    <row r="118" spans="2:4" ht="15.75" customHeight="1">
      <c r="B118" s="87"/>
      <c r="D118" s="63"/>
    </row>
    <row r="119" spans="2:4" ht="15.75" customHeight="1">
      <c r="B119" s="87"/>
      <c r="D119" s="63"/>
    </row>
    <row r="120" spans="2:4" ht="15.75" customHeight="1">
      <c r="B120" s="87"/>
      <c r="D120" s="63"/>
    </row>
    <row r="121" spans="2:4" ht="15.75" customHeight="1">
      <c r="B121" s="87"/>
      <c r="D121" s="63"/>
    </row>
    <row r="122" spans="2:4" ht="15.75" customHeight="1">
      <c r="B122" s="87"/>
      <c r="D122" s="63"/>
    </row>
    <row r="123" spans="2:4" ht="15.75" customHeight="1">
      <c r="B123" s="87"/>
      <c r="D123" s="63"/>
    </row>
    <row r="124" spans="2:4" ht="15.75" customHeight="1">
      <c r="B124" s="87"/>
      <c r="D124" s="63"/>
    </row>
    <row r="125" spans="2:4" ht="15.75" customHeight="1">
      <c r="B125" s="87"/>
      <c r="D125" s="63"/>
    </row>
    <row r="126" spans="2:4" ht="15.75" customHeight="1">
      <c r="B126" s="87"/>
      <c r="D126" s="63"/>
    </row>
    <row r="127" spans="2:4" ht="15.75" customHeight="1">
      <c r="B127" s="87"/>
      <c r="D127" s="63"/>
    </row>
    <row r="128" spans="2:4" ht="15.75" customHeight="1">
      <c r="B128" s="87"/>
      <c r="D128" s="63"/>
    </row>
    <row r="129" spans="2:4" ht="15.75" customHeight="1">
      <c r="B129" s="87"/>
      <c r="D129" s="63"/>
    </row>
    <row r="130" spans="2:4" ht="15.75" customHeight="1">
      <c r="B130" s="87"/>
      <c r="D130" s="63"/>
    </row>
    <row r="131" spans="2:4" ht="15.75" customHeight="1">
      <c r="B131" s="87"/>
      <c r="D131" s="63"/>
    </row>
    <row r="132" spans="2:4" ht="15.75" customHeight="1">
      <c r="B132" s="87"/>
      <c r="D132" s="63"/>
    </row>
    <row r="133" spans="2:4" ht="15.75" customHeight="1">
      <c r="B133" s="87"/>
      <c r="D133" s="63"/>
    </row>
    <row r="134" spans="2:4" ht="15.75" customHeight="1">
      <c r="B134" s="87"/>
      <c r="D134" s="63"/>
    </row>
    <row r="135" spans="2:4" ht="15.75" customHeight="1">
      <c r="B135" s="87"/>
      <c r="D135" s="63"/>
    </row>
    <row r="136" spans="2:4" ht="15.75" customHeight="1">
      <c r="B136" s="87"/>
      <c r="D136" s="63"/>
    </row>
    <row r="137" spans="2:4" ht="15.75" customHeight="1">
      <c r="B137" s="87"/>
      <c r="D137" s="63"/>
    </row>
    <row r="138" spans="2:4" ht="15.75" customHeight="1">
      <c r="B138" s="87"/>
      <c r="D138" s="63"/>
    </row>
    <row r="139" spans="2:4" ht="15.75" customHeight="1">
      <c r="B139" s="87"/>
      <c r="D139" s="63"/>
    </row>
    <row r="140" spans="2:4" ht="15.75" customHeight="1">
      <c r="B140" s="87"/>
      <c r="D140" s="63"/>
    </row>
    <row r="141" spans="2:4" ht="15.75" customHeight="1">
      <c r="B141" s="87"/>
      <c r="D141" s="63"/>
    </row>
    <row r="142" spans="2:4" ht="15.75" customHeight="1">
      <c r="B142" s="87"/>
      <c r="D142" s="63"/>
    </row>
    <row r="143" spans="2:4" ht="15.75" customHeight="1">
      <c r="B143" s="87"/>
      <c r="D143" s="63"/>
    </row>
    <row r="144" spans="2:4" ht="15.75" customHeight="1">
      <c r="B144" s="87"/>
      <c r="D144" s="63"/>
    </row>
    <row r="145" spans="2:4" ht="15.75" customHeight="1">
      <c r="B145" s="87"/>
      <c r="D145" s="63"/>
    </row>
    <row r="146" spans="2:4" ht="15.75" customHeight="1">
      <c r="B146" s="87"/>
      <c r="D146" s="63"/>
    </row>
    <row r="147" spans="2:4" ht="15.75" customHeight="1">
      <c r="B147" s="87"/>
      <c r="D147" s="63"/>
    </row>
    <row r="148" spans="2:4" ht="15.75" customHeight="1">
      <c r="B148" s="87"/>
      <c r="D148" s="63"/>
    </row>
    <row r="149" spans="2:4" ht="15.75" customHeight="1">
      <c r="B149" s="87"/>
      <c r="D149" s="63"/>
    </row>
    <row r="150" spans="2:4" ht="15.75" customHeight="1">
      <c r="B150" s="87"/>
      <c r="D150" s="63"/>
    </row>
    <row r="151" spans="2:4" ht="15.75" customHeight="1">
      <c r="B151" s="87"/>
      <c r="D151" s="63"/>
    </row>
    <row r="152" spans="2:4" ht="15.75" customHeight="1">
      <c r="B152" s="87"/>
      <c r="D152" s="63"/>
    </row>
    <row r="153" spans="2:4" ht="15.75" customHeight="1">
      <c r="B153" s="87"/>
      <c r="D153" s="63"/>
    </row>
    <row r="154" spans="2:4" ht="15.75" customHeight="1">
      <c r="B154" s="87"/>
      <c r="D154" s="11"/>
    </row>
    <row r="155" spans="2:4" ht="15.75" customHeight="1">
      <c r="B155" s="87"/>
      <c r="D155" s="11"/>
    </row>
    <row r="156" spans="2:4" ht="15.75" customHeight="1">
      <c r="B156" s="87"/>
      <c r="D156" s="11"/>
    </row>
    <row r="157" spans="2:4" ht="15.75" customHeight="1">
      <c r="B157" s="87"/>
      <c r="D157" s="11"/>
    </row>
    <row r="158" spans="2:4" ht="15.75" customHeight="1">
      <c r="B158" s="87"/>
      <c r="D158" s="11"/>
    </row>
    <row r="159" spans="2:4" ht="15.75" customHeight="1">
      <c r="B159" s="87"/>
      <c r="D159" s="11"/>
    </row>
    <row r="160" spans="2:4" ht="15.75" customHeight="1">
      <c r="B160" s="87"/>
      <c r="D160" s="11"/>
    </row>
    <row r="161" spans="2:4" ht="15.75" customHeight="1">
      <c r="B161" s="87"/>
      <c r="D161" s="11"/>
    </row>
    <row r="162" spans="2:4" ht="15.75" customHeight="1">
      <c r="B162" s="87"/>
      <c r="D162" s="11"/>
    </row>
    <row r="163" spans="2:4" ht="15.75" customHeight="1">
      <c r="B163" s="87"/>
      <c r="D163" s="11"/>
    </row>
    <row r="164" spans="2:4" ht="15.75" customHeight="1">
      <c r="B164" s="87"/>
      <c r="D164" s="11"/>
    </row>
    <row r="165" spans="2:4" ht="15.75" customHeight="1">
      <c r="B165" s="87"/>
      <c r="D165" s="11"/>
    </row>
    <row r="166" spans="2:4" ht="15.75" customHeight="1">
      <c r="B166" s="87"/>
      <c r="D166" s="11"/>
    </row>
    <row r="167" spans="2:4" ht="15.75" customHeight="1">
      <c r="B167" s="87"/>
      <c r="D167" s="11"/>
    </row>
    <row r="168" spans="2:4" ht="15.75" customHeight="1">
      <c r="B168" s="87"/>
      <c r="D168" s="11"/>
    </row>
    <row r="169" spans="2:4" ht="15.75" customHeight="1">
      <c r="B169" s="87"/>
      <c r="D169" s="11"/>
    </row>
    <row r="170" spans="2:4" ht="15.75" customHeight="1">
      <c r="B170" s="87"/>
      <c r="D170" s="11"/>
    </row>
    <row r="171" spans="2:4" ht="15.75" customHeight="1">
      <c r="B171" s="87"/>
      <c r="D171" s="11"/>
    </row>
    <row r="172" spans="2:4" ht="15.75" customHeight="1">
      <c r="B172" s="87"/>
      <c r="D172" s="11"/>
    </row>
    <row r="173" spans="2:4" ht="15.75" customHeight="1">
      <c r="B173" s="87"/>
      <c r="D173" s="11"/>
    </row>
    <row r="174" spans="2:4" ht="15.75" customHeight="1">
      <c r="B174" s="87"/>
      <c r="D174" s="11"/>
    </row>
    <row r="175" spans="2:4" ht="15.75" customHeight="1">
      <c r="B175" s="87"/>
      <c r="D175" s="11"/>
    </row>
    <row r="176" spans="2:4" ht="15.75" customHeight="1">
      <c r="B176" s="87"/>
      <c r="D176" s="11"/>
    </row>
    <row r="177" spans="2:4" ht="15.75" customHeight="1">
      <c r="B177" s="87"/>
      <c r="D177" s="11"/>
    </row>
    <row r="178" spans="2:4" ht="15.75" customHeight="1">
      <c r="B178" s="87"/>
      <c r="D178" s="11"/>
    </row>
    <row r="179" spans="2:4" ht="15.75" customHeight="1">
      <c r="B179" s="87"/>
      <c r="D179" s="11"/>
    </row>
    <row r="180" spans="2:4" ht="15.75" customHeight="1">
      <c r="B180" s="87"/>
      <c r="D180" s="11"/>
    </row>
    <row r="181" spans="2:4" ht="15.75" customHeight="1">
      <c r="B181" s="87"/>
      <c r="D181" s="11"/>
    </row>
    <row r="182" spans="2:4" ht="15.75" customHeight="1">
      <c r="B182" s="87"/>
      <c r="D182" s="11"/>
    </row>
    <row r="183" spans="2:4" ht="15.75" customHeight="1">
      <c r="B183" s="87"/>
      <c r="D183" s="11"/>
    </row>
    <row r="184" spans="2:4" ht="15.75" customHeight="1">
      <c r="B184" s="87"/>
      <c r="D184" s="11"/>
    </row>
    <row r="185" spans="2:4" ht="15.75" customHeight="1">
      <c r="B185" s="87"/>
      <c r="D185" s="11"/>
    </row>
    <row r="186" spans="2:4" ht="15.75" customHeight="1">
      <c r="B186" s="87"/>
      <c r="D186" s="11"/>
    </row>
    <row r="187" spans="2:4" ht="15.75" customHeight="1">
      <c r="B187" s="87"/>
      <c r="D187" s="11"/>
    </row>
    <row r="188" spans="2:4" ht="15.75" customHeight="1">
      <c r="B188" s="87"/>
      <c r="D188" s="11"/>
    </row>
    <row r="189" spans="2:4" ht="15.75" customHeight="1">
      <c r="B189" s="87"/>
      <c r="D189" s="11"/>
    </row>
    <row r="190" spans="2:4" ht="15.75" customHeight="1">
      <c r="B190" s="87"/>
      <c r="D190" s="11"/>
    </row>
    <row r="191" spans="2:4" ht="15.75" customHeight="1">
      <c r="B191" s="87"/>
      <c r="D191" s="11"/>
    </row>
    <row r="192" spans="2:4" ht="15.75" customHeight="1">
      <c r="B192" s="87"/>
      <c r="D192" s="11"/>
    </row>
    <row r="193" spans="2:4" ht="15.75" customHeight="1">
      <c r="B193" s="87"/>
      <c r="D193" s="11"/>
    </row>
    <row r="194" spans="2:4" ht="15.75" customHeight="1">
      <c r="B194" s="87"/>
      <c r="D194" s="11"/>
    </row>
    <row r="195" spans="2:4" ht="15.75" customHeight="1">
      <c r="B195" s="87"/>
      <c r="D195" s="11"/>
    </row>
    <row r="196" spans="2:4" ht="15.75" customHeight="1">
      <c r="B196" s="87"/>
      <c r="D196" s="11"/>
    </row>
    <row r="197" spans="2:4" ht="15.75" customHeight="1">
      <c r="B197" s="87"/>
      <c r="D197" s="11"/>
    </row>
    <row r="198" spans="2:4" ht="15.75" customHeight="1">
      <c r="B198" s="87"/>
      <c r="D198" s="11"/>
    </row>
    <row r="199" spans="2:4" ht="15.75" customHeight="1">
      <c r="B199" s="87"/>
      <c r="D199" s="11"/>
    </row>
    <row r="200" spans="2:4" ht="15.75" customHeight="1">
      <c r="B200" s="87"/>
      <c r="D200" s="11"/>
    </row>
    <row r="201" spans="2:4" ht="15.75" customHeight="1">
      <c r="B201" s="87"/>
      <c r="D201" s="11"/>
    </row>
    <row r="202" spans="2:4" ht="15.75" customHeight="1">
      <c r="B202" s="87"/>
      <c r="D202" s="11"/>
    </row>
    <row r="203" spans="2:4" ht="15.75" customHeight="1">
      <c r="B203" s="87"/>
      <c r="D203" s="11"/>
    </row>
    <row r="204" spans="2:4" ht="15.75" customHeight="1">
      <c r="B204" s="87"/>
      <c r="D204" s="11"/>
    </row>
    <row r="205" spans="2:4" ht="15.75" customHeight="1">
      <c r="B205" s="87"/>
      <c r="D205" s="11"/>
    </row>
    <row r="206" spans="2:4" ht="15.75" customHeight="1">
      <c r="B206" s="87"/>
      <c r="D206" s="11"/>
    </row>
    <row r="207" spans="2:4" ht="15.75" customHeight="1">
      <c r="B207" s="87"/>
      <c r="D207" s="11"/>
    </row>
    <row r="208" spans="2:4" ht="15.75" customHeight="1">
      <c r="B208" s="87"/>
      <c r="D208" s="11"/>
    </row>
    <row r="209" spans="2:4" ht="15.75" customHeight="1">
      <c r="B209" s="87"/>
      <c r="D209" s="11"/>
    </row>
    <row r="210" spans="2:4" ht="15.75" customHeight="1">
      <c r="B210" s="87"/>
      <c r="D210" s="11"/>
    </row>
    <row r="211" spans="2:4" ht="15.75" customHeight="1">
      <c r="B211" s="87"/>
      <c r="D211" s="11"/>
    </row>
    <row r="212" spans="2:4" ht="15.75" customHeight="1">
      <c r="B212" s="87"/>
      <c r="D212" s="11"/>
    </row>
    <row r="213" spans="2:4" ht="15.75" customHeight="1">
      <c r="B213" s="87"/>
      <c r="D213" s="11"/>
    </row>
    <row r="214" spans="2:4" ht="15.75" customHeight="1">
      <c r="B214" s="87"/>
      <c r="D214" s="11"/>
    </row>
    <row r="215" spans="2:4" ht="15.75" customHeight="1">
      <c r="B215" s="87"/>
      <c r="D215" s="11"/>
    </row>
    <row r="216" spans="2:4" ht="15.75" customHeight="1">
      <c r="B216" s="87"/>
      <c r="D216" s="11"/>
    </row>
    <row r="217" spans="2:4" ht="15.75" customHeight="1">
      <c r="B217" s="87"/>
      <c r="D217" s="11"/>
    </row>
    <row r="218" spans="2:4" ht="15.75" customHeight="1">
      <c r="B218" s="87"/>
      <c r="D218" s="11"/>
    </row>
    <row r="219" spans="2:4" ht="15.75" customHeight="1">
      <c r="B219" s="87"/>
      <c r="D219" s="11"/>
    </row>
    <row r="220" spans="2:4" ht="15.75" customHeight="1">
      <c r="B220" s="87"/>
      <c r="D220" s="11"/>
    </row>
    <row r="221" spans="2:4" ht="15.75" customHeight="1">
      <c r="B221" s="87"/>
      <c r="D221" s="11"/>
    </row>
    <row r="222" spans="2:4" ht="15.75" customHeight="1">
      <c r="B222" s="87"/>
      <c r="D222" s="11"/>
    </row>
    <row r="223" spans="2:4" ht="15.75" customHeight="1">
      <c r="B223" s="87"/>
      <c r="D223" s="11"/>
    </row>
    <row r="224" spans="2:4" ht="15.75" customHeight="1">
      <c r="B224" s="87"/>
      <c r="D224" s="11"/>
    </row>
    <row r="225" spans="2:4" ht="15.75" customHeight="1">
      <c r="B225" s="87"/>
      <c r="D225" s="11"/>
    </row>
    <row r="226" spans="2:4" ht="15.75" customHeight="1">
      <c r="B226" s="87"/>
      <c r="D226" s="11"/>
    </row>
    <row r="227" spans="2:4" ht="15.75" customHeight="1">
      <c r="B227" s="87"/>
      <c r="D227" s="11"/>
    </row>
    <row r="228" spans="2:4" ht="15.75" customHeight="1">
      <c r="B228" s="87"/>
      <c r="D228" s="11"/>
    </row>
    <row r="229" spans="2:4" ht="15.75" customHeight="1">
      <c r="B229" s="87"/>
      <c r="D229" s="11"/>
    </row>
    <row r="230" spans="2:4" ht="15.75" customHeight="1">
      <c r="B230" s="87"/>
      <c r="D230" s="11"/>
    </row>
    <row r="231" spans="2:4" ht="15.75" customHeight="1">
      <c r="B231" s="87"/>
      <c r="D231" s="11"/>
    </row>
    <row r="232" spans="2:4" ht="15.75" customHeight="1">
      <c r="B232" s="87"/>
      <c r="D232" s="11"/>
    </row>
    <row r="233" spans="2:4" ht="15.75" customHeight="1">
      <c r="B233" s="87"/>
      <c r="D233" s="11"/>
    </row>
    <row r="234" spans="2:4" ht="15.75" customHeight="1">
      <c r="B234" s="87"/>
      <c r="D234" s="11"/>
    </row>
    <row r="235" spans="2:4" ht="15.75" customHeight="1">
      <c r="B235" s="87"/>
      <c r="D235" s="11"/>
    </row>
    <row r="236" spans="2:4" ht="15.75" customHeight="1">
      <c r="B236" s="87"/>
      <c r="D236" s="11"/>
    </row>
    <row r="237" spans="2:4" ht="15.75" customHeight="1">
      <c r="B237" s="87"/>
      <c r="D237" s="11"/>
    </row>
    <row r="238" spans="2:4" ht="15.75" customHeight="1">
      <c r="B238" s="87"/>
      <c r="D238" s="11"/>
    </row>
    <row r="239" spans="2:4" ht="15.75" customHeight="1">
      <c r="B239" s="87"/>
      <c r="D239" s="11"/>
    </row>
    <row r="240" spans="2:4" ht="15.75" customHeight="1">
      <c r="B240" s="87"/>
      <c r="D240" s="11"/>
    </row>
    <row r="241" spans="2:4" ht="15.75" customHeight="1">
      <c r="B241" s="87"/>
      <c r="D241" s="11"/>
    </row>
    <row r="242" spans="2:4" ht="15.75" customHeight="1">
      <c r="B242" s="87"/>
      <c r="D242" s="11"/>
    </row>
    <row r="243" spans="2:4" ht="15.75" customHeight="1">
      <c r="B243" s="87"/>
      <c r="D243" s="11"/>
    </row>
    <row r="244" spans="2:4" ht="15.75" customHeight="1">
      <c r="B244" s="87"/>
      <c r="D244" s="11"/>
    </row>
    <row r="245" spans="2:4" ht="15.75" customHeight="1">
      <c r="B245" s="87"/>
      <c r="D245" s="11"/>
    </row>
    <row r="246" spans="2:4" ht="15.75" customHeight="1">
      <c r="B246" s="87"/>
      <c r="D246" s="11"/>
    </row>
    <row r="247" spans="2:4" ht="15.75" customHeight="1">
      <c r="B247" s="87"/>
      <c r="D247" s="11"/>
    </row>
    <row r="248" spans="2:4" ht="15.75" customHeight="1">
      <c r="B248" s="87"/>
      <c r="D248" s="11"/>
    </row>
    <row r="249" spans="2:4" ht="15.75" customHeight="1">
      <c r="B249" s="87"/>
      <c r="D249" s="11"/>
    </row>
    <row r="250" spans="2:4" ht="15.75" customHeight="1">
      <c r="B250" s="87"/>
      <c r="D250" s="11"/>
    </row>
    <row r="251" spans="2:4" ht="15.75" customHeight="1">
      <c r="B251" s="87"/>
      <c r="D251" s="11"/>
    </row>
    <row r="252" spans="2:4" ht="15.75" customHeight="1">
      <c r="B252" s="87"/>
      <c r="D252" s="11"/>
    </row>
    <row r="253" spans="2:4" ht="15.75" customHeight="1">
      <c r="B253" s="87"/>
      <c r="D253" s="11"/>
    </row>
    <row r="254" spans="2:4" ht="15.75" customHeight="1">
      <c r="B254" s="87"/>
      <c r="D254" s="11"/>
    </row>
    <row r="255" spans="2:4" ht="15.75" customHeight="1">
      <c r="B255" s="87"/>
      <c r="D255" s="11"/>
    </row>
    <row r="256" spans="2:4" ht="15.75" customHeight="1">
      <c r="B256" s="87"/>
      <c r="D256" s="11"/>
    </row>
    <row r="257" spans="2:4" ht="15.75" customHeight="1">
      <c r="B257" s="87"/>
      <c r="D257" s="11"/>
    </row>
    <row r="258" spans="2:4" ht="15.75" customHeight="1">
      <c r="B258" s="87"/>
      <c r="D258" s="11"/>
    </row>
    <row r="259" spans="2:4" ht="15.75" customHeight="1">
      <c r="B259" s="87"/>
      <c r="D259" s="11"/>
    </row>
    <row r="260" spans="2:4" ht="15.75" customHeight="1">
      <c r="B260" s="87"/>
      <c r="D260" s="11"/>
    </row>
    <row r="261" spans="2:4" ht="15.75" customHeight="1">
      <c r="B261" s="87"/>
      <c r="D261" s="11"/>
    </row>
    <row r="262" spans="2:4" ht="15.75" customHeight="1">
      <c r="B262" s="87"/>
      <c r="D262" s="11"/>
    </row>
    <row r="263" spans="2:4" ht="15.75" customHeight="1">
      <c r="B263" s="87"/>
      <c r="D263" s="11"/>
    </row>
    <row r="264" spans="2:4" ht="15.75" customHeight="1">
      <c r="B264" s="87"/>
      <c r="D264" s="11"/>
    </row>
    <row r="265" spans="2:4" ht="15.75" customHeight="1">
      <c r="B265" s="87"/>
      <c r="D265" s="11"/>
    </row>
    <row r="266" spans="2:4" ht="15.75" customHeight="1">
      <c r="B266" s="87"/>
      <c r="D266" s="11"/>
    </row>
    <row r="267" spans="2:4" ht="15.75" customHeight="1">
      <c r="B267" s="87"/>
      <c r="D267" s="11"/>
    </row>
    <row r="268" spans="2:4" ht="15.75" customHeight="1">
      <c r="B268" s="87"/>
      <c r="D268" s="11"/>
    </row>
    <row r="269" spans="2:4" ht="15.75" customHeight="1">
      <c r="B269" s="87"/>
      <c r="D269" s="11"/>
    </row>
    <row r="270" spans="2:4" ht="15.75" customHeight="1">
      <c r="B270" s="87"/>
      <c r="D270" s="11"/>
    </row>
    <row r="271" spans="2:4" ht="15.75" customHeight="1">
      <c r="B271" s="87"/>
      <c r="D271" s="11"/>
    </row>
    <row r="272" spans="2:4" ht="15.75" customHeight="1">
      <c r="B272" s="87"/>
      <c r="D272" s="11"/>
    </row>
    <row r="273" spans="2:4" ht="15.75" customHeight="1">
      <c r="B273" s="87"/>
      <c r="D273" s="11"/>
    </row>
    <row r="274" spans="2:4" ht="15.75" customHeight="1">
      <c r="B274" s="87"/>
      <c r="D274" s="11"/>
    </row>
    <row r="275" spans="2:4" ht="15.75" customHeight="1">
      <c r="B275" s="87"/>
      <c r="D275" s="11"/>
    </row>
    <row r="276" spans="2:4" ht="15.75" customHeight="1">
      <c r="B276" s="87"/>
      <c r="D276" s="11"/>
    </row>
    <row r="277" spans="2:4" ht="15.75" customHeight="1">
      <c r="B277" s="87"/>
      <c r="D277" s="11"/>
    </row>
    <row r="278" spans="2:4" ht="15.75" customHeight="1">
      <c r="B278" s="87"/>
      <c r="D278" s="11"/>
    </row>
    <row r="279" spans="2:4" ht="15.75" customHeight="1">
      <c r="B279" s="87"/>
      <c r="D279" s="11"/>
    </row>
    <row r="280" spans="2:4" ht="15.75" customHeight="1">
      <c r="B280" s="87"/>
      <c r="D280" s="11"/>
    </row>
    <row r="281" spans="2:4" ht="15.75" customHeight="1">
      <c r="B281" s="87"/>
      <c r="D281" s="11"/>
    </row>
    <row r="282" spans="2:4" ht="15.75" customHeight="1">
      <c r="B282" s="87"/>
      <c r="D282" s="11"/>
    </row>
    <row r="283" spans="2:4" ht="15.75" customHeight="1">
      <c r="B283" s="87"/>
      <c r="D283" s="11"/>
    </row>
    <row r="284" spans="2:4" ht="15.75" customHeight="1">
      <c r="B284" s="87"/>
      <c r="D284" s="11"/>
    </row>
    <row r="285" spans="2:4" ht="15.75" customHeight="1">
      <c r="B285" s="87"/>
      <c r="D285" s="11"/>
    </row>
    <row r="286" spans="2:4" ht="15.75" customHeight="1">
      <c r="B286" s="87"/>
      <c r="D286" s="11"/>
    </row>
    <row r="287" spans="2:4" ht="15.75" customHeight="1">
      <c r="B287" s="87"/>
      <c r="D287" s="11"/>
    </row>
    <row r="288" spans="2:4" ht="15.75" customHeight="1">
      <c r="B288" s="87"/>
      <c r="D288" s="11"/>
    </row>
    <row r="289" spans="2:4" ht="15.75" customHeight="1">
      <c r="B289" s="87"/>
      <c r="D289" s="11"/>
    </row>
    <row r="290" spans="2:4" ht="15.75" customHeight="1">
      <c r="B290" s="87"/>
      <c r="D290" s="11"/>
    </row>
    <row r="291" spans="2:4" ht="15.75" customHeight="1">
      <c r="B291" s="87"/>
      <c r="D291" s="11"/>
    </row>
    <row r="292" spans="2:4" ht="15.75" customHeight="1">
      <c r="B292" s="87"/>
      <c r="D292" s="11"/>
    </row>
    <row r="293" spans="2:4" ht="15.75" customHeight="1">
      <c r="B293" s="87"/>
      <c r="D293" s="11"/>
    </row>
    <row r="294" spans="2:4" ht="15.75" customHeight="1">
      <c r="B294" s="87"/>
      <c r="D294" s="11"/>
    </row>
    <row r="295" spans="2:4" ht="15.75" customHeight="1">
      <c r="B295" s="87"/>
      <c r="D295" s="11"/>
    </row>
    <row r="296" spans="2:4" ht="15.75" customHeight="1">
      <c r="B296" s="87"/>
      <c r="D296" s="11"/>
    </row>
    <row r="297" spans="2:4" ht="15.75" customHeight="1">
      <c r="B297" s="87"/>
      <c r="D297" s="11"/>
    </row>
    <row r="298" spans="2:4" ht="15.75" customHeight="1">
      <c r="B298" s="87"/>
      <c r="D298" s="11"/>
    </row>
    <row r="299" spans="2:4" ht="15.75" customHeight="1">
      <c r="B299" s="87"/>
      <c r="D299" s="11"/>
    </row>
    <row r="300" spans="2:4" ht="15.75" customHeight="1">
      <c r="B300" s="87"/>
      <c r="D300" s="11"/>
    </row>
    <row r="301" spans="2:4" ht="15.75" customHeight="1">
      <c r="B301" s="87"/>
      <c r="D301" s="11"/>
    </row>
    <row r="302" spans="2:4" ht="15.75" customHeight="1">
      <c r="B302" s="87"/>
      <c r="D302" s="11"/>
    </row>
    <row r="303" spans="2:4" ht="15.75" customHeight="1">
      <c r="B303" s="87"/>
      <c r="D303" s="11"/>
    </row>
    <row r="304" spans="2:4" ht="15.75" customHeight="1">
      <c r="B304" s="87"/>
      <c r="D304" s="11"/>
    </row>
    <row r="305" spans="2:4" ht="15.75" customHeight="1">
      <c r="B305" s="87"/>
      <c r="D305" s="11"/>
    </row>
    <row r="306" spans="2:4" ht="15.75" customHeight="1">
      <c r="B306" s="87"/>
      <c r="D306" s="11"/>
    </row>
    <row r="307" spans="2:4" ht="15.75" customHeight="1">
      <c r="B307" s="87"/>
      <c r="D307" s="11"/>
    </row>
    <row r="308" spans="2:4" ht="15.75" customHeight="1">
      <c r="B308" s="87"/>
      <c r="D308" s="11"/>
    </row>
    <row r="309" spans="2:4" ht="15.75" customHeight="1">
      <c r="B309" s="87"/>
      <c r="D309" s="11"/>
    </row>
    <row r="310" spans="2:4" ht="15.75" customHeight="1">
      <c r="B310" s="87"/>
      <c r="D310" s="11"/>
    </row>
    <row r="311" spans="2:4" ht="15.75" customHeight="1">
      <c r="B311" s="87"/>
      <c r="D311" s="11"/>
    </row>
    <row r="312" spans="2:4" ht="15.75" customHeight="1">
      <c r="B312" s="87"/>
      <c r="D312" s="11"/>
    </row>
    <row r="313" spans="2:4" ht="15.75" customHeight="1">
      <c r="B313" s="87"/>
      <c r="D313" s="11"/>
    </row>
    <row r="314" spans="2:4" ht="15.75" customHeight="1">
      <c r="B314" s="87"/>
      <c r="D314" s="11"/>
    </row>
    <row r="315" spans="2:4" ht="15.75" customHeight="1">
      <c r="B315" s="87"/>
      <c r="D315" s="11"/>
    </row>
    <row r="316" spans="2:4" ht="15.75" customHeight="1">
      <c r="B316" s="87"/>
      <c r="D316" s="11"/>
    </row>
    <row r="317" spans="2:4" ht="15.75" customHeight="1">
      <c r="B317" s="87"/>
      <c r="D317" s="11"/>
    </row>
    <row r="318" spans="2:4" ht="15.75" customHeight="1">
      <c r="B318" s="87"/>
      <c r="D318" s="11"/>
    </row>
    <row r="319" spans="2:4" ht="15.75" customHeight="1">
      <c r="B319" s="87"/>
      <c r="D319" s="11"/>
    </row>
    <row r="320" spans="2:4" ht="15.75" customHeight="1">
      <c r="B320" s="87"/>
      <c r="D320" s="11"/>
    </row>
    <row r="321" spans="2:4" ht="15.75" customHeight="1">
      <c r="B321" s="87"/>
      <c r="D321" s="11"/>
    </row>
    <row r="322" spans="2:4" ht="15.75" customHeight="1">
      <c r="B322" s="87"/>
      <c r="D322" s="11"/>
    </row>
    <row r="323" spans="2:4" ht="15.75" customHeight="1">
      <c r="B323" s="87"/>
      <c r="D323" s="11"/>
    </row>
    <row r="324" spans="2:4" ht="15.75" customHeight="1">
      <c r="B324" s="87"/>
      <c r="D324" s="11"/>
    </row>
    <row r="325" spans="2:4" ht="15.75" customHeight="1">
      <c r="B325" s="87"/>
      <c r="D325" s="11"/>
    </row>
    <row r="326" spans="2:4" ht="15.75" customHeight="1">
      <c r="B326" s="87"/>
      <c r="D326" s="11"/>
    </row>
    <row r="327" spans="2:4" ht="15.75" customHeight="1">
      <c r="B327" s="87"/>
      <c r="D327" s="11"/>
    </row>
    <row r="328" spans="2:4" ht="15.75" customHeight="1">
      <c r="B328" s="87"/>
      <c r="D328" s="11"/>
    </row>
    <row r="329" spans="2:4" ht="15.75" customHeight="1">
      <c r="B329" s="87"/>
      <c r="D329" s="11"/>
    </row>
    <row r="330" spans="2:4" ht="15.75" customHeight="1">
      <c r="B330" s="87"/>
      <c r="D330" s="11"/>
    </row>
    <row r="331" spans="2:4" ht="15.75" customHeight="1">
      <c r="B331" s="87"/>
      <c r="D331" s="11"/>
    </row>
    <row r="332" spans="2:4" ht="15.75" customHeight="1">
      <c r="B332" s="87"/>
      <c r="D332" s="11"/>
    </row>
    <row r="333" spans="2:4" ht="15.75" customHeight="1">
      <c r="B333" s="87"/>
      <c r="D333" s="11"/>
    </row>
    <row r="334" spans="2:4" ht="15.75" customHeight="1">
      <c r="B334" s="87"/>
      <c r="D334" s="11"/>
    </row>
    <row r="335" spans="2:4" ht="15.75" customHeight="1">
      <c r="B335" s="87"/>
      <c r="D335" s="11"/>
    </row>
    <row r="336" spans="2:4" ht="15.75" customHeight="1">
      <c r="B336" s="87"/>
      <c r="D336" s="11"/>
    </row>
    <row r="337" spans="2:4" ht="15.75" customHeight="1">
      <c r="B337" s="87"/>
      <c r="D337" s="11"/>
    </row>
    <row r="338" spans="2:4" ht="15.75" customHeight="1">
      <c r="B338" s="87"/>
      <c r="D338" s="11"/>
    </row>
    <row r="339" spans="2:4" ht="15.75" customHeight="1">
      <c r="B339" s="87"/>
      <c r="D339" s="11"/>
    </row>
    <row r="340" spans="2:4" ht="15.75" customHeight="1">
      <c r="B340" s="87"/>
      <c r="D340" s="11"/>
    </row>
    <row r="341" spans="2:4" ht="15.75" customHeight="1">
      <c r="B341" s="87"/>
      <c r="D341" s="11"/>
    </row>
    <row r="342" spans="2:4" ht="15.75" customHeight="1">
      <c r="B342" s="87"/>
      <c r="D342" s="11"/>
    </row>
    <row r="343" spans="2:4" ht="15.75" customHeight="1">
      <c r="B343" s="87"/>
      <c r="D343" s="11"/>
    </row>
    <row r="344" spans="2:4" ht="15.75" customHeight="1">
      <c r="B344" s="87"/>
      <c r="D344" s="11"/>
    </row>
    <row r="345" spans="2:4" ht="15.75" customHeight="1">
      <c r="B345" s="87"/>
      <c r="D345" s="11"/>
    </row>
    <row r="346" spans="2:4" ht="15.75" customHeight="1">
      <c r="B346" s="87"/>
      <c r="D346" s="11"/>
    </row>
    <row r="347" spans="2:4" ht="15.75" customHeight="1">
      <c r="B347" s="87"/>
      <c r="D347" s="11"/>
    </row>
    <row r="348" spans="2:4" ht="15.75" customHeight="1">
      <c r="B348" s="87"/>
      <c r="D348" s="11"/>
    </row>
    <row r="349" spans="2:4" ht="15.75" customHeight="1">
      <c r="B349" s="87"/>
      <c r="D349" s="11"/>
    </row>
    <row r="350" spans="2:4" ht="15.75" customHeight="1">
      <c r="B350" s="87"/>
      <c r="D350" s="11"/>
    </row>
    <row r="351" spans="2:4" ht="15.75" customHeight="1">
      <c r="B351" s="87"/>
      <c r="D351" s="11"/>
    </row>
    <row r="352" spans="2:4" ht="15.75" customHeight="1">
      <c r="B352" s="87"/>
      <c r="D352" s="11"/>
    </row>
    <row r="353" spans="2:4" ht="15.75" customHeight="1">
      <c r="B353" s="87"/>
      <c r="D353" s="11"/>
    </row>
    <row r="354" spans="2:4" ht="15.75" customHeight="1">
      <c r="B354" s="87"/>
      <c r="D354" s="11"/>
    </row>
    <row r="355" spans="2:4" ht="15.75" customHeight="1">
      <c r="B355" s="87"/>
      <c r="D355" s="11"/>
    </row>
    <row r="356" spans="2:4" ht="15.75" customHeight="1">
      <c r="B356" s="87"/>
      <c r="D356" s="11"/>
    </row>
    <row r="357" spans="2:4" ht="15.75" customHeight="1">
      <c r="B357" s="87"/>
      <c r="D357" s="11"/>
    </row>
    <row r="358" spans="2:4" ht="15.75" customHeight="1">
      <c r="B358" s="87"/>
      <c r="D358" s="11"/>
    </row>
    <row r="359" spans="2:4" ht="15.75" customHeight="1">
      <c r="B359" s="87"/>
      <c r="D359" s="11"/>
    </row>
    <row r="360" spans="2:4" ht="15.75" customHeight="1">
      <c r="B360" s="87"/>
      <c r="D360" s="11"/>
    </row>
    <row r="361" spans="2:4" ht="15.75" customHeight="1">
      <c r="B361" s="87"/>
      <c r="D361" s="11"/>
    </row>
    <row r="362" spans="2:4" ht="15.75" customHeight="1">
      <c r="B362" s="87"/>
      <c r="D362" s="11"/>
    </row>
    <row r="363" spans="2:4" ht="15.75" customHeight="1">
      <c r="B363" s="87"/>
      <c r="D363" s="11"/>
    </row>
    <row r="364" spans="2:4" ht="15.75" customHeight="1">
      <c r="B364" s="87"/>
      <c r="D364" s="11"/>
    </row>
    <row r="365" spans="2:4" ht="15.75" customHeight="1">
      <c r="B365" s="87"/>
      <c r="D365" s="11"/>
    </row>
    <row r="366" spans="2:4" ht="15.75" customHeight="1">
      <c r="B366" s="87"/>
      <c r="D366" s="11"/>
    </row>
    <row r="367" spans="2:4" ht="15.75" customHeight="1">
      <c r="B367" s="87"/>
      <c r="D367" s="11"/>
    </row>
    <row r="368" spans="2:4" ht="15.75" customHeight="1">
      <c r="B368" s="87"/>
      <c r="D368" s="11"/>
    </row>
    <row r="369" spans="2:4" ht="15.75" customHeight="1">
      <c r="B369" s="87"/>
      <c r="D369" s="11"/>
    </row>
    <row r="370" spans="2:4" ht="15.75" customHeight="1">
      <c r="B370" s="87"/>
      <c r="D370" s="11"/>
    </row>
    <row r="371" spans="2:4" ht="15.75" customHeight="1">
      <c r="B371" s="87"/>
      <c r="D371" s="11"/>
    </row>
    <row r="372" spans="2:4" ht="15.75" customHeight="1">
      <c r="B372" s="87"/>
      <c r="D372" s="11"/>
    </row>
    <row r="373" spans="2:4" ht="15.75" customHeight="1">
      <c r="B373" s="87"/>
      <c r="D373" s="11"/>
    </row>
    <row r="374" spans="2:4" ht="15.75" customHeight="1">
      <c r="B374" s="87"/>
      <c r="D374" s="11"/>
    </row>
    <row r="375" spans="2:4" ht="15.75" customHeight="1">
      <c r="B375" s="87"/>
      <c r="D375" s="11"/>
    </row>
    <row r="376" spans="2:4" ht="15.75" customHeight="1">
      <c r="B376" s="87"/>
      <c r="D376" s="11"/>
    </row>
    <row r="377" spans="2:4" ht="15.75" customHeight="1">
      <c r="B377" s="87"/>
      <c r="D377" s="11"/>
    </row>
    <row r="378" spans="2:4" ht="15.75" customHeight="1">
      <c r="B378" s="87"/>
      <c r="D378" s="11"/>
    </row>
    <row r="379" spans="2:4" ht="15.75" customHeight="1">
      <c r="B379" s="87"/>
      <c r="D379" s="11"/>
    </row>
    <row r="380" spans="2:4" ht="15.75" customHeight="1">
      <c r="B380" s="87"/>
      <c r="D380" s="11"/>
    </row>
    <row r="381" spans="2:4" ht="15.75" customHeight="1">
      <c r="B381" s="87"/>
      <c r="D381" s="11"/>
    </row>
    <row r="382" spans="2:4" ht="15.75" customHeight="1">
      <c r="B382" s="87"/>
      <c r="D382" s="11"/>
    </row>
    <row r="383" spans="2:4" ht="15.75" customHeight="1">
      <c r="B383" s="87"/>
      <c r="D383" s="11"/>
    </row>
    <row r="384" spans="2:4" ht="15.75" customHeight="1">
      <c r="B384" s="87"/>
      <c r="D384" s="11"/>
    </row>
    <row r="385" spans="2:4" ht="15.75" customHeight="1">
      <c r="B385" s="87"/>
      <c r="D385" s="11"/>
    </row>
    <row r="386" spans="2:4" ht="15.75" customHeight="1">
      <c r="B386" s="87"/>
      <c r="D386" s="11"/>
    </row>
    <row r="387" spans="2:4" ht="15.75" customHeight="1">
      <c r="B387" s="87"/>
      <c r="D387" s="11"/>
    </row>
    <row r="388" spans="2:4" ht="15.75" customHeight="1">
      <c r="B388" s="87"/>
      <c r="D388" s="11"/>
    </row>
    <row r="389" spans="2:4" ht="15.75" customHeight="1">
      <c r="B389" s="87"/>
      <c r="D389" s="11"/>
    </row>
    <row r="390" spans="2:4" ht="15.75" customHeight="1">
      <c r="B390" s="87"/>
      <c r="D390" s="11"/>
    </row>
    <row r="391" spans="2:4" ht="15.75" customHeight="1">
      <c r="B391" s="87"/>
      <c r="D391" s="11"/>
    </row>
    <row r="392" spans="2:4" ht="15.75" customHeight="1">
      <c r="B392" s="87"/>
      <c r="D392" s="11"/>
    </row>
    <row r="393" spans="2:4" ht="15.75" customHeight="1">
      <c r="B393" s="87"/>
      <c r="D393" s="11"/>
    </row>
    <row r="394" spans="2:4" ht="15.75" customHeight="1">
      <c r="B394" s="87"/>
      <c r="D394" s="11"/>
    </row>
    <row r="395" spans="2:4" ht="15.75" customHeight="1">
      <c r="B395" s="87"/>
      <c r="D395" s="11"/>
    </row>
    <row r="396" spans="2:4" ht="15.75" customHeight="1">
      <c r="B396" s="87"/>
      <c r="D396" s="11"/>
    </row>
    <row r="397" spans="2:4" ht="15.75" customHeight="1">
      <c r="B397" s="87"/>
      <c r="D397" s="11"/>
    </row>
    <row r="398" spans="2:4" ht="15.75" customHeight="1">
      <c r="B398" s="87"/>
      <c r="D398" s="11"/>
    </row>
    <row r="399" spans="2:4" ht="15.75" customHeight="1">
      <c r="B399" s="87"/>
      <c r="D399" s="11"/>
    </row>
    <row r="400" spans="2:4" ht="15.75" customHeight="1">
      <c r="B400" s="87"/>
      <c r="D400" s="11"/>
    </row>
    <row r="401" spans="2:4" ht="15.75" customHeight="1">
      <c r="B401" s="87"/>
      <c r="D401" s="11"/>
    </row>
    <row r="402" spans="2:4" ht="15.75" customHeight="1">
      <c r="B402" s="87"/>
      <c r="D402" s="11"/>
    </row>
    <row r="403" spans="2:4" ht="15.75" customHeight="1">
      <c r="B403" s="87"/>
      <c r="D403" s="11"/>
    </row>
    <row r="404" spans="2:4" ht="15.75" customHeight="1">
      <c r="B404" s="87"/>
      <c r="D404" s="11"/>
    </row>
    <row r="405" spans="2:4" ht="15.75" customHeight="1">
      <c r="B405" s="87"/>
      <c r="D405" s="11"/>
    </row>
    <row r="406" spans="2:4" ht="15.75" customHeight="1">
      <c r="B406" s="87"/>
      <c r="D406" s="11"/>
    </row>
    <row r="407" spans="2:4" ht="15.75" customHeight="1">
      <c r="B407" s="87"/>
      <c r="D407" s="11"/>
    </row>
    <row r="408" spans="2:4" ht="15.75" customHeight="1">
      <c r="B408" s="87"/>
      <c r="D408" s="11"/>
    </row>
    <row r="409" spans="2:4" ht="15.75" customHeight="1">
      <c r="B409" s="87"/>
      <c r="D409" s="11"/>
    </row>
    <row r="410" spans="2:4" ht="15.75" customHeight="1">
      <c r="B410" s="87"/>
      <c r="D410" s="11"/>
    </row>
    <row r="411" spans="2:4" ht="15.75" customHeight="1">
      <c r="B411" s="87"/>
      <c r="D411" s="11"/>
    </row>
    <row r="412" spans="2:4" ht="15.75" customHeight="1">
      <c r="B412" s="87"/>
      <c r="D412" s="11"/>
    </row>
    <row r="413" spans="2:4" ht="15.75" customHeight="1">
      <c r="B413" s="87"/>
      <c r="D413" s="11"/>
    </row>
    <row r="414" spans="2:4" ht="15.75" customHeight="1">
      <c r="B414" s="87"/>
      <c r="D414" s="11"/>
    </row>
    <row r="415" spans="2:4" ht="15.75" customHeight="1">
      <c r="B415" s="87"/>
      <c r="D415" s="11"/>
    </row>
    <row r="416" spans="2:4" ht="15.75" customHeight="1">
      <c r="B416" s="87"/>
      <c r="D416" s="11"/>
    </row>
    <row r="417" spans="2:4" ht="15.75" customHeight="1">
      <c r="B417" s="87"/>
      <c r="D417" s="11"/>
    </row>
    <row r="418" spans="2:4" ht="15.75" customHeight="1">
      <c r="B418" s="87"/>
      <c r="D418" s="11"/>
    </row>
    <row r="419" spans="2:4" ht="15.75" customHeight="1">
      <c r="B419" s="87"/>
      <c r="D419" s="11"/>
    </row>
    <row r="420" spans="2:4" ht="15.75" customHeight="1">
      <c r="B420" s="87"/>
      <c r="D420" s="11"/>
    </row>
    <row r="421" spans="2:4" ht="15.75" customHeight="1">
      <c r="B421" s="87"/>
      <c r="D421" s="11"/>
    </row>
    <row r="422" spans="2:4" ht="15.75" customHeight="1">
      <c r="B422" s="87"/>
      <c r="D422" s="11"/>
    </row>
    <row r="423" spans="2:4" ht="15.75" customHeight="1">
      <c r="B423" s="87"/>
      <c r="D423" s="11"/>
    </row>
    <row r="424" spans="2:4" ht="15.75" customHeight="1">
      <c r="B424" s="87"/>
      <c r="D424" s="11"/>
    </row>
    <row r="425" spans="2:4" ht="15.75" customHeight="1">
      <c r="B425" s="87"/>
      <c r="D425" s="11"/>
    </row>
    <row r="426" spans="2:4" ht="15.75" customHeight="1">
      <c r="B426" s="87"/>
      <c r="D426" s="11"/>
    </row>
    <row r="427" spans="2:4" ht="15.75" customHeight="1">
      <c r="B427" s="87"/>
      <c r="D427" s="11"/>
    </row>
    <row r="428" spans="2:4" ht="15.75" customHeight="1">
      <c r="B428" s="87"/>
      <c r="D428" s="11"/>
    </row>
    <row r="429" spans="2:4" ht="15.75" customHeight="1">
      <c r="B429" s="87"/>
      <c r="D429" s="11"/>
    </row>
    <row r="430" spans="2:4" ht="15.75" customHeight="1">
      <c r="B430" s="87"/>
      <c r="D430" s="11"/>
    </row>
    <row r="431" spans="2:4" ht="15.75" customHeight="1">
      <c r="B431" s="87"/>
      <c r="D431" s="11"/>
    </row>
    <row r="432" spans="2:4" ht="15.75" customHeight="1">
      <c r="B432" s="87"/>
      <c r="D432" s="11"/>
    </row>
    <row r="433" spans="2:4" ht="15.75" customHeight="1">
      <c r="B433" s="87"/>
      <c r="D433" s="11"/>
    </row>
    <row r="434" spans="2:4" ht="15.75" customHeight="1">
      <c r="B434" s="87"/>
      <c r="D434" s="11"/>
    </row>
    <row r="435" spans="2:4" ht="15.75" customHeight="1">
      <c r="B435" s="87"/>
      <c r="D435" s="11"/>
    </row>
    <row r="436" spans="2:4" ht="15.75" customHeight="1">
      <c r="B436" s="87"/>
      <c r="D436" s="11"/>
    </row>
    <row r="437" spans="2:4" ht="15.75" customHeight="1">
      <c r="B437" s="87"/>
      <c r="D437" s="11"/>
    </row>
    <row r="438" spans="2:4" ht="15.75" customHeight="1">
      <c r="B438" s="87"/>
      <c r="D438" s="11"/>
    </row>
    <row r="439" spans="2:4" ht="15.75" customHeight="1">
      <c r="B439" s="87"/>
      <c r="D439" s="11"/>
    </row>
    <row r="440" spans="2:4" ht="15.75" customHeight="1">
      <c r="B440" s="87"/>
      <c r="D440" s="11"/>
    </row>
    <row r="441" spans="2:4" ht="15.75" customHeight="1">
      <c r="B441" s="87"/>
      <c r="D441" s="11"/>
    </row>
    <row r="442" spans="2:4" ht="15.75" customHeight="1">
      <c r="B442" s="87"/>
      <c r="D442" s="11"/>
    </row>
    <row r="443" spans="2:4" ht="15.75" customHeight="1">
      <c r="B443" s="87"/>
      <c r="D443" s="11"/>
    </row>
    <row r="444" spans="2:4" ht="15.75" customHeight="1">
      <c r="B444" s="87"/>
      <c r="D444" s="11"/>
    </row>
    <row r="445" spans="2:4" ht="15.75" customHeight="1">
      <c r="B445" s="87"/>
      <c r="D445" s="11"/>
    </row>
    <row r="446" spans="2:4" ht="15.75" customHeight="1">
      <c r="B446" s="87"/>
      <c r="D446" s="11"/>
    </row>
    <row r="447" spans="2:4" ht="15.75" customHeight="1">
      <c r="B447" s="87"/>
      <c r="D447" s="11"/>
    </row>
    <row r="448" spans="2:4" ht="15.75" customHeight="1">
      <c r="B448" s="87"/>
      <c r="D448" s="11"/>
    </row>
    <row r="449" spans="2:4" ht="15.75" customHeight="1">
      <c r="B449" s="87"/>
      <c r="D449" s="11"/>
    </row>
    <row r="450" spans="2:4" ht="15.75" customHeight="1">
      <c r="B450" s="87"/>
      <c r="D450" s="11"/>
    </row>
    <row r="451" spans="2:4" ht="15.75" customHeight="1">
      <c r="B451" s="87"/>
      <c r="D451" s="11"/>
    </row>
    <row r="452" spans="2:4" ht="15.75" customHeight="1">
      <c r="B452" s="87"/>
      <c r="D452" s="11"/>
    </row>
    <row r="453" spans="2:4" ht="15.75" customHeight="1">
      <c r="B453" s="87"/>
      <c r="D453" s="11"/>
    </row>
    <row r="454" spans="2:4" ht="15.75" customHeight="1">
      <c r="B454" s="87"/>
      <c r="D454" s="11"/>
    </row>
    <row r="455" spans="2:4" ht="15.75" customHeight="1">
      <c r="B455" s="87"/>
      <c r="D455" s="11"/>
    </row>
    <row r="456" spans="2:4" ht="15.75" customHeight="1">
      <c r="B456" s="87"/>
      <c r="D456" s="11"/>
    </row>
    <row r="457" spans="2:4" ht="15.75" customHeight="1">
      <c r="B457" s="87"/>
      <c r="D457" s="11"/>
    </row>
    <row r="458" spans="2:4" ht="15.75" customHeight="1">
      <c r="B458" s="87"/>
      <c r="D458" s="11"/>
    </row>
    <row r="459" spans="2:4" ht="15.75" customHeight="1">
      <c r="B459" s="87"/>
      <c r="D459" s="11"/>
    </row>
    <row r="460" spans="2:4" ht="15.75" customHeight="1">
      <c r="B460" s="87"/>
      <c r="D460" s="11"/>
    </row>
    <row r="461" spans="2:4" ht="15.75" customHeight="1">
      <c r="B461" s="87"/>
      <c r="D461" s="11"/>
    </row>
    <row r="462" spans="2:4" ht="15.75" customHeight="1">
      <c r="B462" s="87"/>
      <c r="D462" s="11"/>
    </row>
    <row r="463" spans="2:4" ht="15.75" customHeight="1">
      <c r="B463" s="87"/>
      <c r="D463" s="11"/>
    </row>
    <row r="464" spans="2:4" ht="15.75" customHeight="1">
      <c r="B464" s="87"/>
      <c r="D464" s="11"/>
    </row>
    <row r="465" spans="2:4" ht="15.75" customHeight="1">
      <c r="B465" s="87"/>
      <c r="D465" s="11"/>
    </row>
    <row r="466" spans="2:4" ht="15.75" customHeight="1">
      <c r="B466" s="87"/>
      <c r="D466" s="11"/>
    </row>
    <row r="467" spans="2:4" ht="15.75" customHeight="1">
      <c r="B467" s="87"/>
      <c r="D467" s="11"/>
    </row>
    <row r="468" spans="2:4" ht="15.75" customHeight="1">
      <c r="B468" s="87"/>
      <c r="D468" s="11"/>
    </row>
    <row r="469" spans="2:4" ht="15.75" customHeight="1">
      <c r="B469" s="87"/>
      <c r="D469" s="11"/>
    </row>
    <row r="470" spans="2:4" ht="15.75" customHeight="1">
      <c r="B470" s="87"/>
      <c r="D470" s="11"/>
    </row>
    <row r="471" spans="2:4" ht="15.75" customHeight="1">
      <c r="B471" s="87"/>
      <c r="D471" s="11"/>
    </row>
    <row r="472" spans="2:4" ht="15.75" customHeight="1">
      <c r="B472" s="87"/>
      <c r="D472" s="11"/>
    </row>
    <row r="473" spans="2:4" ht="15.75" customHeight="1">
      <c r="B473" s="87"/>
      <c r="D473" s="11"/>
    </row>
    <row r="474" spans="2:4" ht="15.75" customHeight="1">
      <c r="B474" s="87"/>
      <c r="D474" s="11"/>
    </row>
    <row r="475" spans="2:4" ht="15.75" customHeight="1">
      <c r="B475" s="87"/>
      <c r="D475" s="11"/>
    </row>
    <row r="476" spans="2:4" ht="15.75" customHeight="1">
      <c r="B476" s="87"/>
      <c r="D476" s="11"/>
    </row>
    <row r="477" spans="2:4" ht="15.75" customHeight="1">
      <c r="B477" s="87"/>
      <c r="D477" s="11"/>
    </row>
    <row r="478" spans="2:4" ht="15.75" customHeight="1">
      <c r="B478" s="87"/>
      <c r="D478" s="11"/>
    </row>
    <row r="479" spans="2:4" ht="15.75" customHeight="1">
      <c r="B479" s="87"/>
      <c r="D479" s="11"/>
    </row>
    <row r="480" spans="2:4" ht="15.75" customHeight="1">
      <c r="B480" s="87"/>
      <c r="D480" s="11"/>
    </row>
    <row r="481" spans="2:4" ht="15.75" customHeight="1">
      <c r="B481" s="87"/>
      <c r="D481" s="11"/>
    </row>
    <row r="482" spans="2:4" ht="15.75" customHeight="1">
      <c r="B482" s="87"/>
      <c r="D482" s="11"/>
    </row>
    <row r="483" spans="2:4" ht="15.75" customHeight="1">
      <c r="B483" s="87"/>
      <c r="D483" s="11"/>
    </row>
    <row r="484" spans="2:4" ht="15.75" customHeight="1">
      <c r="B484" s="87"/>
      <c r="D484" s="11"/>
    </row>
    <row r="485" spans="2:4" ht="15.75" customHeight="1">
      <c r="B485" s="87"/>
      <c r="D485" s="11"/>
    </row>
    <row r="486" spans="2:4" ht="15.75" customHeight="1">
      <c r="B486" s="87"/>
      <c r="D486" s="11"/>
    </row>
    <row r="487" spans="2:4" ht="15.75" customHeight="1">
      <c r="B487" s="87"/>
      <c r="D487" s="11"/>
    </row>
    <row r="488" spans="2:4" ht="15.75" customHeight="1">
      <c r="B488" s="87"/>
      <c r="D488" s="11"/>
    </row>
    <row r="489" spans="2:4" ht="15.75" customHeight="1">
      <c r="B489" s="87"/>
      <c r="D489" s="11"/>
    </row>
    <row r="490" spans="2:4" ht="15.75" customHeight="1">
      <c r="B490" s="87"/>
      <c r="D490" s="11"/>
    </row>
    <row r="491" spans="2:4" ht="15.75" customHeight="1">
      <c r="B491" s="87"/>
      <c r="D491" s="11"/>
    </row>
    <row r="492" spans="2:4" ht="15.75" customHeight="1">
      <c r="B492" s="87"/>
      <c r="D492" s="11"/>
    </row>
    <row r="493" spans="2:4" ht="15.75" customHeight="1">
      <c r="B493" s="87"/>
      <c r="D493" s="11"/>
    </row>
    <row r="494" spans="2:4" ht="15.75" customHeight="1">
      <c r="B494" s="87"/>
      <c r="D494" s="11"/>
    </row>
    <row r="495" spans="2:4" ht="15.75" customHeight="1">
      <c r="B495" s="87"/>
      <c r="D495" s="11"/>
    </row>
    <row r="496" spans="2:4" ht="15.75" customHeight="1">
      <c r="B496" s="87"/>
      <c r="D496" s="11"/>
    </row>
    <row r="497" spans="2:4" ht="15.75" customHeight="1">
      <c r="B497" s="87"/>
      <c r="D497" s="11"/>
    </row>
    <row r="498" spans="2:4" ht="15.75" customHeight="1">
      <c r="B498" s="87"/>
      <c r="D498" s="11"/>
    </row>
    <row r="499" spans="2:4" ht="15.75" customHeight="1">
      <c r="B499" s="87"/>
      <c r="D499" s="11"/>
    </row>
    <row r="500" spans="2:4" ht="15.75" customHeight="1">
      <c r="B500" s="87"/>
      <c r="D500" s="11"/>
    </row>
    <row r="501" spans="2:4" ht="15.75" customHeight="1">
      <c r="B501" s="87"/>
      <c r="D501" s="11"/>
    </row>
    <row r="502" spans="2:4" ht="15.75" customHeight="1">
      <c r="B502" s="87"/>
      <c r="D502" s="11"/>
    </row>
    <row r="503" spans="2:4" ht="15.75" customHeight="1">
      <c r="B503" s="87"/>
      <c r="D503" s="11"/>
    </row>
    <row r="504" spans="2:4" ht="15.75" customHeight="1">
      <c r="B504" s="87"/>
      <c r="D504" s="11"/>
    </row>
    <row r="505" spans="2:4" ht="15.75" customHeight="1">
      <c r="B505" s="87"/>
      <c r="D505" s="11"/>
    </row>
    <row r="506" spans="2:4" ht="15.75" customHeight="1">
      <c r="B506" s="87"/>
      <c r="D506" s="11"/>
    </row>
    <row r="507" spans="2:4" ht="15.75" customHeight="1">
      <c r="B507" s="87"/>
      <c r="D507" s="11"/>
    </row>
    <row r="508" spans="2:4" ht="15.75" customHeight="1">
      <c r="B508" s="87"/>
      <c r="D508" s="11"/>
    </row>
    <row r="509" spans="2:4" ht="15.75" customHeight="1">
      <c r="B509" s="87"/>
      <c r="D509" s="11"/>
    </row>
    <row r="510" spans="2:4" ht="15.75" customHeight="1">
      <c r="B510" s="87"/>
      <c r="D510" s="11"/>
    </row>
    <row r="511" spans="2:4" ht="15.75" customHeight="1">
      <c r="B511" s="87"/>
      <c r="D511" s="11"/>
    </row>
    <row r="512" spans="2:4" ht="15.75" customHeight="1">
      <c r="B512" s="87"/>
      <c r="D512" s="11"/>
    </row>
    <row r="513" spans="2:4" ht="15.75" customHeight="1">
      <c r="B513" s="87"/>
      <c r="D513" s="11"/>
    </row>
    <row r="514" spans="2:4" ht="15.75" customHeight="1">
      <c r="B514" s="87"/>
      <c r="D514" s="11"/>
    </row>
    <row r="515" spans="2:4" ht="15.75" customHeight="1">
      <c r="B515" s="87"/>
      <c r="D515" s="11"/>
    </row>
    <row r="516" spans="2:4" ht="15.75" customHeight="1">
      <c r="B516" s="87"/>
      <c r="D516" s="11"/>
    </row>
    <row r="517" spans="2:4" ht="15.75" customHeight="1">
      <c r="B517" s="87"/>
      <c r="D517" s="11"/>
    </row>
    <row r="518" spans="2:4" ht="15.75" customHeight="1">
      <c r="B518" s="87"/>
      <c r="D518" s="11"/>
    </row>
    <row r="519" spans="2:4" ht="15.75" customHeight="1">
      <c r="B519" s="87"/>
      <c r="D519" s="11"/>
    </row>
    <row r="520" spans="2:4" ht="15.75" customHeight="1">
      <c r="B520" s="87"/>
      <c r="D520" s="11"/>
    </row>
    <row r="521" spans="2:4" ht="15.75" customHeight="1">
      <c r="B521" s="87"/>
      <c r="D521" s="11"/>
    </row>
    <row r="522" spans="2:4" ht="15.75" customHeight="1">
      <c r="B522" s="87"/>
      <c r="D522" s="11"/>
    </row>
    <row r="523" spans="2:4" ht="15.75" customHeight="1">
      <c r="B523" s="87"/>
      <c r="D523" s="11"/>
    </row>
    <row r="524" spans="2:4" ht="15.75" customHeight="1">
      <c r="B524" s="87"/>
      <c r="D524" s="11"/>
    </row>
    <row r="525" spans="2:4" ht="15.75" customHeight="1">
      <c r="B525" s="87"/>
      <c r="D525" s="11"/>
    </row>
    <row r="526" spans="2:4" ht="15.75" customHeight="1">
      <c r="B526" s="87"/>
      <c r="D526" s="11"/>
    </row>
    <row r="527" spans="2:4" ht="15.75" customHeight="1">
      <c r="B527" s="87"/>
      <c r="D527" s="11"/>
    </row>
    <row r="528" spans="2:4" ht="15.75" customHeight="1">
      <c r="B528" s="87"/>
      <c r="D528" s="11"/>
    </row>
    <row r="529" spans="2:4" ht="15.75" customHeight="1">
      <c r="B529" s="87"/>
      <c r="D529" s="11"/>
    </row>
    <row r="530" spans="2:4" ht="15.75" customHeight="1">
      <c r="B530" s="87"/>
      <c r="D530" s="11"/>
    </row>
    <row r="531" spans="2:4" ht="15.75" customHeight="1">
      <c r="B531" s="87"/>
      <c r="D531" s="11"/>
    </row>
    <row r="532" spans="2:4" ht="15.75" customHeight="1">
      <c r="B532" s="87"/>
      <c r="D532" s="11"/>
    </row>
    <row r="533" spans="2:4" ht="15.75" customHeight="1">
      <c r="B533" s="87"/>
      <c r="D533" s="11"/>
    </row>
    <row r="534" spans="2:4" ht="15.75" customHeight="1">
      <c r="B534" s="87"/>
      <c r="D534" s="11"/>
    </row>
    <row r="535" spans="2:4" ht="15.75" customHeight="1">
      <c r="B535" s="87"/>
      <c r="D535" s="11"/>
    </row>
    <row r="536" spans="2:4" ht="15.75" customHeight="1">
      <c r="B536" s="87"/>
      <c r="D536" s="11"/>
    </row>
    <row r="537" spans="2:4" ht="15.75" customHeight="1">
      <c r="B537" s="87"/>
      <c r="D537" s="11"/>
    </row>
    <row r="538" spans="2:4" ht="15.75" customHeight="1">
      <c r="B538" s="87"/>
      <c r="D538" s="11"/>
    </row>
    <row r="539" spans="2:4" ht="15.75" customHeight="1">
      <c r="B539" s="87"/>
      <c r="D539" s="11"/>
    </row>
    <row r="540" spans="2:4" ht="15.75" customHeight="1">
      <c r="B540" s="87"/>
      <c r="D540" s="11"/>
    </row>
    <row r="541" spans="2:4" ht="15.75" customHeight="1">
      <c r="B541" s="87"/>
      <c r="D541" s="11"/>
    </row>
    <row r="542" spans="2:4" ht="15.75" customHeight="1">
      <c r="B542" s="87"/>
      <c r="D542" s="11"/>
    </row>
    <row r="543" spans="2:4" ht="15.75" customHeight="1">
      <c r="B543" s="87"/>
      <c r="D543" s="11"/>
    </row>
    <row r="544" spans="2:4" ht="15.75" customHeight="1">
      <c r="B544" s="87"/>
      <c r="D544" s="11"/>
    </row>
    <row r="545" spans="2:4" ht="15.75" customHeight="1">
      <c r="B545" s="87"/>
      <c r="D545" s="11"/>
    </row>
    <row r="546" spans="2:4" ht="15.75" customHeight="1">
      <c r="B546" s="87"/>
      <c r="D546" s="11"/>
    </row>
    <row r="547" spans="2:4" ht="15.75" customHeight="1">
      <c r="B547" s="87"/>
      <c r="D547" s="11"/>
    </row>
    <row r="548" spans="2:4" ht="15.75" customHeight="1">
      <c r="B548" s="87"/>
      <c r="D548" s="11"/>
    </row>
    <row r="549" spans="2:4" ht="15.75" customHeight="1">
      <c r="B549" s="87"/>
      <c r="D549" s="11"/>
    </row>
    <row r="550" spans="2:4" ht="15.75" customHeight="1">
      <c r="B550" s="87"/>
      <c r="D550" s="11"/>
    </row>
    <row r="551" spans="2:4" ht="15.75" customHeight="1">
      <c r="B551" s="87"/>
      <c r="D551" s="11"/>
    </row>
    <row r="552" spans="2:4" ht="15.75" customHeight="1">
      <c r="B552" s="87"/>
      <c r="D552" s="11"/>
    </row>
    <row r="553" spans="2:4" ht="15.75" customHeight="1">
      <c r="B553" s="87"/>
      <c r="D553" s="11"/>
    </row>
    <row r="554" spans="2:4" ht="15.75" customHeight="1">
      <c r="B554" s="87"/>
      <c r="D554" s="11"/>
    </row>
    <row r="555" spans="2:4" ht="15.75" customHeight="1">
      <c r="B555" s="87"/>
      <c r="D555" s="11"/>
    </row>
    <row r="556" spans="2:4" ht="15.75" customHeight="1">
      <c r="B556" s="87"/>
      <c r="D556" s="11"/>
    </row>
    <row r="557" spans="2:4" ht="15.75" customHeight="1">
      <c r="B557" s="87"/>
      <c r="D557" s="11"/>
    </row>
    <row r="558" spans="2:4" ht="15.75" customHeight="1">
      <c r="B558" s="87"/>
      <c r="D558" s="11"/>
    </row>
    <row r="559" spans="2:4" ht="15.75" customHeight="1">
      <c r="B559" s="87"/>
      <c r="D559" s="11"/>
    </row>
    <row r="560" spans="2:4" ht="15.75" customHeight="1">
      <c r="B560" s="87"/>
      <c r="D560" s="11"/>
    </row>
    <row r="561" spans="2:4" ht="15.75" customHeight="1">
      <c r="B561" s="87"/>
      <c r="D561" s="11"/>
    </row>
    <row r="562" spans="2:4" ht="15.75" customHeight="1">
      <c r="B562" s="87"/>
      <c r="D562" s="11"/>
    </row>
    <row r="563" spans="2:4" ht="15.75" customHeight="1">
      <c r="B563" s="87"/>
      <c r="D563" s="11"/>
    </row>
    <row r="564" spans="2:4" ht="15.75" customHeight="1">
      <c r="B564" s="87"/>
      <c r="D564" s="11"/>
    </row>
    <row r="565" spans="2:4" ht="15.75" customHeight="1">
      <c r="B565" s="87"/>
      <c r="D565" s="11"/>
    </row>
    <row r="566" spans="2:4" ht="15.75" customHeight="1">
      <c r="B566" s="87"/>
      <c r="D566" s="11"/>
    </row>
    <row r="567" spans="2:4" ht="15.75" customHeight="1">
      <c r="B567" s="87"/>
      <c r="D567" s="11"/>
    </row>
    <row r="568" spans="2:4" ht="15.75" customHeight="1">
      <c r="B568" s="87"/>
      <c r="D568" s="11"/>
    </row>
    <row r="569" spans="2:4" ht="15.75" customHeight="1">
      <c r="B569" s="87"/>
      <c r="D569" s="11"/>
    </row>
    <row r="570" spans="2:4" ht="15.75" customHeight="1">
      <c r="B570" s="87"/>
      <c r="D570" s="11"/>
    </row>
    <row r="571" spans="2:4" ht="15.75" customHeight="1">
      <c r="B571" s="87"/>
      <c r="D571" s="11"/>
    </row>
    <row r="572" spans="2:4" ht="15.75" customHeight="1">
      <c r="B572" s="87"/>
      <c r="D572" s="11"/>
    </row>
    <row r="573" spans="2:4" ht="15.75" customHeight="1">
      <c r="B573" s="87"/>
      <c r="D573" s="11"/>
    </row>
    <row r="574" spans="2:4" ht="15.75" customHeight="1">
      <c r="B574" s="87"/>
      <c r="D574" s="11"/>
    </row>
    <row r="575" spans="2:4" ht="15.75" customHeight="1">
      <c r="B575" s="87"/>
      <c r="D575" s="11"/>
    </row>
    <row r="576" spans="2:4" ht="15.75" customHeight="1">
      <c r="B576" s="87"/>
      <c r="D576" s="11"/>
    </row>
    <row r="577" spans="2:4" ht="15.75" customHeight="1">
      <c r="B577" s="87"/>
      <c r="D577" s="11"/>
    </row>
    <row r="578" spans="2:4" ht="15.75" customHeight="1">
      <c r="B578" s="87"/>
      <c r="D578" s="11"/>
    </row>
    <row r="579" spans="2:4" ht="15.75" customHeight="1">
      <c r="B579" s="87"/>
      <c r="D579" s="11"/>
    </row>
    <row r="580" spans="2:4" ht="15.75" customHeight="1">
      <c r="B580" s="87"/>
      <c r="D580" s="11"/>
    </row>
    <row r="581" spans="2:4" ht="15.75" customHeight="1">
      <c r="B581" s="87"/>
      <c r="D581" s="11"/>
    </row>
    <row r="582" spans="2:4" ht="15.75" customHeight="1">
      <c r="B582" s="87"/>
      <c r="D582" s="11"/>
    </row>
    <row r="583" spans="2:4" ht="15.75" customHeight="1">
      <c r="B583" s="87"/>
      <c r="D583" s="11"/>
    </row>
    <row r="584" spans="2:4" ht="15.75" customHeight="1">
      <c r="B584" s="87"/>
      <c r="D584" s="11"/>
    </row>
    <row r="585" spans="2:4" ht="15.75" customHeight="1">
      <c r="B585" s="87"/>
      <c r="D585" s="11"/>
    </row>
    <row r="586" spans="2:4" ht="15.75" customHeight="1">
      <c r="B586" s="87"/>
      <c r="D586" s="11"/>
    </row>
    <row r="587" spans="2:4" ht="15.75" customHeight="1">
      <c r="B587" s="87"/>
      <c r="D587" s="11"/>
    </row>
    <row r="588" spans="2:4" ht="15.75" customHeight="1">
      <c r="B588" s="87"/>
      <c r="D588" s="11"/>
    </row>
    <row r="589" spans="2:4" ht="15.75" customHeight="1">
      <c r="B589" s="87"/>
      <c r="D589" s="11"/>
    </row>
    <row r="590" spans="2:4" ht="15.75" customHeight="1">
      <c r="B590" s="87"/>
      <c r="D590" s="11"/>
    </row>
    <row r="591" spans="2:4" ht="15.75" customHeight="1">
      <c r="B591" s="87"/>
      <c r="D591" s="11"/>
    </row>
    <row r="592" spans="2:4" ht="15.75" customHeight="1">
      <c r="B592" s="87"/>
      <c r="D592" s="11"/>
    </row>
    <row r="593" spans="2:4" ht="15.75" customHeight="1">
      <c r="B593" s="87"/>
      <c r="D593" s="11"/>
    </row>
    <row r="594" spans="2:4" ht="15.75" customHeight="1">
      <c r="B594" s="87"/>
      <c r="D594" s="11"/>
    </row>
    <row r="595" spans="2:4" ht="15.75" customHeight="1">
      <c r="B595" s="87"/>
      <c r="D595" s="11"/>
    </row>
    <row r="596" spans="2:4" ht="15.75" customHeight="1">
      <c r="B596" s="87"/>
      <c r="D596" s="11"/>
    </row>
    <row r="597" spans="2:4" ht="15.75" customHeight="1">
      <c r="B597" s="87"/>
      <c r="D597" s="11"/>
    </row>
    <row r="598" spans="2:4" ht="15.75" customHeight="1">
      <c r="B598" s="87"/>
      <c r="D598" s="11"/>
    </row>
    <row r="599" spans="2:4" ht="15.75" customHeight="1">
      <c r="B599" s="87"/>
      <c r="D599" s="11"/>
    </row>
    <row r="600" spans="2:4" ht="15.75" customHeight="1">
      <c r="B600" s="87"/>
      <c r="D600" s="11"/>
    </row>
    <row r="601" spans="2:4" ht="15.75" customHeight="1">
      <c r="B601" s="87"/>
      <c r="D601" s="11"/>
    </row>
    <row r="602" spans="2:4" ht="15.75" customHeight="1">
      <c r="B602" s="87"/>
      <c r="D602" s="11"/>
    </row>
    <row r="603" spans="2:4" ht="15.75" customHeight="1">
      <c r="B603" s="87"/>
      <c r="D603" s="11"/>
    </row>
    <row r="604" spans="2:4" ht="15.75" customHeight="1">
      <c r="B604" s="87"/>
      <c r="D604" s="11"/>
    </row>
    <row r="605" spans="2:4" ht="15.75" customHeight="1">
      <c r="B605" s="87"/>
      <c r="D605" s="11"/>
    </row>
    <row r="606" spans="2:4" ht="15.75" customHeight="1">
      <c r="B606" s="87"/>
      <c r="D606" s="11"/>
    </row>
    <row r="607" spans="2:4" ht="15.75" customHeight="1">
      <c r="B607" s="87"/>
      <c r="D607" s="11"/>
    </row>
    <row r="608" spans="2:4" ht="15.75" customHeight="1">
      <c r="B608" s="87"/>
      <c r="D608" s="11"/>
    </row>
    <row r="609" spans="2:4" ht="15.75" customHeight="1">
      <c r="B609" s="87"/>
      <c r="D609" s="11"/>
    </row>
    <row r="610" spans="2:4" ht="15.75" customHeight="1">
      <c r="B610" s="87"/>
      <c r="D610" s="11"/>
    </row>
    <row r="611" spans="2:4" ht="15.75" customHeight="1">
      <c r="B611" s="87"/>
      <c r="D611" s="11"/>
    </row>
    <row r="612" spans="2:4" ht="15.75" customHeight="1">
      <c r="B612" s="87"/>
      <c r="D612" s="11"/>
    </row>
    <row r="613" spans="2:4" ht="15.75" customHeight="1">
      <c r="B613" s="87"/>
      <c r="D613" s="11"/>
    </row>
    <row r="614" spans="2:4" ht="15.75" customHeight="1">
      <c r="B614" s="87"/>
      <c r="D614" s="11"/>
    </row>
    <row r="615" spans="2:4" ht="15.75" customHeight="1">
      <c r="B615" s="87"/>
      <c r="D615" s="11"/>
    </row>
    <row r="616" spans="2:4" ht="15.75" customHeight="1">
      <c r="B616" s="87"/>
      <c r="D616" s="11"/>
    </row>
    <row r="617" spans="2:4" ht="15.75" customHeight="1">
      <c r="B617" s="87"/>
      <c r="D617" s="11"/>
    </row>
    <row r="618" spans="2:4" ht="15.75" customHeight="1">
      <c r="B618" s="87"/>
      <c r="D618" s="11"/>
    </row>
    <row r="619" spans="2:4" ht="15.75" customHeight="1">
      <c r="B619" s="87"/>
      <c r="D619" s="11"/>
    </row>
    <row r="620" spans="2:4" ht="15.75" customHeight="1">
      <c r="B620" s="87"/>
      <c r="D620" s="11"/>
    </row>
    <row r="621" spans="2:4" ht="15.75" customHeight="1">
      <c r="B621" s="87"/>
      <c r="D621" s="11"/>
    </row>
    <row r="622" spans="2:4" ht="15.75" customHeight="1">
      <c r="B622" s="87"/>
      <c r="D622" s="11"/>
    </row>
    <row r="623" spans="2:4" ht="15.75" customHeight="1">
      <c r="B623" s="87"/>
      <c r="D623" s="11"/>
    </row>
    <row r="624" spans="2:4" ht="15.75" customHeight="1">
      <c r="B624" s="87"/>
      <c r="D624" s="11"/>
    </row>
    <row r="625" spans="2:4" ht="15.75" customHeight="1">
      <c r="B625" s="87"/>
      <c r="D625" s="11"/>
    </row>
    <row r="626" spans="2:4" ht="15.75" customHeight="1">
      <c r="B626" s="87"/>
      <c r="D626" s="11"/>
    </row>
    <row r="627" spans="2:4" ht="15.75" customHeight="1">
      <c r="B627" s="87"/>
      <c r="D627" s="11"/>
    </row>
    <row r="628" spans="2:4" ht="15.75" customHeight="1">
      <c r="B628" s="87"/>
      <c r="D628" s="11"/>
    </row>
    <row r="629" spans="2:4" ht="15.75" customHeight="1">
      <c r="B629" s="87"/>
      <c r="D629" s="11"/>
    </row>
    <row r="630" spans="2:4" ht="15.75" customHeight="1">
      <c r="B630" s="87"/>
      <c r="D630" s="11"/>
    </row>
    <row r="631" spans="2:4" ht="15.75" customHeight="1">
      <c r="B631" s="87"/>
      <c r="D631" s="11"/>
    </row>
    <row r="632" spans="2:4" ht="15.75" customHeight="1">
      <c r="B632" s="87"/>
      <c r="D632" s="11"/>
    </row>
    <row r="633" spans="2:4" ht="15.75" customHeight="1">
      <c r="B633" s="87"/>
      <c r="D633" s="11"/>
    </row>
    <row r="634" spans="2:4" ht="15.75" customHeight="1">
      <c r="B634" s="87"/>
      <c r="D634" s="11"/>
    </row>
    <row r="635" spans="2:4" ht="15.75" customHeight="1">
      <c r="B635" s="87"/>
      <c r="D635" s="11"/>
    </row>
    <row r="636" spans="2:4" ht="15.75" customHeight="1">
      <c r="B636" s="87"/>
      <c r="D636" s="11"/>
    </row>
    <row r="637" spans="2:4" ht="15.75" customHeight="1">
      <c r="B637" s="87"/>
      <c r="D637" s="11"/>
    </row>
    <row r="638" spans="2:4" ht="15.75" customHeight="1">
      <c r="B638" s="87"/>
      <c r="D638" s="11"/>
    </row>
    <row r="639" spans="2:4" ht="15.75" customHeight="1">
      <c r="B639" s="87"/>
      <c r="D639" s="11"/>
    </row>
    <row r="640" spans="2:4" ht="15.75" customHeight="1">
      <c r="B640" s="87"/>
      <c r="D640" s="11"/>
    </row>
    <row r="641" spans="2:4" ht="15.75" customHeight="1">
      <c r="B641" s="87"/>
      <c r="D641" s="11"/>
    </row>
    <row r="642" spans="2:4" ht="15.75" customHeight="1">
      <c r="B642" s="87"/>
      <c r="D642" s="11"/>
    </row>
    <row r="643" spans="2:4" ht="15.75" customHeight="1">
      <c r="B643" s="87"/>
      <c r="D643" s="11"/>
    </row>
    <row r="644" spans="2:4" ht="15.75" customHeight="1">
      <c r="B644" s="87"/>
      <c r="D644" s="11"/>
    </row>
    <row r="645" spans="2:4" ht="15.75" customHeight="1">
      <c r="B645" s="87"/>
      <c r="D645" s="11"/>
    </row>
    <row r="646" spans="2:4" ht="15.75" customHeight="1">
      <c r="B646" s="87"/>
      <c r="D646" s="11"/>
    </row>
    <row r="647" spans="2:4" ht="15.75" customHeight="1">
      <c r="B647" s="87"/>
      <c r="D647" s="11"/>
    </row>
    <row r="648" spans="2:4" ht="15.75" customHeight="1">
      <c r="B648" s="87"/>
      <c r="D648" s="11"/>
    </row>
    <row r="649" spans="2:4" ht="15.75" customHeight="1">
      <c r="B649" s="87"/>
      <c r="D649" s="11"/>
    </row>
    <row r="650" spans="2:4" ht="15.75" customHeight="1">
      <c r="B650" s="87"/>
      <c r="D650" s="11"/>
    </row>
    <row r="651" spans="2:4" ht="15.75" customHeight="1">
      <c r="B651" s="87"/>
      <c r="D651" s="11"/>
    </row>
    <row r="652" spans="2:4" ht="15.75" customHeight="1">
      <c r="B652" s="87"/>
      <c r="D652" s="11"/>
    </row>
    <row r="653" spans="2:4" ht="15.75" customHeight="1">
      <c r="B653" s="87"/>
      <c r="D653" s="11"/>
    </row>
    <row r="654" spans="2:4" ht="15.75" customHeight="1">
      <c r="B654" s="87"/>
      <c r="D654" s="11"/>
    </row>
    <row r="655" spans="2:4" ht="15.75" customHeight="1">
      <c r="B655" s="87"/>
      <c r="D655" s="11"/>
    </row>
    <row r="656" spans="2:4" ht="15.75" customHeight="1">
      <c r="B656" s="87"/>
      <c r="D656" s="11"/>
    </row>
    <row r="657" spans="2:4" ht="15.75" customHeight="1">
      <c r="B657" s="87"/>
      <c r="D657" s="11"/>
    </row>
    <row r="658" spans="2:4" ht="15.75" customHeight="1">
      <c r="B658" s="87"/>
      <c r="D658" s="11"/>
    </row>
    <row r="659" spans="2:4" ht="15.75" customHeight="1">
      <c r="B659" s="87"/>
      <c r="D659" s="11"/>
    </row>
    <row r="660" spans="2:4" ht="15.75" customHeight="1">
      <c r="B660" s="87"/>
      <c r="D660" s="11"/>
    </row>
    <row r="661" spans="2:4" ht="15.75" customHeight="1">
      <c r="B661" s="87"/>
      <c r="D661" s="11"/>
    </row>
    <row r="662" spans="2:4" ht="15.75" customHeight="1">
      <c r="B662" s="87"/>
      <c r="D662" s="11"/>
    </row>
    <row r="663" spans="2:4" ht="15.75" customHeight="1">
      <c r="B663" s="87"/>
      <c r="D663" s="11"/>
    </row>
    <row r="664" spans="2:4" ht="15.75" customHeight="1">
      <c r="B664" s="87"/>
      <c r="D664" s="11"/>
    </row>
    <row r="665" spans="2:4" ht="15.75" customHeight="1">
      <c r="B665" s="87"/>
      <c r="D665" s="11"/>
    </row>
    <row r="666" spans="2:4" ht="15.75" customHeight="1">
      <c r="B666" s="87"/>
      <c r="D666" s="11"/>
    </row>
    <row r="667" spans="2:4" ht="15.75" customHeight="1">
      <c r="B667" s="87"/>
      <c r="D667" s="11"/>
    </row>
    <row r="668" spans="2:4" ht="15.75" customHeight="1">
      <c r="B668" s="87"/>
      <c r="D668" s="11"/>
    </row>
    <row r="669" spans="2:4" ht="15.75" customHeight="1">
      <c r="B669" s="87"/>
      <c r="D669" s="11"/>
    </row>
    <row r="670" spans="2:4" ht="15.75" customHeight="1">
      <c r="B670" s="87"/>
      <c r="D670" s="11"/>
    </row>
    <row r="671" spans="2:4" ht="15.75" customHeight="1">
      <c r="B671" s="87"/>
      <c r="D671" s="11"/>
    </row>
    <row r="672" spans="2:4" ht="15.75" customHeight="1">
      <c r="B672" s="87"/>
      <c r="D672" s="11"/>
    </row>
    <row r="673" spans="2:4" ht="15.75" customHeight="1">
      <c r="B673" s="87"/>
      <c r="D673" s="11"/>
    </row>
    <row r="674" spans="2:4" ht="15.75" customHeight="1">
      <c r="B674" s="87"/>
      <c r="D674" s="11"/>
    </row>
    <row r="675" spans="2:4" ht="15.75" customHeight="1">
      <c r="B675" s="87"/>
      <c r="D675" s="11"/>
    </row>
    <row r="676" spans="2:4" ht="15.75" customHeight="1">
      <c r="B676" s="87"/>
      <c r="D676" s="11"/>
    </row>
    <row r="677" spans="2:4" ht="15.75" customHeight="1">
      <c r="B677" s="87"/>
      <c r="D677" s="11"/>
    </row>
    <row r="678" spans="2:4" ht="15.75" customHeight="1">
      <c r="B678" s="87"/>
      <c r="D678" s="11"/>
    </row>
    <row r="679" spans="2:4" ht="15.75" customHeight="1">
      <c r="B679" s="87"/>
      <c r="D679" s="11"/>
    </row>
    <row r="680" spans="2:4" ht="15.75" customHeight="1">
      <c r="B680" s="87"/>
      <c r="D680" s="11"/>
    </row>
    <row r="681" spans="2:4" ht="15.75" customHeight="1">
      <c r="B681" s="87"/>
      <c r="D681" s="11"/>
    </row>
    <row r="682" spans="2:4" ht="15.75" customHeight="1">
      <c r="B682" s="87"/>
      <c r="D682" s="11"/>
    </row>
    <row r="683" spans="2:4" ht="15.75" customHeight="1">
      <c r="B683" s="87"/>
      <c r="D683" s="11"/>
    </row>
    <row r="684" spans="2:4" ht="15.75" customHeight="1">
      <c r="B684" s="87"/>
      <c r="D684" s="11"/>
    </row>
    <row r="685" spans="2:4" ht="15.75" customHeight="1">
      <c r="B685" s="87"/>
      <c r="D685" s="11"/>
    </row>
    <row r="686" spans="2:4" ht="15.75" customHeight="1">
      <c r="B686" s="87"/>
      <c r="D686" s="11"/>
    </row>
    <row r="687" spans="2:4" ht="15.75" customHeight="1">
      <c r="B687" s="87"/>
      <c r="D687" s="11"/>
    </row>
    <row r="688" spans="2:4" ht="15.75" customHeight="1">
      <c r="B688" s="87"/>
      <c r="D688" s="11"/>
    </row>
    <row r="689" spans="2:4" ht="15.75" customHeight="1">
      <c r="B689" s="87"/>
      <c r="D689" s="11"/>
    </row>
    <row r="690" spans="2:4" ht="15.75" customHeight="1">
      <c r="B690" s="87"/>
      <c r="D690" s="11"/>
    </row>
    <row r="691" spans="2:4" ht="15.75" customHeight="1">
      <c r="B691" s="87"/>
      <c r="D691" s="11"/>
    </row>
    <row r="692" spans="2:4" ht="15.75" customHeight="1">
      <c r="B692" s="87"/>
      <c r="D692" s="11"/>
    </row>
    <row r="693" spans="2:4" ht="15.75" customHeight="1">
      <c r="B693" s="87"/>
      <c r="D693" s="11"/>
    </row>
    <row r="694" spans="2:4" ht="15.75" customHeight="1">
      <c r="B694" s="87"/>
      <c r="D694" s="11"/>
    </row>
    <row r="695" spans="2:4" ht="15.75" customHeight="1">
      <c r="B695" s="87"/>
      <c r="D695" s="11"/>
    </row>
    <row r="696" spans="2:4" ht="15.75" customHeight="1">
      <c r="B696" s="87"/>
      <c r="D696" s="11"/>
    </row>
    <row r="697" spans="2:4" ht="15.75" customHeight="1">
      <c r="B697" s="87"/>
      <c r="D697" s="11"/>
    </row>
    <row r="698" spans="2:4" ht="15.75" customHeight="1">
      <c r="B698" s="87"/>
      <c r="D698" s="11"/>
    </row>
    <row r="699" spans="2:4" ht="15.75" customHeight="1">
      <c r="B699" s="87"/>
      <c r="D699" s="11"/>
    </row>
    <row r="700" spans="2:4" ht="15.75" customHeight="1">
      <c r="B700" s="87"/>
      <c r="D700" s="11"/>
    </row>
    <row r="701" spans="2:4" ht="15.75" customHeight="1">
      <c r="B701" s="87"/>
      <c r="D701" s="11"/>
    </row>
    <row r="702" spans="2:4" ht="15.75" customHeight="1">
      <c r="B702" s="87"/>
      <c r="D702" s="11"/>
    </row>
    <row r="703" spans="2:4" ht="15.75" customHeight="1">
      <c r="B703" s="87"/>
      <c r="D703" s="11"/>
    </row>
    <row r="704" spans="2:4" ht="15.75" customHeight="1">
      <c r="B704" s="87"/>
      <c r="D704" s="11"/>
    </row>
    <row r="705" spans="2:4" ht="15.75" customHeight="1">
      <c r="B705" s="87"/>
      <c r="D705" s="11"/>
    </row>
    <row r="706" spans="2:4" ht="15.75" customHeight="1">
      <c r="B706" s="87"/>
      <c r="D706" s="11"/>
    </row>
    <row r="707" spans="2:4" ht="15.75" customHeight="1">
      <c r="B707" s="87"/>
      <c r="D707" s="11"/>
    </row>
    <row r="708" spans="2:4" ht="15.75" customHeight="1">
      <c r="B708" s="87"/>
      <c r="D708" s="11"/>
    </row>
    <row r="709" spans="2:4" ht="15.75" customHeight="1">
      <c r="B709" s="87"/>
      <c r="D709" s="11"/>
    </row>
    <row r="710" spans="2:4" ht="15.75" customHeight="1">
      <c r="B710" s="87"/>
      <c r="D710" s="11"/>
    </row>
    <row r="711" spans="2:4" ht="15.75" customHeight="1">
      <c r="B711" s="87"/>
      <c r="D711" s="11"/>
    </row>
    <row r="712" spans="2:4" ht="15.75" customHeight="1">
      <c r="B712" s="87"/>
      <c r="D712" s="11"/>
    </row>
    <row r="713" spans="2:4" ht="15.75" customHeight="1">
      <c r="B713" s="87"/>
      <c r="D713" s="11"/>
    </row>
    <row r="714" spans="2:4" ht="15.75" customHeight="1">
      <c r="B714" s="87"/>
      <c r="D714" s="11"/>
    </row>
    <row r="715" spans="2:4" ht="15.75" customHeight="1">
      <c r="B715" s="87"/>
      <c r="D715" s="11"/>
    </row>
    <row r="716" spans="2:4" ht="15.75" customHeight="1">
      <c r="B716" s="87"/>
      <c r="D716" s="11"/>
    </row>
    <row r="717" spans="2:4" ht="15.75" customHeight="1">
      <c r="B717" s="87"/>
      <c r="D717" s="11"/>
    </row>
    <row r="718" spans="2:4" ht="15.75" customHeight="1">
      <c r="B718" s="87"/>
      <c r="D718" s="11"/>
    </row>
    <row r="719" spans="2:4" ht="15.75" customHeight="1">
      <c r="B719" s="87"/>
      <c r="D719" s="11"/>
    </row>
    <row r="720" spans="2:4" ht="15.75" customHeight="1">
      <c r="B720" s="87"/>
      <c r="D720" s="11"/>
    </row>
    <row r="721" spans="2:4" ht="15.75" customHeight="1">
      <c r="B721" s="87"/>
      <c r="D721" s="11"/>
    </row>
    <row r="722" spans="2:4" ht="15.75" customHeight="1">
      <c r="B722" s="87"/>
      <c r="D722" s="11"/>
    </row>
    <row r="723" spans="2:4" ht="15.75" customHeight="1">
      <c r="B723" s="87"/>
      <c r="D723" s="11"/>
    </row>
    <row r="724" spans="2:4" ht="15.75" customHeight="1">
      <c r="B724" s="87"/>
      <c r="D724" s="11"/>
    </row>
    <row r="725" spans="2:4" ht="15.75" customHeight="1">
      <c r="B725" s="87"/>
      <c r="D725" s="11"/>
    </row>
    <row r="726" spans="2:4" ht="15.75" customHeight="1">
      <c r="B726" s="87"/>
      <c r="D726" s="11"/>
    </row>
    <row r="727" spans="2:4" ht="15.75" customHeight="1">
      <c r="B727" s="87"/>
      <c r="D727" s="11"/>
    </row>
    <row r="728" spans="2:4" ht="15.75" customHeight="1">
      <c r="B728" s="87"/>
      <c r="D728" s="11"/>
    </row>
    <row r="729" spans="2:4" ht="15.75" customHeight="1">
      <c r="B729" s="87"/>
      <c r="D729" s="11"/>
    </row>
    <row r="730" spans="2:4" ht="15.75" customHeight="1">
      <c r="B730" s="87"/>
      <c r="D730" s="11"/>
    </row>
    <row r="731" spans="2:4" ht="15.75" customHeight="1">
      <c r="B731" s="87"/>
      <c r="D731" s="11"/>
    </row>
    <row r="732" spans="2:4" ht="15.75" customHeight="1">
      <c r="B732" s="87"/>
      <c r="D732" s="11"/>
    </row>
    <row r="733" spans="2:4" ht="15.75" customHeight="1">
      <c r="B733" s="87"/>
      <c r="D733" s="11"/>
    </row>
    <row r="734" spans="2:4" ht="15.75" customHeight="1">
      <c r="B734" s="87"/>
      <c r="D734" s="11"/>
    </row>
    <row r="735" spans="2:4" ht="15.75" customHeight="1">
      <c r="B735" s="87"/>
      <c r="D735" s="11"/>
    </row>
    <row r="736" spans="2:4" ht="15.75" customHeight="1">
      <c r="B736" s="87"/>
      <c r="D736" s="11"/>
    </row>
    <row r="737" spans="2:4" ht="15.75" customHeight="1">
      <c r="B737" s="87"/>
      <c r="D737" s="11"/>
    </row>
    <row r="738" spans="2:4" ht="15.75" customHeight="1">
      <c r="B738" s="87"/>
      <c r="D738" s="11"/>
    </row>
    <row r="739" spans="2:4" ht="15.75" customHeight="1">
      <c r="B739" s="87"/>
      <c r="D739" s="11"/>
    </row>
    <row r="740" spans="2:4" ht="15.75" customHeight="1">
      <c r="B740" s="87"/>
      <c r="D740" s="11"/>
    </row>
    <row r="741" spans="2:4" ht="15.75" customHeight="1">
      <c r="B741" s="87"/>
      <c r="D741" s="11"/>
    </row>
    <row r="742" spans="2:4" ht="15.75" customHeight="1">
      <c r="B742" s="87"/>
      <c r="D742" s="11"/>
    </row>
    <row r="743" spans="2:4" ht="15.75" customHeight="1">
      <c r="B743" s="87"/>
      <c r="D743" s="11"/>
    </row>
    <row r="744" spans="2:4" ht="15.75" customHeight="1">
      <c r="B744" s="87"/>
      <c r="D744" s="11"/>
    </row>
    <row r="745" spans="2:4" ht="15.75" customHeight="1">
      <c r="B745" s="87"/>
      <c r="D745" s="11"/>
    </row>
    <row r="746" spans="2:4" ht="15.75" customHeight="1">
      <c r="B746" s="87"/>
      <c r="D746" s="11"/>
    </row>
    <row r="747" spans="2:4" ht="15.75" customHeight="1">
      <c r="B747" s="87"/>
      <c r="D747" s="11"/>
    </row>
    <row r="748" spans="2:4" ht="15.75" customHeight="1">
      <c r="B748" s="87"/>
      <c r="D748" s="11"/>
    </row>
    <row r="749" spans="2:4" ht="15.75" customHeight="1">
      <c r="B749" s="87"/>
      <c r="D749" s="11"/>
    </row>
    <row r="750" spans="2:4" ht="15.75" customHeight="1">
      <c r="B750" s="87"/>
      <c r="D750" s="11"/>
    </row>
    <row r="751" spans="2:4" ht="15.75" customHeight="1">
      <c r="B751" s="87"/>
      <c r="D751" s="11"/>
    </row>
    <row r="752" spans="2:4" ht="15.75" customHeight="1">
      <c r="B752" s="87"/>
      <c r="D752" s="11"/>
    </row>
    <row r="753" spans="2:4" ht="15.75" customHeight="1">
      <c r="B753" s="87"/>
      <c r="D753" s="11"/>
    </row>
    <row r="754" spans="2:4" ht="15.75" customHeight="1">
      <c r="B754" s="87"/>
      <c r="D754" s="11"/>
    </row>
    <row r="755" spans="2:4" ht="15.75" customHeight="1">
      <c r="B755" s="87"/>
      <c r="D755" s="11"/>
    </row>
    <row r="756" spans="2:4" ht="15.75" customHeight="1">
      <c r="B756" s="87"/>
      <c r="D756" s="11"/>
    </row>
    <row r="757" spans="2:4" ht="15.75" customHeight="1">
      <c r="B757" s="87"/>
      <c r="D757" s="11"/>
    </row>
    <row r="758" spans="2:4" ht="15.75" customHeight="1">
      <c r="B758" s="87"/>
      <c r="D758" s="11"/>
    </row>
    <row r="759" spans="2:4" ht="15.75" customHeight="1">
      <c r="B759" s="87"/>
      <c r="D759" s="11"/>
    </row>
    <row r="760" spans="2:4" ht="15.75" customHeight="1">
      <c r="B760" s="87"/>
      <c r="D760" s="11"/>
    </row>
    <row r="761" spans="2:4" ht="15.75" customHeight="1">
      <c r="B761" s="87"/>
      <c r="D761" s="11"/>
    </row>
    <row r="762" spans="2:4" ht="15.75" customHeight="1">
      <c r="B762" s="87"/>
      <c r="D762" s="11"/>
    </row>
    <row r="763" spans="2:4" ht="15.75" customHeight="1">
      <c r="B763" s="87"/>
      <c r="D763" s="11"/>
    </row>
    <row r="764" spans="2:4" ht="15.75" customHeight="1">
      <c r="B764" s="87"/>
      <c r="D764" s="11"/>
    </row>
    <row r="765" spans="2:4" ht="15.75" customHeight="1">
      <c r="B765" s="87"/>
      <c r="D765" s="11"/>
    </row>
    <row r="766" spans="2:4" ht="15.75" customHeight="1">
      <c r="B766" s="87"/>
      <c r="D766" s="11"/>
    </row>
    <row r="767" spans="2:4" ht="15.75" customHeight="1">
      <c r="B767" s="87"/>
      <c r="D767" s="11"/>
    </row>
    <row r="768" spans="2:4" ht="15.75" customHeight="1">
      <c r="B768" s="87"/>
      <c r="D768" s="11"/>
    </row>
    <row r="769" spans="2:4" ht="15.75" customHeight="1">
      <c r="B769" s="87"/>
      <c r="D769" s="11"/>
    </row>
    <row r="770" spans="2:4" ht="15.75" customHeight="1">
      <c r="B770" s="87"/>
      <c r="D770" s="11"/>
    </row>
    <row r="771" spans="2:4" ht="15.75" customHeight="1">
      <c r="B771" s="87"/>
      <c r="D771" s="11"/>
    </row>
    <row r="772" spans="2:4" ht="15.75" customHeight="1">
      <c r="B772" s="87"/>
      <c r="D772" s="11"/>
    </row>
    <row r="773" spans="2:4" ht="15.75" customHeight="1">
      <c r="B773" s="87"/>
      <c r="D773" s="11"/>
    </row>
    <row r="774" spans="2:4" ht="15.75" customHeight="1">
      <c r="B774" s="87"/>
      <c r="D774" s="11"/>
    </row>
    <row r="775" spans="2:4" ht="15.75" customHeight="1">
      <c r="B775" s="87"/>
      <c r="D775" s="11"/>
    </row>
    <row r="776" spans="2:4" ht="15.75" customHeight="1">
      <c r="B776" s="87"/>
      <c r="D776" s="11"/>
    </row>
    <row r="777" spans="2:4" ht="15.75" customHeight="1">
      <c r="B777" s="87"/>
      <c r="D777" s="11"/>
    </row>
    <row r="778" spans="2:4" ht="15.75" customHeight="1">
      <c r="B778" s="87"/>
      <c r="D778" s="11"/>
    </row>
    <row r="779" spans="2:4" ht="15.75" customHeight="1">
      <c r="B779" s="87"/>
      <c r="D779" s="11"/>
    </row>
    <row r="780" spans="2:4" ht="15.75" customHeight="1">
      <c r="B780" s="87"/>
      <c r="D780" s="11"/>
    </row>
    <row r="781" spans="2:4" ht="15.75" customHeight="1">
      <c r="B781" s="87"/>
      <c r="D781" s="11"/>
    </row>
    <row r="782" spans="2:4" ht="15.75" customHeight="1">
      <c r="B782" s="87"/>
      <c r="D782" s="11"/>
    </row>
    <row r="783" spans="2:4" ht="15.75" customHeight="1">
      <c r="B783" s="87"/>
      <c r="D783" s="11"/>
    </row>
    <row r="784" spans="2:4" ht="15.75" customHeight="1">
      <c r="B784" s="87"/>
      <c r="D784" s="11"/>
    </row>
    <row r="785" spans="2:4" ht="15.75" customHeight="1">
      <c r="B785" s="87"/>
      <c r="D785" s="11"/>
    </row>
    <row r="786" spans="2:4" ht="15.75" customHeight="1">
      <c r="B786" s="87"/>
      <c r="D786" s="11"/>
    </row>
    <row r="787" spans="2:4" ht="15.75" customHeight="1">
      <c r="B787" s="87"/>
      <c r="D787" s="11"/>
    </row>
    <row r="788" spans="2:4" ht="15.75" customHeight="1">
      <c r="B788" s="87"/>
      <c r="D788" s="11"/>
    </row>
    <row r="789" spans="2:4" ht="15.75" customHeight="1">
      <c r="B789" s="87"/>
      <c r="D789" s="11"/>
    </row>
    <row r="790" spans="2:4" ht="15.75" customHeight="1">
      <c r="B790" s="87"/>
      <c r="D790" s="11"/>
    </row>
    <row r="791" spans="2:4" ht="15.75" customHeight="1">
      <c r="B791" s="87"/>
      <c r="D791" s="11"/>
    </row>
    <row r="792" spans="2:4" ht="15.75" customHeight="1">
      <c r="B792" s="87"/>
      <c r="D792" s="11"/>
    </row>
    <row r="793" spans="2:4" ht="15.75" customHeight="1">
      <c r="B793" s="87"/>
      <c r="D793" s="11"/>
    </row>
    <row r="794" spans="2:4" ht="15.75" customHeight="1">
      <c r="B794" s="87"/>
      <c r="D794" s="11"/>
    </row>
    <row r="795" spans="2:4" ht="15.75" customHeight="1">
      <c r="B795" s="87"/>
      <c r="D795" s="11"/>
    </row>
    <row r="796" spans="2:4" ht="15.75" customHeight="1">
      <c r="B796" s="87"/>
      <c r="D796" s="11"/>
    </row>
    <row r="797" spans="2:4" ht="15.75" customHeight="1">
      <c r="B797" s="87"/>
      <c r="D797" s="11"/>
    </row>
    <row r="798" spans="2:4" ht="15.75" customHeight="1">
      <c r="B798" s="87"/>
      <c r="D798" s="11"/>
    </row>
    <row r="799" spans="2:4" ht="15.75" customHeight="1">
      <c r="B799" s="87"/>
      <c r="D799" s="11"/>
    </row>
    <row r="800" spans="2:4" ht="15.75" customHeight="1">
      <c r="B800" s="87"/>
      <c r="D800" s="11"/>
    </row>
    <row r="801" spans="2:4" ht="15.75" customHeight="1">
      <c r="B801" s="87"/>
      <c r="D801" s="11"/>
    </row>
    <row r="802" spans="2:4" ht="15.75" customHeight="1">
      <c r="B802" s="87"/>
      <c r="D802" s="11"/>
    </row>
    <row r="803" spans="2:4" ht="15.75" customHeight="1">
      <c r="B803" s="87"/>
      <c r="D803" s="11"/>
    </row>
    <row r="804" spans="2:4" ht="15.75" customHeight="1">
      <c r="B804" s="87"/>
      <c r="D804" s="11"/>
    </row>
    <row r="805" spans="2:4" ht="15.75" customHeight="1">
      <c r="B805" s="87"/>
      <c r="D805" s="11"/>
    </row>
    <row r="806" spans="2:4" ht="15.75" customHeight="1">
      <c r="B806" s="87"/>
      <c r="D806" s="11"/>
    </row>
    <row r="807" spans="2:4" ht="15.75" customHeight="1">
      <c r="B807" s="87"/>
      <c r="D807" s="11"/>
    </row>
    <row r="808" spans="2:4" ht="15.75" customHeight="1">
      <c r="B808" s="87"/>
      <c r="D808" s="11"/>
    </row>
    <row r="809" spans="2:4" ht="15.75" customHeight="1">
      <c r="B809" s="87"/>
      <c r="D809" s="11"/>
    </row>
    <row r="810" spans="2:4" ht="15.75" customHeight="1">
      <c r="B810" s="87"/>
      <c r="D810" s="11"/>
    </row>
    <row r="811" spans="2:4" ht="15.75" customHeight="1">
      <c r="B811" s="87"/>
      <c r="D811" s="11"/>
    </row>
    <row r="812" spans="2:4" ht="15.75" customHeight="1">
      <c r="B812" s="87"/>
      <c r="D812" s="11"/>
    </row>
    <row r="813" spans="2:4" ht="15.75" customHeight="1">
      <c r="B813" s="87"/>
      <c r="D813" s="11"/>
    </row>
    <row r="814" spans="2:4" ht="15.75" customHeight="1">
      <c r="B814" s="87"/>
      <c r="D814" s="11"/>
    </row>
    <row r="815" spans="2:4" ht="15.75" customHeight="1">
      <c r="B815" s="87"/>
      <c r="D815" s="11"/>
    </row>
    <row r="816" spans="2:4" ht="15.75" customHeight="1">
      <c r="B816" s="87"/>
      <c r="D816" s="11"/>
    </row>
    <row r="817" spans="2:4" ht="15.75" customHeight="1">
      <c r="B817" s="87"/>
      <c r="D817" s="11"/>
    </row>
    <row r="818" spans="2:4" ht="15.75" customHeight="1">
      <c r="B818" s="87"/>
      <c r="D818" s="11"/>
    </row>
    <row r="819" spans="2:4" ht="15.75" customHeight="1">
      <c r="B819" s="87"/>
      <c r="D819" s="11"/>
    </row>
    <row r="820" spans="2:4" ht="15.75" customHeight="1">
      <c r="B820" s="87"/>
      <c r="D820" s="11"/>
    </row>
    <row r="821" spans="2:4" ht="15.75" customHeight="1">
      <c r="B821" s="87"/>
      <c r="D821" s="11"/>
    </row>
    <row r="822" spans="2:4" ht="15.75" customHeight="1">
      <c r="B822" s="87"/>
      <c r="D822" s="11"/>
    </row>
    <row r="823" spans="2:4" ht="15.75" customHeight="1">
      <c r="B823" s="87"/>
      <c r="D823" s="11"/>
    </row>
    <row r="824" spans="2:4" ht="15.75" customHeight="1">
      <c r="B824" s="87"/>
      <c r="D824" s="11"/>
    </row>
    <row r="825" spans="2:4" ht="15.75" customHeight="1">
      <c r="B825" s="87"/>
      <c r="D825" s="11"/>
    </row>
    <row r="826" spans="2:4" ht="15.75" customHeight="1">
      <c r="B826" s="87"/>
      <c r="D826" s="11"/>
    </row>
    <row r="827" spans="2:4" ht="15.75" customHeight="1">
      <c r="B827" s="87"/>
      <c r="D827" s="11"/>
    </row>
    <row r="828" spans="2:4" ht="15.75" customHeight="1">
      <c r="B828" s="87"/>
      <c r="D828" s="11"/>
    </row>
    <row r="829" spans="2:4" ht="15.75" customHeight="1">
      <c r="B829" s="87"/>
      <c r="D829" s="11"/>
    </row>
    <row r="830" spans="2:4" ht="15.75" customHeight="1">
      <c r="B830" s="87"/>
      <c r="D830" s="11"/>
    </row>
    <row r="831" spans="2:4" ht="15.75" customHeight="1">
      <c r="B831" s="87"/>
      <c r="D831" s="11"/>
    </row>
    <row r="832" spans="2:4" ht="15.75" customHeight="1">
      <c r="B832" s="87"/>
      <c r="D832" s="11"/>
    </row>
    <row r="833" spans="2:4" ht="15.75" customHeight="1">
      <c r="B833" s="87"/>
      <c r="D833" s="11"/>
    </row>
    <row r="834" spans="2:4" ht="15.75" customHeight="1">
      <c r="B834" s="87"/>
      <c r="D834" s="11"/>
    </row>
    <row r="835" spans="2:4" ht="15.75" customHeight="1">
      <c r="B835" s="87"/>
      <c r="D835" s="11"/>
    </row>
    <row r="836" spans="2:4" ht="15.75" customHeight="1">
      <c r="B836" s="87"/>
      <c r="D836" s="11"/>
    </row>
    <row r="837" spans="2:4" ht="15.75" customHeight="1">
      <c r="B837" s="87"/>
      <c r="D837" s="11"/>
    </row>
    <row r="838" spans="2:4" ht="15.75" customHeight="1">
      <c r="B838" s="87"/>
      <c r="D838" s="11"/>
    </row>
    <row r="839" spans="2:4" ht="15.75" customHeight="1">
      <c r="B839" s="87"/>
      <c r="D839" s="11"/>
    </row>
    <row r="840" spans="2:4" ht="15.75" customHeight="1">
      <c r="B840" s="87"/>
      <c r="D840" s="11"/>
    </row>
    <row r="841" spans="2:4" ht="15.75" customHeight="1">
      <c r="B841" s="87"/>
      <c r="D841" s="11"/>
    </row>
    <row r="842" spans="2:4" ht="15.75" customHeight="1">
      <c r="B842" s="87"/>
      <c r="D842" s="11"/>
    </row>
    <row r="843" spans="2:4" ht="15.75" customHeight="1">
      <c r="B843" s="87"/>
      <c r="D843" s="11"/>
    </row>
    <row r="844" spans="2:4" ht="15.75" customHeight="1">
      <c r="B844" s="87"/>
      <c r="D844" s="11"/>
    </row>
    <row r="845" spans="2:4" ht="15.75" customHeight="1">
      <c r="B845" s="87"/>
      <c r="D845" s="11"/>
    </row>
    <row r="846" spans="2:4" ht="15.75" customHeight="1">
      <c r="B846" s="87"/>
      <c r="D846" s="11"/>
    </row>
    <row r="847" spans="2:4" ht="15.75" customHeight="1">
      <c r="B847" s="87"/>
      <c r="D847" s="11"/>
    </row>
    <row r="848" spans="2:4" ht="15.75" customHeight="1">
      <c r="B848" s="87"/>
      <c r="D848" s="11"/>
    </row>
    <row r="849" spans="2:4" ht="15.75" customHeight="1">
      <c r="B849" s="87"/>
      <c r="D849" s="11"/>
    </row>
    <row r="850" spans="2:4" ht="15.75" customHeight="1">
      <c r="B850" s="87"/>
      <c r="D850" s="11"/>
    </row>
    <row r="851" spans="2:4" ht="15.75" customHeight="1">
      <c r="B851" s="87"/>
      <c r="D851" s="11"/>
    </row>
    <row r="852" spans="2:4" ht="15.75" customHeight="1">
      <c r="B852" s="87"/>
      <c r="D852" s="11"/>
    </row>
    <row r="853" spans="2:4" ht="15.75" customHeight="1">
      <c r="B853" s="87"/>
      <c r="D853" s="11"/>
    </row>
    <row r="854" spans="2:4" ht="15.75" customHeight="1">
      <c r="B854" s="87"/>
      <c r="D854" s="11"/>
    </row>
    <row r="855" spans="2:4" ht="15.75" customHeight="1">
      <c r="B855" s="87"/>
      <c r="D855" s="11"/>
    </row>
    <row r="856" spans="2:4" ht="15.75" customHeight="1">
      <c r="B856" s="87"/>
      <c r="D856" s="11"/>
    </row>
    <row r="857" spans="2:4" ht="15.75" customHeight="1">
      <c r="B857" s="87"/>
      <c r="D857" s="11"/>
    </row>
    <row r="858" spans="2:4" ht="15.75" customHeight="1">
      <c r="B858" s="87"/>
      <c r="D858" s="11"/>
    </row>
    <row r="859" spans="2:4" ht="15.75" customHeight="1">
      <c r="B859" s="87"/>
      <c r="D859" s="11"/>
    </row>
    <row r="860" spans="2:4" ht="15.75" customHeight="1">
      <c r="B860" s="87"/>
      <c r="D860" s="11"/>
    </row>
    <row r="861" spans="2:4" ht="15.75" customHeight="1">
      <c r="B861" s="87"/>
      <c r="D861" s="11"/>
    </row>
    <row r="862" spans="2:4" ht="15.75" customHeight="1">
      <c r="B862" s="87"/>
      <c r="D862" s="11"/>
    </row>
    <row r="863" spans="2:4" ht="15.75" customHeight="1">
      <c r="B863" s="87"/>
      <c r="D863" s="11"/>
    </row>
    <row r="864" spans="2:4" ht="15.75" customHeight="1">
      <c r="B864" s="87"/>
      <c r="D864" s="11"/>
    </row>
    <row r="865" spans="2:4" ht="15.75" customHeight="1">
      <c r="B865" s="87"/>
      <c r="D865" s="11"/>
    </row>
    <row r="866" spans="2:4" ht="15.75" customHeight="1">
      <c r="B866" s="87"/>
      <c r="D866" s="11"/>
    </row>
    <row r="867" spans="2:4" ht="15.75" customHeight="1">
      <c r="B867" s="87"/>
      <c r="D867" s="11"/>
    </row>
    <row r="868" spans="2:4" ht="15.75" customHeight="1">
      <c r="B868" s="87"/>
      <c r="D868" s="11"/>
    </row>
    <row r="869" spans="2:4" ht="15.75" customHeight="1">
      <c r="B869" s="87"/>
      <c r="D869" s="11"/>
    </row>
    <row r="870" spans="2:4" ht="15.75" customHeight="1">
      <c r="B870" s="87"/>
      <c r="D870" s="11"/>
    </row>
    <row r="871" spans="2:4" ht="15.75" customHeight="1">
      <c r="B871" s="87"/>
      <c r="D871" s="11"/>
    </row>
    <row r="872" spans="2:4" ht="15.75" customHeight="1">
      <c r="B872" s="87"/>
      <c r="D872" s="11"/>
    </row>
    <row r="873" spans="2:4" ht="15.75" customHeight="1">
      <c r="B873" s="87"/>
      <c r="D873" s="11"/>
    </row>
    <row r="874" spans="2:4" ht="15.75" customHeight="1">
      <c r="B874" s="87"/>
      <c r="D874" s="11"/>
    </row>
    <row r="875" spans="2:4" ht="15.75" customHeight="1">
      <c r="B875" s="87"/>
      <c r="D875" s="11"/>
    </row>
    <row r="876" spans="2:4" ht="15.75" customHeight="1">
      <c r="B876" s="87"/>
      <c r="D876" s="11"/>
    </row>
    <row r="877" spans="2:4" ht="15.75" customHeight="1">
      <c r="B877" s="87"/>
      <c r="D877" s="11"/>
    </row>
    <row r="878" spans="2:4" ht="15.75" customHeight="1">
      <c r="B878" s="87"/>
      <c r="D878" s="11"/>
    </row>
    <row r="879" spans="2:4" ht="15.75" customHeight="1">
      <c r="B879" s="87"/>
      <c r="D879" s="11"/>
    </row>
    <row r="880" spans="2:4" ht="15.75" customHeight="1">
      <c r="B880" s="87"/>
      <c r="D880" s="11"/>
    </row>
    <row r="881" spans="2:4" ht="15.75" customHeight="1">
      <c r="B881" s="87"/>
      <c r="D881" s="11"/>
    </row>
    <row r="882" spans="2:4" ht="15.75" customHeight="1">
      <c r="B882" s="87"/>
      <c r="D882" s="11"/>
    </row>
    <row r="883" spans="2:4" ht="15.75" customHeight="1">
      <c r="B883" s="87"/>
      <c r="D883" s="11"/>
    </row>
    <row r="884" spans="2:4" ht="15.75" customHeight="1">
      <c r="B884" s="87"/>
      <c r="D884" s="11"/>
    </row>
    <row r="885" spans="2:4" ht="15.75" customHeight="1">
      <c r="B885" s="87"/>
      <c r="D885" s="11"/>
    </row>
    <row r="886" spans="2:4" ht="15.75" customHeight="1">
      <c r="B886" s="87"/>
      <c r="D886" s="11"/>
    </row>
    <row r="887" spans="2:4" ht="15.75" customHeight="1">
      <c r="B887" s="87"/>
      <c r="D887" s="11"/>
    </row>
    <row r="888" spans="2:4" ht="15.75" customHeight="1">
      <c r="B888" s="87"/>
      <c r="D888" s="11"/>
    </row>
    <row r="889" spans="2:4" ht="15.75" customHeight="1">
      <c r="B889" s="87"/>
      <c r="D889" s="11"/>
    </row>
    <row r="890" spans="2:4" ht="15.75" customHeight="1">
      <c r="B890" s="87"/>
      <c r="D890" s="11"/>
    </row>
    <row r="891" spans="2:4" ht="15.75" customHeight="1">
      <c r="B891" s="87"/>
      <c r="D891" s="11"/>
    </row>
    <row r="892" spans="2:4" ht="15.75" customHeight="1">
      <c r="B892" s="87"/>
      <c r="D892" s="11"/>
    </row>
    <row r="893" spans="2:4" ht="15.75" customHeight="1">
      <c r="B893" s="87"/>
      <c r="D893" s="11"/>
    </row>
    <row r="894" spans="2:4" ht="15.75" customHeight="1">
      <c r="B894" s="87"/>
      <c r="D894" s="11"/>
    </row>
    <row r="895" spans="2:4" ht="15.75" customHeight="1">
      <c r="B895" s="87"/>
      <c r="D895" s="11"/>
    </row>
    <row r="896" spans="2:4" ht="15.75" customHeight="1">
      <c r="B896" s="87"/>
      <c r="D896" s="11"/>
    </row>
    <row r="897" spans="2:4" ht="15.75" customHeight="1">
      <c r="B897" s="87"/>
      <c r="D897" s="11"/>
    </row>
    <row r="898" spans="2:4" ht="15.75" customHeight="1">
      <c r="B898" s="87"/>
      <c r="D898" s="11"/>
    </row>
    <row r="899" spans="2:4" ht="15.75" customHeight="1">
      <c r="B899" s="87"/>
      <c r="D899" s="11"/>
    </row>
    <row r="900" spans="2:4" ht="15.75" customHeight="1">
      <c r="B900" s="87"/>
      <c r="D900" s="11"/>
    </row>
    <row r="901" spans="2:4" ht="15.75" customHeight="1">
      <c r="B901" s="87"/>
      <c r="D901" s="11"/>
    </row>
    <row r="902" spans="2:4" ht="15.75" customHeight="1">
      <c r="B902" s="87"/>
      <c r="D902" s="11"/>
    </row>
    <row r="903" spans="2:4" ht="15.75" customHeight="1">
      <c r="B903" s="87"/>
      <c r="D903" s="11"/>
    </row>
    <row r="904" spans="2:4" ht="15.75" customHeight="1">
      <c r="B904" s="87"/>
      <c r="D904" s="11"/>
    </row>
    <row r="905" spans="2:4" ht="15.75" customHeight="1">
      <c r="B905" s="87"/>
      <c r="D905" s="11"/>
    </row>
    <row r="906" spans="2:4" ht="15.75" customHeight="1">
      <c r="B906" s="87"/>
      <c r="D906" s="11"/>
    </row>
    <row r="907" spans="2:4" ht="15.75" customHeight="1">
      <c r="B907" s="87"/>
      <c r="D907" s="11"/>
    </row>
    <row r="908" spans="2:4" ht="15.75" customHeight="1">
      <c r="B908" s="87"/>
      <c r="D908" s="11"/>
    </row>
    <row r="909" spans="2:4" ht="15.75" customHeight="1">
      <c r="B909" s="87"/>
      <c r="D909" s="11"/>
    </row>
    <row r="910" spans="2:4" ht="15.75" customHeight="1">
      <c r="B910" s="87"/>
      <c r="D910" s="11"/>
    </row>
    <row r="911" spans="2:4" ht="15.75" customHeight="1">
      <c r="B911" s="87"/>
      <c r="D911" s="11"/>
    </row>
    <row r="912" spans="2:4" ht="15.75" customHeight="1">
      <c r="B912" s="87"/>
      <c r="D912" s="11"/>
    </row>
    <row r="913" spans="2:4" ht="15.75" customHeight="1">
      <c r="B913" s="87"/>
      <c r="D913" s="11"/>
    </row>
    <row r="914" spans="2:4" ht="15.75" customHeight="1">
      <c r="B914" s="87"/>
      <c r="D914" s="11"/>
    </row>
    <row r="915" spans="2:4" ht="15.75" customHeight="1">
      <c r="B915" s="87"/>
      <c r="D915" s="11"/>
    </row>
    <row r="916" spans="2:4" ht="15.75" customHeight="1">
      <c r="B916" s="87"/>
      <c r="D916" s="11"/>
    </row>
    <row r="917" spans="2:4" ht="15.75" customHeight="1">
      <c r="B917" s="87"/>
      <c r="D917" s="11"/>
    </row>
    <row r="918" spans="2:4" ht="15.75" customHeight="1">
      <c r="B918" s="87"/>
      <c r="D918" s="11"/>
    </row>
    <row r="919" spans="2:4" ht="15.75" customHeight="1">
      <c r="B919" s="87"/>
      <c r="D919" s="11"/>
    </row>
    <row r="920" spans="2:4" ht="15.75" customHeight="1">
      <c r="B920" s="87"/>
      <c r="D920" s="11"/>
    </row>
    <row r="921" spans="2:4" ht="15.75" customHeight="1">
      <c r="B921" s="87"/>
      <c r="D921" s="11"/>
    </row>
    <row r="922" spans="2:4" ht="15.75" customHeight="1">
      <c r="B922" s="87"/>
      <c r="D922" s="11"/>
    </row>
    <row r="923" spans="2:4" ht="15.75" customHeight="1">
      <c r="B923" s="87"/>
      <c r="D923" s="11"/>
    </row>
    <row r="924" spans="2:4" ht="15.75" customHeight="1">
      <c r="B924" s="87"/>
      <c r="D924" s="11"/>
    </row>
    <row r="925" spans="2:4" ht="15.75" customHeight="1">
      <c r="B925" s="87"/>
      <c r="D925" s="11"/>
    </row>
    <row r="926" spans="2:4" ht="15.75" customHeight="1">
      <c r="B926" s="87"/>
      <c r="D926" s="11"/>
    </row>
    <row r="927" spans="2:4" ht="15.75" customHeight="1">
      <c r="B927" s="87"/>
      <c r="D927" s="11"/>
    </row>
    <row r="928" spans="2:4" ht="15.75" customHeight="1">
      <c r="B928" s="87"/>
      <c r="D928" s="11"/>
    </row>
    <row r="929" spans="2:4" ht="15.75" customHeight="1">
      <c r="B929" s="87"/>
      <c r="D929" s="11"/>
    </row>
    <row r="930" spans="2:4" ht="15.75" customHeight="1">
      <c r="B930" s="87"/>
      <c r="D930" s="11"/>
    </row>
    <row r="931" spans="2:4" ht="15.75" customHeight="1">
      <c r="B931" s="87"/>
      <c r="D931" s="11"/>
    </row>
    <row r="932" spans="2:4" ht="15.75" customHeight="1">
      <c r="B932" s="87"/>
      <c r="D932" s="11"/>
    </row>
    <row r="933" spans="2:4" ht="15.75" customHeight="1">
      <c r="B933" s="87"/>
      <c r="D933" s="11"/>
    </row>
    <row r="934" spans="2:4" ht="15.75" customHeight="1">
      <c r="B934" s="87"/>
      <c r="D934" s="11"/>
    </row>
    <row r="935" spans="2:4" ht="15.75" customHeight="1">
      <c r="B935" s="87"/>
      <c r="D935" s="11"/>
    </row>
    <row r="936" spans="2:4" ht="15.75" customHeight="1">
      <c r="B936" s="87"/>
      <c r="D936" s="11"/>
    </row>
    <row r="937" spans="2:4" ht="15.75" customHeight="1">
      <c r="B937" s="87"/>
      <c r="D937" s="11"/>
    </row>
    <row r="938" spans="2:4" ht="15.75" customHeight="1">
      <c r="B938" s="87"/>
      <c r="D938" s="11"/>
    </row>
    <row r="939" spans="2:4" ht="15.75" customHeight="1">
      <c r="B939" s="87"/>
      <c r="D939" s="11"/>
    </row>
    <row r="940" spans="2:4" ht="15.75" customHeight="1">
      <c r="B940" s="87"/>
      <c r="D940" s="11"/>
    </row>
    <row r="941" spans="2:4" ht="15.75" customHeight="1">
      <c r="B941" s="87"/>
      <c r="D941" s="11"/>
    </row>
    <row r="942" spans="2:4" ht="15.75" customHeight="1">
      <c r="B942" s="87"/>
      <c r="D942" s="11"/>
    </row>
    <row r="943" spans="2:4" ht="15.75" customHeight="1">
      <c r="B943" s="87"/>
      <c r="D943" s="11"/>
    </row>
    <row r="944" spans="2:4" ht="15.75" customHeight="1">
      <c r="B944" s="87"/>
      <c r="D944" s="11"/>
    </row>
    <row r="945" spans="2:4" ht="15.75" customHeight="1">
      <c r="B945" s="87"/>
      <c r="D945" s="11"/>
    </row>
    <row r="946" spans="2:4" ht="15.75" customHeight="1">
      <c r="B946" s="87"/>
      <c r="D946" s="11"/>
    </row>
    <row r="947" spans="2:4" ht="15.75" customHeight="1">
      <c r="B947" s="87"/>
      <c r="D947" s="11"/>
    </row>
    <row r="948" spans="2:4" ht="15.75" customHeight="1">
      <c r="B948" s="87"/>
      <c r="D948" s="11"/>
    </row>
    <row r="949" spans="2:4" ht="15.75" customHeight="1">
      <c r="B949" s="87"/>
      <c r="D949" s="11"/>
    </row>
    <row r="950" spans="2:4" ht="15.75" customHeight="1">
      <c r="B950" s="87"/>
      <c r="D950" s="11"/>
    </row>
    <row r="951" spans="2:4" ht="15.75" customHeight="1">
      <c r="B951" s="87"/>
      <c r="D951" s="11"/>
    </row>
    <row r="952" spans="2:4" ht="15.75" customHeight="1">
      <c r="B952" s="87"/>
      <c r="D952" s="11"/>
    </row>
    <row r="953" spans="2:4" ht="15.75" customHeight="1">
      <c r="B953" s="87"/>
      <c r="D953" s="11"/>
    </row>
    <row r="954" spans="2:4" ht="15.75" customHeight="1">
      <c r="B954" s="87"/>
      <c r="D954" s="11"/>
    </row>
    <row r="955" spans="2:4" ht="15.75" customHeight="1">
      <c r="B955" s="87"/>
      <c r="D955" s="11"/>
    </row>
    <row r="956" spans="2:4" ht="15.75" customHeight="1">
      <c r="B956" s="87"/>
      <c r="D956" s="11"/>
    </row>
    <row r="957" spans="2:4" ht="15.75" customHeight="1">
      <c r="B957" s="87"/>
      <c r="D957" s="11"/>
    </row>
    <row r="958" spans="2:4" ht="15.75" customHeight="1">
      <c r="B958" s="87"/>
      <c r="D958" s="11"/>
    </row>
    <row r="959" spans="2:4" ht="15.75" customHeight="1">
      <c r="B959" s="87"/>
      <c r="D959" s="11"/>
    </row>
    <row r="960" spans="2:4" ht="15.75" customHeight="1">
      <c r="B960" s="87"/>
      <c r="D960" s="11"/>
    </row>
    <row r="961" spans="2:4" ht="15.75" customHeight="1">
      <c r="B961" s="87"/>
      <c r="D961" s="11"/>
    </row>
    <row r="962" spans="2:4" ht="15.75" customHeight="1">
      <c r="B962" s="87"/>
      <c r="D962" s="11"/>
    </row>
    <row r="963" spans="2:4" ht="15.75" customHeight="1">
      <c r="B963" s="87"/>
      <c r="D963" s="11"/>
    </row>
    <row r="964" spans="2:4" ht="15.75" customHeight="1">
      <c r="B964" s="87"/>
      <c r="D964" s="11"/>
    </row>
    <row r="965" spans="2:4" ht="15.75" customHeight="1">
      <c r="B965" s="87"/>
      <c r="D965" s="11"/>
    </row>
    <row r="966" spans="2:4" ht="15.75" customHeight="1">
      <c r="B966" s="87"/>
      <c r="D966" s="11"/>
    </row>
    <row r="967" spans="2:4" ht="15.75" customHeight="1">
      <c r="B967" s="87"/>
      <c r="D967" s="11"/>
    </row>
    <row r="968" spans="2:4" ht="15.75" customHeight="1">
      <c r="B968" s="87"/>
      <c r="D968" s="11"/>
    </row>
    <row r="969" spans="2:4" ht="15.75" customHeight="1">
      <c r="B969" s="87"/>
      <c r="D969" s="11"/>
    </row>
    <row r="970" spans="2:4" ht="15.75" customHeight="1">
      <c r="B970" s="87"/>
      <c r="D970" s="11"/>
    </row>
    <row r="971" spans="2:4" ht="15.75" customHeight="1">
      <c r="B971" s="87"/>
      <c r="D971" s="11"/>
    </row>
    <row r="972" spans="2:4" ht="15.75" customHeight="1">
      <c r="B972" s="87"/>
      <c r="D972" s="11"/>
    </row>
    <row r="973" spans="2:4" ht="15.75" customHeight="1">
      <c r="B973" s="87"/>
      <c r="D973" s="11"/>
    </row>
    <row r="974" spans="2:4" ht="15.75" customHeight="1">
      <c r="B974" s="87"/>
      <c r="D974" s="11"/>
    </row>
    <row r="975" spans="2:4" ht="15.75" customHeight="1">
      <c r="B975" s="87"/>
      <c r="D975" s="11"/>
    </row>
    <row r="976" spans="2:4" ht="15.75" customHeight="1">
      <c r="B976" s="87"/>
      <c r="D976" s="11"/>
    </row>
    <row r="977" spans="2:4" ht="15.75" customHeight="1">
      <c r="B977" s="87"/>
      <c r="D977" s="11"/>
    </row>
    <row r="978" spans="2:4" ht="15.75" customHeight="1">
      <c r="B978" s="87"/>
      <c r="D978" s="11"/>
    </row>
    <row r="979" spans="2:4" ht="15.75" customHeight="1">
      <c r="B979" s="87"/>
      <c r="D979" s="11"/>
    </row>
    <row r="980" spans="2:4" ht="15.75" customHeight="1">
      <c r="B980" s="87"/>
      <c r="D980" s="11"/>
    </row>
    <row r="981" spans="2:4" ht="15.75" customHeight="1">
      <c r="B981" s="87"/>
      <c r="D981" s="11"/>
    </row>
    <row r="982" spans="2:4" ht="15.75" customHeight="1">
      <c r="B982" s="87"/>
      <c r="D982" s="11"/>
    </row>
    <row r="983" spans="2:4" ht="15.75" customHeight="1">
      <c r="B983" s="87"/>
      <c r="D983" s="11"/>
    </row>
    <row r="984" spans="2:4" ht="15.75" customHeight="1">
      <c r="B984" s="87"/>
      <c r="D984" s="11"/>
    </row>
    <row r="985" spans="2:4" ht="15.75" customHeight="1">
      <c r="B985" s="87"/>
      <c r="D985" s="11"/>
    </row>
    <row r="986" spans="2:4" ht="15.75" customHeight="1">
      <c r="B986" s="87"/>
      <c r="D986" s="11"/>
    </row>
    <row r="987" spans="2:4" ht="15.75" customHeight="1">
      <c r="B987" s="87"/>
      <c r="D987" s="11"/>
    </row>
    <row r="988" spans="2:4" ht="15.75" customHeight="1">
      <c r="B988" s="87"/>
      <c r="D988" s="11"/>
    </row>
    <row r="989" spans="2:4" ht="15.75" customHeight="1">
      <c r="B989" s="87"/>
      <c r="D989" s="11"/>
    </row>
    <row r="990" spans="2:4" ht="15.75" customHeight="1">
      <c r="B990" s="87"/>
      <c r="D990" s="11"/>
    </row>
    <row r="991" spans="2:4" ht="15.75" customHeight="1">
      <c r="B991" s="87"/>
      <c r="D991" s="11"/>
    </row>
    <row r="992" spans="2:4" ht="15.75" customHeight="1">
      <c r="B992" s="87"/>
      <c r="D992" s="11"/>
    </row>
    <row r="993" spans="2:4" ht="15.75" customHeight="1">
      <c r="B993" s="87"/>
      <c r="D993" s="11"/>
    </row>
    <row r="994" spans="2:4" ht="15.75" customHeight="1">
      <c r="B994" s="87"/>
      <c r="D994" s="11"/>
    </row>
    <row r="995" spans="2:4" ht="15.75" customHeight="1">
      <c r="B995" s="87"/>
      <c r="D995" s="11"/>
    </row>
    <row r="996" spans="2:4" ht="15.75" customHeight="1">
      <c r="B996" s="87"/>
      <c r="D996" s="11"/>
    </row>
    <row r="997" spans="2:4" ht="15.75" customHeight="1">
      <c r="B997" s="87"/>
      <c r="D997" s="11"/>
    </row>
    <row r="998" spans="2:4" ht="15.75" customHeight="1">
      <c r="B998" s="87"/>
      <c r="D998" s="11"/>
    </row>
    <row r="999" spans="2:4" ht="15.75" customHeight="1">
      <c r="B999" s="87"/>
      <c r="D999" s="11"/>
    </row>
    <row r="1000" spans="2:4" ht="15.75" customHeight="1">
      <c r="B1000" s="87"/>
      <c r="D1000" s="11"/>
    </row>
  </sheetData>
  <mergeCells count="16">
    <mergeCell ref="AA2:AB2"/>
    <mergeCell ref="AC2:AC3"/>
    <mergeCell ref="C20:D20"/>
    <mergeCell ref="C21:D21"/>
    <mergeCell ref="B1:C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F4:F18">
    <cfRule type="cellIs" dxfId="269" priority="1" operator="greaterThan">
      <formula>$F$21</formula>
    </cfRule>
  </conditionalFormatting>
  <conditionalFormatting sqref="F4:F18">
    <cfRule type="cellIs" dxfId="268" priority="2" operator="lessThan">
      <formula>$F$20</formula>
    </cfRule>
  </conditionalFormatting>
  <conditionalFormatting sqref="H4:H18">
    <cfRule type="cellIs" dxfId="267" priority="3" operator="greaterThan">
      <formula>$H$21</formula>
    </cfRule>
  </conditionalFormatting>
  <conditionalFormatting sqref="H4:H18">
    <cfRule type="cellIs" dxfId="266" priority="4" operator="lessThan">
      <formula>$H$20</formula>
    </cfRule>
  </conditionalFormatting>
  <conditionalFormatting sqref="J4:J18">
    <cfRule type="cellIs" dxfId="265" priority="5" operator="greaterThan">
      <formula>$J$21</formula>
    </cfRule>
  </conditionalFormatting>
  <conditionalFormatting sqref="J4:J18">
    <cfRule type="cellIs" dxfId="264" priority="6" operator="lessThan">
      <formula>$J$20</formula>
    </cfRule>
  </conditionalFormatting>
  <conditionalFormatting sqref="L4:L18">
    <cfRule type="cellIs" dxfId="263" priority="7" operator="greaterThan">
      <formula>$L$21</formula>
    </cfRule>
  </conditionalFormatting>
  <conditionalFormatting sqref="L4:L18">
    <cfRule type="cellIs" dxfId="262" priority="8" operator="lessThan">
      <formula>$L$20</formula>
    </cfRule>
  </conditionalFormatting>
  <conditionalFormatting sqref="N4:N18">
    <cfRule type="cellIs" dxfId="261" priority="9" operator="greaterThan">
      <formula>$N$21</formula>
    </cfRule>
  </conditionalFormatting>
  <conditionalFormatting sqref="N4:N18">
    <cfRule type="cellIs" dxfId="260" priority="10" operator="lessThan">
      <formula>$N$20</formula>
    </cfRule>
  </conditionalFormatting>
  <conditionalFormatting sqref="R4:R18">
    <cfRule type="cellIs" dxfId="259" priority="11" operator="greaterThan">
      <formula>$R$21</formula>
    </cfRule>
  </conditionalFormatting>
  <conditionalFormatting sqref="R4:R18">
    <cfRule type="cellIs" dxfId="258" priority="12" operator="lessThan">
      <formula>$R$20</formula>
    </cfRule>
  </conditionalFormatting>
  <conditionalFormatting sqref="P4:P18">
    <cfRule type="cellIs" dxfId="257" priority="13" operator="greaterThan">
      <formula>$P$21</formula>
    </cfRule>
  </conditionalFormatting>
  <conditionalFormatting sqref="P4:P18">
    <cfRule type="cellIs" dxfId="256" priority="14" operator="lessThan">
      <formula>$P$20</formula>
    </cfRule>
  </conditionalFormatting>
  <conditionalFormatting sqref="T4:T18">
    <cfRule type="cellIs" dxfId="255" priority="15" operator="greaterThan">
      <formula>$T$21</formula>
    </cfRule>
  </conditionalFormatting>
  <conditionalFormatting sqref="T4:T18">
    <cfRule type="cellIs" dxfId="254" priority="16" operator="lessThan">
      <formula>$T$20</formula>
    </cfRule>
  </conditionalFormatting>
  <conditionalFormatting sqref="V4:V18">
    <cfRule type="cellIs" dxfId="253" priority="17" operator="greaterThan">
      <formula>$V$21</formula>
    </cfRule>
  </conditionalFormatting>
  <conditionalFormatting sqref="V4:V18">
    <cfRule type="cellIs" dxfId="252" priority="18" operator="lessThan">
      <formula>$V$20</formula>
    </cfRule>
  </conditionalFormatting>
  <conditionalFormatting sqref="X4:X18">
    <cfRule type="cellIs" dxfId="251" priority="19" operator="greaterThan">
      <formula>$X$21</formula>
    </cfRule>
  </conditionalFormatting>
  <conditionalFormatting sqref="X4:X18">
    <cfRule type="cellIs" dxfId="250" priority="20" operator="lessThan">
      <formula>$X$20</formula>
    </cfRule>
  </conditionalFormatting>
  <conditionalFormatting sqref="Z4:Z18">
    <cfRule type="cellIs" dxfId="249" priority="21" operator="greaterThan">
      <formula>$Z$21</formula>
    </cfRule>
  </conditionalFormatting>
  <conditionalFormatting sqref="Z4:Z18">
    <cfRule type="cellIs" dxfId="248" priority="22" operator="lessThan">
      <formula>$Z$20</formula>
    </cfRule>
  </conditionalFormatting>
  <conditionalFormatting sqref="AB4:AB18">
    <cfRule type="cellIs" dxfId="247" priority="23" operator="greaterThan">
      <formula>$AB$21</formula>
    </cfRule>
  </conditionalFormatting>
  <conditionalFormatting sqref="AB4:AB18">
    <cfRule type="cellIs" dxfId="246" priority="24" operator="lessThan">
      <formula>$AB$20</formula>
    </cfRule>
  </conditionalFormatting>
  <conditionalFormatting sqref="E4:E11 E13:E18">
    <cfRule type="cellIs" dxfId="245" priority="25" operator="lessThan">
      <formula>$E$20</formula>
    </cfRule>
  </conditionalFormatting>
  <conditionalFormatting sqref="E4:E11 E13:E18">
    <cfRule type="cellIs" dxfId="244" priority="26" operator="greaterThan">
      <formula>$E$21</formula>
    </cfRule>
  </conditionalFormatting>
  <conditionalFormatting sqref="G4:G11 G13:G18">
    <cfRule type="cellIs" dxfId="243" priority="27" operator="lessThan">
      <formula>$G$20</formula>
    </cfRule>
  </conditionalFormatting>
  <conditionalFormatting sqref="G4:G11 G13:G18">
    <cfRule type="cellIs" dxfId="242" priority="28" operator="greaterThan">
      <formula>$G$21</formula>
    </cfRule>
  </conditionalFormatting>
  <conditionalFormatting sqref="I4:I11 I13:I18">
    <cfRule type="cellIs" dxfId="241" priority="29" operator="lessThan">
      <formula>$I$20</formula>
    </cfRule>
  </conditionalFormatting>
  <conditionalFormatting sqref="I4:I11 I13:I18">
    <cfRule type="cellIs" dxfId="240" priority="30" operator="greaterThan">
      <formula>$I$21</formula>
    </cfRule>
  </conditionalFormatting>
  <conditionalFormatting sqref="K4:K11 K13:K18">
    <cfRule type="cellIs" dxfId="239" priority="31" operator="lessThan">
      <formula>$K$20</formula>
    </cfRule>
  </conditionalFormatting>
  <conditionalFormatting sqref="K4:K11 K13:K18">
    <cfRule type="cellIs" dxfId="238" priority="32" operator="greaterThan">
      <formula>$K$21</formula>
    </cfRule>
  </conditionalFormatting>
  <conditionalFormatting sqref="M4:M11 M13:M18">
    <cfRule type="cellIs" dxfId="237" priority="33" operator="lessThan">
      <formula>$M$20</formula>
    </cfRule>
  </conditionalFormatting>
  <conditionalFormatting sqref="M4:M11 M13:M18">
    <cfRule type="cellIs" dxfId="236" priority="34" operator="greaterThan">
      <formula>$M$21</formula>
    </cfRule>
  </conditionalFormatting>
  <conditionalFormatting sqref="O4:O11 O13:O18">
    <cfRule type="cellIs" dxfId="235" priority="35" operator="lessThan">
      <formula>$O$20</formula>
    </cfRule>
  </conditionalFormatting>
  <conditionalFormatting sqref="O4:O11 O13:O18">
    <cfRule type="cellIs" dxfId="234" priority="36" operator="greaterThan">
      <formula>$O$21</formula>
    </cfRule>
  </conditionalFormatting>
  <conditionalFormatting sqref="Q4:Q11 Q13:Q18">
    <cfRule type="cellIs" dxfId="233" priority="37" operator="lessThan">
      <formula>$Q$20</formula>
    </cfRule>
  </conditionalFormatting>
  <conditionalFormatting sqref="Q4:Q11 Q13:Q18">
    <cfRule type="cellIs" dxfId="232" priority="38" operator="greaterThan">
      <formula>$Q$21</formula>
    </cfRule>
  </conditionalFormatting>
  <conditionalFormatting sqref="S4:S11 S13:S18">
    <cfRule type="cellIs" dxfId="231" priority="39" operator="lessThan">
      <formula>$S$20</formula>
    </cfRule>
  </conditionalFormatting>
  <conditionalFormatting sqref="S4:S11 S13:S18">
    <cfRule type="cellIs" dxfId="230" priority="40" operator="greaterThan">
      <formula>$S$21</formula>
    </cfRule>
  </conditionalFormatting>
  <conditionalFormatting sqref="U4:U11 U13:U18">
    <cfRule type="cellIs" dxfId="229" priority="41" operator="lessThan">
      <formula>$U$20</formula>
    </cfRule>
  </conditionalFormatting>
  <conditionalFormatting sqref="U4:U11 U13:U18">
    <cfRule type="cellIs" dxfId="228" priority="42" operator="greaterThan">
      <formula>$U$21</formula>
    </cfRule>
  </conditionalFormatting>
  <conditionalFormatting sqref="W4:W11 W13:W18">
    <cfRule type="cellIs" dxfId="227" priority="43" operator="lessThan">
      <formula>$W$20</formula>
    </cfRule>
  </conditionalFormatting>
  <conditionalFormatting sqref="W4:W11 W13:W18">
    <cfRule type="cellIs" dxfId="226" priority="44" operator="greaterThan">
      <formula>$W$21</formula>
    </cfRule>
  </conditionalFormatting>
  <conditionalFormatting sqref="Y4:Y11 Y13:Y18">
    <cfRule type="cellIs" dxfId="225" priority="45" operator="lessThan">
      <formula>$Y$20</formula>
    </cfRule>
  </conditionalFormatting>
  <conditionalFormatting sqref="Y4:Y11 Y13:Y18">
    <cfRule type="cellIs" dxfId="224" priority="46" operator="greaterThan">
      <formula>$Y$21</formula>
    </cfRule>
  </conditionalFormatting>
  <conditionalFormatting sqref="AA4:AA11 AA13:AA18">
    <cfRule type="cellIs" dxfId="223" priority="47" operator="lessThan">
      <formula>$AA$20</formula>
    </cfRule>
  </conditionalFormatting>
  <conditionalFormatting sqref="AA4:AA11 AA13:AA18">
    <cfRule type="cellIs" dxfId="222" priority="48" operator="greaterThan">
      <formula>$AA$21</formula>
    </cfRule>
  </conditionalFormatting>
  <pageMargins left="0.25" right="0.25" top="0.75" bottom="0.75" header="0.3" footer="0.3"/>
  <pageSetup paperSize="8" scale="56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view="pageBreakPreview" zoomScale="60" zoomScaleNormal="100" workbookViewId="0">
      <pane xSplit="3" topLeftCell="D1" activePane="topRight" state="frozen"/>
      <selection pane="topRight" activeCell="J15" sqref="J15"/>
    </sheetView>
  </sheetViews>
  <sheetFormatPr baseColWidth="10" defaultColWidth="14.5" defaultRowHeight="15" customHeight="1"/>
  <cols>
    <col min="1" max="1" width="9.1640625" hidden="1" customWidth="1"/>
    <col min="2" max="2" width="61.5" customWidth="1"/>
    <col min="3" max="3" width="71.33203125" customWidth="1"/>
    <col min="4" max="4" width="13.1640625" customWidth="1"/>
    <col min="5" max="16" width="7.83203125" customWidth="1"/>
    <col min="17" max="17" width="13.1640625" customWidth="1"/>
  </cols>
  <sheetData>
    <row r="1" spans="1:26" ht="24.75" customHeight="1">
      <c r="A1" s="240" t="s">
        <v>523</v>
      </c>
      <c r="B1" s="241"/>
      <c r="C1" s="241"/>
      <c r="D1" s="241"/>
    </row>
    <row r="2" spans="1:26" ht="30" customHeight="1">
      <c r="A2" s="69" t="s">
        <v>3</v>
      </c>
      <c r="B2" s="69" t="s">
        <v>3</v>
      </c>
      <c r="C2" s="69" t="s">
        <v>513</v>
      </c>
      <c r="D2" s="89" t="s">
        <v>6</v>
      </c>
      <c r="E2" s="90" t="s">
        <v>25</v>
      </c>
      <c r="F2" s="91" t="s">
        <v>37</v>
      </c>
      <c r="G2" s="69" t="s">
        <v>45</v>
      </c>
      <c r="H2" s="91" t="s">
        <v>50</v>
      </c>
      <c r="I2" s="69" t="s">
        <v>55</v>
      </c>
      <c r="J2" s="91" t="s">
        <v>61</v>
      </c>
      <c r="K2" s="69" t="s">
        <v>65</v>
      </c>
      <c r="L2" s="91" t="s">
        <v>69</v>
      </c>
      <c r="M2" s="69" t="s">
        <v>72</v>
      </c>
      <c r="N2" s="91" t="s">
        <v>78</v>
      </c>
      <c r="O2" s="69" t="s">
        <v>81</v>
      </c>
      <c r="P2" s="91" t="s">
        <v>84</v>
      </c>
      <c r="Q2" s="92" t="s">
        <v>13</v>
      </c>
      <c r="R2" s="93"/>
      <c r="S2" s="94"/>
      <c r="T2" s="93"/>
      <c r="U2" s="95"/>
      <c r="V2" s="96"/>
      <c r="W2" s="94"/>
      <c r="X2" s="93"/>
      <c r="Y2" s="94"/>
      <c r="Z2" s="93"/>
    </row>
    <row r="3" spans="1:26">
      <c r="A3" s="11" t="s">
        <v>14</v>
      </c>
      <c r="B3" s="40" t="s">
        <v>15</v>
      </c>
      <c r="C3" s="97" t="s">
        <v>17</v>
      </c>
      <c r="D3" s="13" t="s">
        <v>18</v>
      </c>
      <c r="E3" s="98">
        <v>2</v>
      </c>
      <c r="F3" s="13">
        <v>2</v>
      </c>
      <c r="G3" s="13">
        <v>1</v>
      </c>
      <c r="H3" s="13"/>
      <c r="I3" s="13"/>
      <c r="J3" s="13"/>
      <c r="K3" s="13"/>
      <c r="L3" s="13"/>
      <c r="M3" s="13"/>
      <c r="N3" s="13"/>
      <c r="O3" s="13"/>
      <c r="P3" s="99"/>
      <c r="Q3" s="58" t="s">
        <v>20</v>
      </c>
    </row>
    <row r="4" spans="1:26">
      <c r="A4" s="11" t="s">
        <v>21</v>
      </c>
      <c r="B4" s="40" t="s">
        <v>15</v>
      </c>
      <c r="C4" s="97" t="s">
        <v>22</v>
      </c>
      <c r="D4" s="13" t="s">
        <v>23</v>
      </c>
      <c r="E4" s="98">
        <v>2</v>
      </c>
      <c r="F4" s="13">
        <v>2</v>
      </c>
      <c r="G4" s="13">
        <v>2</v>
      </c>
      <c r="H4" s="13">
        <v>2</v>
      </c>
      <c r="I4" s="13">
        <v>1</v>
      </c>
      <c r="J4" s="13">
        <v>2</v>
      </c>
      <c r="K4" s="13">
        <v>2</v>
      </c>
      <c r="L4" s="13">
        <v>1</v>
      </c>
      <c r="M4" s="13">
        <v>1</v>
      </c>
      <c r="N4" s="13">
        <v>2</v>
      </c>
      <c r="O4" s="13">
        <v>1</v>
      </c>
      <c r="P4" s="99">
        <v>1</v>
      </c>
      <c r="Q4" s="58"/>
    </row>
    <row r="5" spans="1:26">
      <c r="A5" s="11">
        <v>2115</v>
      </c>
      <c r="B5" s="40" t="s">
        <v>15</v>
      </c>
      <c r="C5" s="97" t="s">
        <v>486</v>
      </c>
      <c r="D5" s="13" t="s">
        <v>27</v>
      </c>
      <c r="E5" s="98"/>
      <c r="F5" s="13">
        <v>1</v>
      </c>
      <c r="G5" s="13"/>
      <c r="H5" s="13"/>
      <c r="I5" s="13"/>
      <c r="J5" s="13">
        <v>1</v>
      </c>
      <c r="K5" s="13"/>
      <c r="L5" s="13">
        <v>1</v>
      </c>
      <c r="M5" s="13"/>
      <c r="N5" s="13"/>
      <c r="O5" s="13"/>
      <c r="P5" s="99">
        <v>1</v>
      </c>
      <c r="Q5" s="58" t="s">
        <v>29</v>
      </c>
    </row>
    <row r="6" spans="1:26">
      <c r="A6" s="11" t="s">
        <v>30</v>
      </c>
      <c r="B6" s="40" t="s">
        <v>15</v>
      </c>
      <c r="C6" s="97" t="s">
        <v>31</v>
      </c>
      <c r="D6" s="13" t="s">
        <v>27</v>
      </c>
      <c r="E6" s="98">
        <v>3</v>
      </c>
      <c r="F6" s="13">
        <v>2</v>
      </c>
      <c r="G6" s="13">
        <v>2</v>
      </c>
      <c r="H6" s="13">
        <v>2</v>
      </c>
      <c r="I6" s="13">
        <v>2</v>
      </c>
      <c r="J6" s="13">
        <v>1</v>
      </c>
      <c r="K6" s="13">
        <v>1</v>
      </c>
      <c r="L6" s="13">
        <v>2</v>
      </c>
      <c r="M6" s="13">
        <v>2</v>
      </c>
      <c r="N6" s="13">
        <v>2</v>
      </c>
      <c r="O6" s="13">
        <v>1</v>
      </c>
      <c r="P6" s="99">
        <v>2</v>
      </c>
      <c r="Q6" s="58"/>
    </row>
    <row r="7" spans="1:26">
      <c r="A7" s="11" t="s">
        <v>57</v>
      </c>
      <c r="B7" s="40" t="s">
        <v>58</v>
      </c>
      <c r="C7" s="97" t="s">
        <v>59</v>
      </c>
      <c r="D7" s="13" t="s">
        <v>60</v>
      </c>
      <c r="E7" s="100"/>
      <c r="F7" s="101">
        <v>1</v>
      </c>
      <c r="G7" s="101">
        <v>1</v>
      </c>
      <c r="H7" s="101">
        <v>1</v>
      </c>
      <c r="I7" s="101"/>
      <c r="J7" s="101">
        <v>2</v>
      </c>
      <c r="K7" s="101">
        <v>1</v>
      </c>
      <c r="L7" s="101">
        <v>1</v>
      </c>
      <c r="M7" s="101">
        <v>1</v>
      </c>
      <c r="N7" s="101">
        <v>1</v>
      </c>
      <c r="O7" s="101">
        <v>1</v>
      </c>
      <c r="P7" s="102">
        <v>1</v>
      </c>
      <c r="Q7" s="58"/>
    </row>
    <row r="8" spans="1:26" ht="15.75" customHeight="1">
      <c r="A8" s="11" t="s">
        <v>63</v>
      </c>
      <c r="B8" s="40" t="s">
        <v>58</v>
      </c>
      <c r="C8" s="103" t="s">
        <v>64</v>
      </c>
      <c r="D8" s="13" t="s">
        <v>60</v>
      </c>
      <c r="E8" s="104"/>
      <c r="F8" s="40"/>
      <c r="G8" s="40"/>
      <c r="H8" s="40"/>
      <c r="I8" s="40"/>
      <c r="J8" s="40"/>
      <c r="K8" s="40"/>
      <c r="L8" s="40"/>
      <c r="M8" s="40"/>
      <c r="N8" s="40"/>
      <c r="O8" s="40"/>
      <c r="P8" s="97"/>
      <c r="Q8" s="58"/>
    </row>
    <row r="9" spans="1:26">
      <c r="A9" s="11" t="s">
        <v>67</v>
      </c>
      <c r="B9" s="40" t="s">
        <v>58</v>
      </c>
      <c r="C9" s="97" t="s">
        <v>68</v>
      </c>
      <c r="D9" s="13" t="s">
        <v>60</v>
      </c>
      <c r="E9" s="105"/>
      <c r="F9" s="106"/>
      <c r="G9" s="106">
        <v>1</v>
      </c>
      <c r="H9" s="106"/>
      <c r="I9" s="106">
        <v>1</v>
      </c>
      <c r="J9" s="106"/>
      <c r="K9" s="106"/>
      <c r="L9" s="106"/>
      <c r="M9" s="106"/>
      <c r="N9" s="106"/>
      <c r="O9" s="106"/>
      <c r="P9" s="107"/>
      <c r="Q9" s="58"/>
    </row>
    <row r="10" spans="1:26">
      <c r="A10" s="11" t="s">
        <v>76</v>
      </c>
      <c r="B10" s="40" t="s">
        <v>58</v>
      </c>
      <c r="C10" s="97" t="s">
        <v>488</v>
      </c>
      <c r="D10" s="13" t="s">
        <v>60</v>
      </c>
      <c r="E10" s="98">
        <v>2</v>
      </c>
      <c r="F10" s="13">
        <v>1</v>
      </c>
      <c r="G10" s="13">
        <v>2</v>
      </c>
      <c r="H10" s="13">
        <v>2</v>
      </c>
      <c r="I10" s="13">
        <v>2</v>
      </c>
      <c r="J10" s="13">
        <v>1</v>
      </c>
      <c r="K10" s="13"/>
      <c r="L10" s="13">
        <v>1</v>
      </c>
      <c r="M10" s="13"/>
      <c r="N10" s="13">
        <v>1</v>
      </c>
      <c r="O10" s="13">
        <v>1</v>
      </c>
      <c r="P10" s="99"/>
      <c r="Q10" s="58"/>
    </row>
    <row r="11" spans="1:26">
      <c r="A11" s="11" t="s">
        <v>80</v>
      </c>
      <c r="B11" s="40" t="s">
        <v>58</v>
      </c>
      <c r="C11" s="97" t="s">
        <v>82</v>
      </c>
      <c r="D11" s="13" t="s">
        <v>75</v>
      </c>
      <c r="E11" s="98">
        <v>1</v>
      </c>
      <c r="F11" s="13">
        <v>1</v>
      </c>
      <c r="G11" s="13">
        <v>1</v>
      </c>
      <c r="H11" s="13">
        <v>1</v>
      </c>
      <c r="I11" s="13">
        <v>3</v>
      </c>
      <c r="J11" s="13"/>
      <c r="K11" s="13"/>
      <c r="L11" s="13"/>
      <c r="M11" s="13"/>
      <c r="N11" s="13"/>
      <c r="O11" s="13"/>
      <c r="P11" s="99"/>
      <c r="Q11" s="58"/>
    </row>
    <row r="12" spans="1:26">
      <c r="A12" s="11" t="s">
        <v>71</v>
      </c>
      <c r="B12" s="40" t="s">
        <v>58</v>
      </c>
      <c r="C12" s="97" t="s">
        <v>489</v>
      </c>
      <c r="D12" s="13" t="s">
        <v>75</v>
      </c>
      <c r="E12" s="98">
        <v>1</v>
      </c>
      <c r="F12" s="13"/>
      <c r="G12" s="13"/>
      <c r="H12" s="13"/>
      <c r="I12" s="13"/>
      <c r="J12" s="13">
        <v>1</v>
      </c>
      <c r="K12" s="13">
        <v>1</v>
      </c>
      <c r="L12" s="13"/>
      <c r="M12" s="13"/>
      <c r="N12" s="13"/>
      <c r="O12" s="13"/>
      <c r="P12" s="99">
        <v>1</v>
      </c>
      <c r="Q12" s="58"/>
    </row>
    <row r="13" spans="1:26">
      <c r="A13" s="11" t="s">
        <v>99</v>
      </c>
      <c r="B13" s="40" t="s">
        <v>100</v>
      </c>
      <c r="C13" s="97" t="s">
        <v>101</v>
      </c>
      <c r="D13" s="13" t="s">
        <v>102</v>
      </c>
      <c r="E13" s="98">
        <v>5</v>
      </c>
      <c r="F13" s="13">
        <v>2</v>
      </c>
      <c r="G13" s="13">
        <v>2</v>
      </c>
      <c r="H13" s="13">
        <v>2</v>
      </c>
      <c r="I13" s="13">
        <v>3</v>
      </c>
      <c r="J13" s="13">
        <v>2</v>
      </c>
      <c r="K13" s="13">
        <v>2</v>
      </c>
      <c r="L13" s="13">
        <v>5</v>
      </c>
      <c r="M13" s="13">
        <v>2</v>
      </c>
      <c r="N13" s="13">
        <v>1</v>
      </c>
      <c r="O13" s="13">
        <v>1</v>
      </c>
      <c r="P13" s="99">
        <v>3</v>
      </c>
      <c r="Q13" s="58"/>
    </row>
    <row r="14" spans="1:26">
      <c r="A14" s="11" t="s">
        <v>106</v>
      </c>
      <c r="B14" s="40" t="s">
        <v>100</v>
      </c>
      <c r="C14" s="97" t="s">
        <v>491</v>
      </c>
      <c r="D14" s="13" t="s">
        <v>105</v>
      </c>
      <c r="E14" s="98">
        <v>2</v>
      </c>
      <c r="F14" s="13">
        <v>1</v>
      </c>
      <c r="G14" s="13">
        <v>1</v>
      </c>
      <c r="H14" s="13">
        <v>2</v>
      </c>
      <c r="I14" s="13">
        <v>1</v>
      </c>
      <c r="J14" s="13">
        <v>2</v>
      </c>
      <c r="K14" s="13">
        <v>2</v>
      </c>
      <c r="L14" s="13">
        <v>1</v>
      </c>
      <c r="M14" s="13">
        <v>1</v>
      </c>
      <c r="N14" s="13">
        <v>1</v>
      </c>
      <c r="O14" s="13">
        <v>1</v>
      </c>
      <c r="P14" s="99">
        <v>1</v>
      </c>
      <c r="Q14" s="58"/>
    </row>
    <row r="15" spans="1:26">
      <c r="A15" s="11" t="s">
        <v>103</v>
      </c>
      <c r="B15" s="40" t="s">
        <v>100</v>
      </c>
      <c r="C15" s="97" t="s">
        <v>492</v>
      </c>
      <c r="D15" s="13" t="s">
        <v>105</v>
      </c>
      <c r="E15" s="98">
        <v>1</v>
      </c>
      <c r="F15" s="13"/>
      <c r="G15" s="13">
        <v>1</v>
      </c>
      <c r="H15" s="13"/>
      <c r="I15" s="13"/>
      <c r="J15" s="13">
        <v>1</v>
      </c>
      <c r="K15" s="13"/>
      <c r="L15" s="13">
        <v>1</v>
      </c>
      <c r="M15" s="13"/>
      <c r="N15" s="13"/>
      <c r="O15" s="13"/>
      <c r="P15" s="99"/>
      <c r="Q15" s="58"/>
    </row>
    <row r="16" spans="1:26">
      <c r="A16" s="11" t="s">
        <v>111</v>
      </c>
      <c r="B16" s="40" t="s">
        <v>100</v>
      </c>
      <c r="C16" s="97" t="s">
        <v>112</v>
      </c>
      <c r="D16" s="13" t="s">
        <v>110</v>
      </c>
      <c r="E16" s="100">
        <v>1</v>
      </c>
      <c r="F16" s="101">
        <v>1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2">
        <v>1</v>
      </c>
      <c r="Q16" s="58"/>
    </row>
    <row r="17" spans="1:17" ht="15.75" customHeight="1">
      <c r="A17" s="11" t="s">
        <v>108</v>
      </c>
      <c r="B17" s="40" t="s">
        <v>100</v>
      </c>
      <c r="C17" s="103" t="s">
        <v>109</v>
      </c>
      <c r="D17" s="13" t="s">
        <v>110</v>
      </c>
      <c r="E17" s="104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97"/>
      <c r="Q17" s="58"/>
    </row>
    <row r="18" spans="1:17">
      <c r="A18" s="11" t="s">
        <v>147</v>
      </c>
      <c r="B18" s="40" t="s">
        <v>148</v>
      </c>
      <c r="C18" s="97" t="s">
        <v>149</v>
      </c>
      <c r="D18" s="13" t="s">
        <v>75</v>
      </c>
      <c r="E18" s="105">
        <v>3</v>
      </c>
      <c r="F18" s="106">
        <v>2</v>
      </c>
      <c r="G18" s="106">
        <v>1</v>
      </c>
      <c r="H18" s="106">
        <v>1</v>
      </c>
      <c r="I18" s="106">
        <v>1</v>
      </c>
      <c r="J18" s="106">
        <v>3</v>
      </c>
      <c r="K18" s="106">
        <v>1</v>
      </c>
      <c r="L18" s="106">
        <v>2</v>
      </c>
      <c r="M18" s="106">
        <v>1</v>
      </c>
      <c r="N18" s="106">
        <v>1</v>
      </c>
      <c r="O18" s="106">
        <v>1</v>
      </c>
      <c r="P18" s="107">
        <v>1</v>
      </c>
      <c r="Q18" s="58" t="s">
        <v>20</v>
      </c>
    </row>
    <row r="19" spans="1:17">
      <c r="A19" s="11" t="s">
        <v>154</v>
      </c>
      <c r="B19" s="40" t="s">
        <v>155</v>
      </c>
      <c r="C19" s="97" t="s">
        <v>156</v>
      </c>
      <c r="D19" s="13" t="s">
        <v>157</v>
      </c>
      <c r="E19" s="98">
        <v>1</v>
      </c>
      <c r="F19" s="13">
        <v>1</v>
      </c>
      <c r="G19" s="13"/>
      <c r="H19" s="13"/>
      <c r="I19" s="13"/>
      <c r="J19" s="13"/>
      <c r="K19" s="13"/>
      <c r="L19" s="13"/>
      <c r="M19" s="13"/>
      <c r="N19" s="13"/>
      <c r="O19" s="13"/>
      <c r="P19" s="99"/>
      <c r="Q19" s="58"/>
    </row>
    <row r="20" spans="1:17">
      <c r="A20" s="11" t="s">
        <v>174</v>
      </c>
      <c r="B20" s="40" t="s">
        <v>175</v>
      </c>
      <c r="C20" s="97" t="s">
        <v>176</v>
      </c>
      <c r="D20" s="13" t="s">
        <v>177</v>
      </c>
      <c r="E20" s="98"/>
      <c r="F20" s="13"/>
      <c r="G20" s="13"/>
      <c r="H20" s="13">
        <v>1</v>
      </c>
      <c r="I20" s="13"/>
      <c r="J20" s="13">
        <v>1</v>
      </c>
      <c r="K20" s="13">
        <v>1</v>
      </c>
      <c r="L20" s="13">
        <v>1</v>
      </c>
      <c r="M20" s="13">
        <v>1</v>
      </c>
      <c r="N20" s="13">
        <v>1</v>
      </c>
      <c r="O20" s="13"/>
      <c r="P20" s="99">
        <v>1</v>
      </c>
      <c r="Q20" s="58"/>
    </row>
    <row r="21" spans="1:17" ht="15.75" customHeight="1">
      <c r="A21" s="11" t="s">
        <v>208</v>
      </c>
      <c r="B21" s="40" t="s">
        <v>193</v>
      </c>
      <c r="C21" s="97" t="s">
        <v>211</v>
      </c>
      <c r="D21" s="13" t="s">
        <v>203</v>
      </c>
      <c r="E21" s="98">
        <v>1</v>
      </c>
      <c r="F21" s="13">
        <v>1</v>
      </c>
      <c r="G21" s="13"/>
      <c r="H21" s="13"/>
      <c r="I21" s="13">
        <v>1</v>
      </c>
      <c r="J21" s="13"/>
      <c r="K21" s="13"/>
      <c r="L21" s="13"/>
      <c r="M21" s="13"/>
      <c r="N21" s="13"/>
      <c r="O21" s="13"/>
      <c r="P21" s="99"/>
      <c r="Q21" s="58"/>
    </row>
    <row r="22" spans="1:17" ht="15.75" customHeight="1">
      <c r="A22" s="11" t="s">
        <v>212</v>
      </c>
      <c r="B22" s="40" t="s">
        <v>193</v>
      </c>
      <c r="C22" s="97" t="s">
        <v>213</v>
      </c>
      <c r="D22" s="13" t="s">
        <v>214</v>
      </c>
      <c r="E22" s="98">
        <v>3</v>
      </c>
      <c r="F22" s="13">
        <v>2</v>
      </c>
      <c r="G22" s="13">
        <v>3</v>
      </c>
      <c r="H22" s="13">
        <v>3</v>
      </c>
      <c r="I22" s="13">
        <v>2</v>
      </c>
      <c r="J22" s="13">
        <v>2</v>
      </c>
      <c r="K22" s="13">
        <v>1</v>
      </c>
      <c r="L22" s="13">
        <v>2</v>
      </c>
      <c r="M22" s="13"/>
      <c r="N22" s="13">
        <v>3</v>
      </c>
      <c r="O22" s="13"/>
      <c r="P22" s="99">
        <v>3</v>
      </c>
      <c r="Q22" s="58"/>
    </row>
    <row r="23" spans="1:17" ht="15.75" customHeight="1">
      <c r="A23" s="11" t="s">
        <v>216</v>
      </c>
      <c r="B23" s="40" t="s">
        <v>193</v>
      </c>
      <c r="C23" s="97" t="s">
        <v>217</v>
      </c>
      <c r="D23" s="13" t="s">
        <v>214</v>
      </c>
      <c r="E23" s="98">
        <v>1</v>
      </c>
      <c r="F23" s="13">
        <v>1</v>
      </c>
      <c r="G23" s="13"/>
      <c r="H23" s="13"/>
      <c r="I23" s="13">
        <v>1</v>
      </c>
      <c r="J23" s="13">
        <v>1</v>
      </c>
      <c r="K23" s="13"/>
      <c r="L23" s="13"/>
      <c r="M23" s="13"/>
      <c r="N23" s="13"/>
      <c r="O23" s="13"/>
      <c r="P23" s="99"/>
      <c r="Q23" s="58" t="s">
        <v>168</v>
      </c>
    </row>
    <row r="24" spans="1:17" ht="15.75" customHeight="1">
      <c r="A24" s="11" t="s">
        <v>218</v>
      </c>
      <c r="B24" s="40" t="s">
        <v>193</v>
      </c>
      <c r="C24" s="97" t="s">
        <v>219</v>
      </c>
      <c r="D24" s="13" t="s">
        <v>214</v>
      </c>
      <c r="E24" s="98">
        <v>1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99"/>
      <c r="Q24" s="58" t="s">
        <v>39</v>
      </c>
    </row>
    <row r="25" spans="1:17" ht="15.75" customHeight="1">
      <c r="A25" s="11" t="s">
        <v>220</v>
      </c>
      <c r="B25" s="40" t="s">
        <v>193</v>
      </c>
      <c r="C25" s="97" t="s">
        <v>221</v>
      </c>
      <c r="D25" s="13" t="s">
        <v>195</v>
      </c>
      <c r="E25" s="98">
        <v>3</v>
      </c>
      <c r="F25" s="13">
        <v>2</v>
      </c>
      <c r="G25" s="13">
        <v>4</v>
      </c>
      <c r="H25" s="13"/>
      <c r="I25" s="13">
        <v>2</v>
      </c>
      <c r="J25" s="13">
        <v>4</v>
      </c>
      <c r="K25" s="13">
        <v>3</v>
      </c>
      <c r="L25" s="13">
        <v>2</v>
      </c>
      <c r="M25" s="13">
        <v>3</v>
      </c>
      <c r="N25" s="13">
        <v>2</v>
      </c>
      <c r="O25" s="13">
        <v>2</v>
      </c>
      <c r="P25" s="99">
        <v>3</v>
      </c>
      <c r="Q25" s="58"/>
    </row>
    <row r="26" spans="1:17" ht="15.75" customHeight="1">
      <c r="A26" s="11">
        <v>2022</v>
      </c>
      <c r="B26" s="40" t="s">
        <v>193</v>
      </c>
      <c r="C26" s="97" t="s">
        <v>223</v>
      </c>
      <c r="D26" s="13" t="s">
        <v>203</v>
      </c>
      <c r="E26" s="100">
        <v>2</v>
      </c>
      <c r="F26" s="101">
        <v>2</v>
      </c>
      <c r="G26" s="101">
        <v>2</v>
      </c>
      <c r="H26" s="101">
        <v>1</v>
      </c>
      <c r="I26" s="101">
        <v>1</v>
      </c>
      <c r="J26" s="101">
        <v>3</v>
      </c>
      <c r="K26" s="101">
        <v>4</v>
      </c>
      <c r="L26" s="101">
        <v>1</v>
      </c>
      <c r="M26" s="101">
        <v>2</v>
      </c>
      <c r="N26" s="101"/>
      <c r="O26" s="101"/>
      <c r="P26" s="102">
        <v>2</v>
      </c>
      <c r="Q26" s="58"/>
    </row>
    <row r="27" spans="1:17" ht="15.75" customHeight="1">
      <c r="A27" s="11">
        <v>2023</v>
      </c>
      <c r="B27" s="40" t="s">
        <v>193</v>
      </c>
      <c r="C27" s="112" t="s">
        <v>223</v>
      </c>
      <c r="D27" s="13" t="s">
        <v>228</v>
      </c>
      <c r="E27" s="98">
        <v>5</v>
      </c>
      <c r="F27" s="13">
        <v>3</v>
      </c>
      <c r="G27" s="13">
        <v>1</v>
      </c>
      <c r="H27" s="40"/>
      <c r="I27" s="40"/>
      <c r="J27" s="40"/>
      <c r="K27" s="13">
        <v>1</v>
      </c>
      <c r="L27" s="13">
        <v>1</v>
      </c>
      <c r="M27" s="40"/>
      <c r="N27" s="40"/>
      <c r="O27" s="40"/>
      <c r="P27" s="99">
        <v>1</v>
      </c>
      <c r="Q27" s="58"/>
    </row>
    <row r="28" spans="1:17" ht="15.75" customHeight="1">
      <c r="A28" s="11" t="s">
        <v>229</v>
      </c>
      <c r="B28" s="40" t="s">
        <v>193</v>
      </c>
      <c r="C28" s="97" t="s">
        <v>230</v>
      </c>
      <c r="D28" s="13" t="s">
        <v>214</v>
      </c>
      <c r="E28" s="105"/>
      <c r="F28" s="106">
        <v>1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7"/>
      <c r="Q28" s="58" t="s">
        <v>39</v>
      </c>
    </row>
    <row r="29" spans="1:17" ht="15.75" customHeight="1">
      <c r="A29" s="11" t="s">
        <v>231</v>
      </c>
      <c r="B29" s="40" t="s">
        <v>193</v>
      </c>
      <c r="C29" s="97" t="s">
        <v>232</v>
      </c>
      <c r="D29" s="13" t="s">
        <v>214</v>
      </c>
      <c r="E29" s="98">
        <v>2</v>
      </c>
      <c r="F29" s="13">
        <v>2</v>
      </c>
      <c r="G29" s="13">
        <v>5</v>
      </c>
      <c r="H29" s="13">
        <v>3</v>
      </c>
      <c r="I29" s="13">
        <v>3</v>
      </c>
      <c r="J29" s="13">
        <v>5</v>
      </c>
      <c r="K29" s="13">
        <v>7</v>
      </c>
      <c r="L29" s="13">
        <v>3</v>
      </c>
      <c r="M29" s="13"/>
      <c r="N29" s="13"/>
      <c r="O29" s="13"/>
      <c r="P29" s="99">
        <v>6</v>
      </c>
      <c r="Q29" s="58"/>
    </row>
    <row r="30" spans="1:17" ht="15.75" customHeight="1">
      <c r="A30" s="11" t="s">
        <v>233</v>
      </c>
      <c r="B30" s="40" t="s">
        <v>193</v>
      </c>
      <c r="C30" s="97" t="s">
        <v>234</v>
      </c>
      <c r="D30" s="13" t="s">
        <v>195</v>
      </c>
      <c r="E30" s="98">
        <v>9</v>
      </c>
      <c r="F30" s="13">
        <v>2</v>
      </c>
      <c r="G30" s="13">
        <v>2</v>
      </c>
      <c r="H30" s="13">
        <v>1</v>
      </c>
      <c r="I30" s="13">
        <v>1</v>
      </c>
      <c r="J30" s="13">
        <v>3</v>
      </c>
      <c r="K30" s="13">
        <v>2</v>
      </c>
      <c r="L30" s="13">
        <v>2</v>
      </c>
      <c r="M30" s="13"/>
      <c r="N30" s="13">
        <v>1</v>
      </c>
      <c r="O30" s="13"/>
      <c r="P30" s="99">
        <v>2</v>
      </c>
      <c r="Q30" s="58"/>
    </row>
    <row r="31" spans="1:17" ht="15.75" customHeight="1">
      <c r="A31" s="11">
        <v>2091</v>
      </c>
      <c r="B31" s="40" t="s">
        <v>193</v>
      </c>
      <c r="C31" s="97" t="s">
        <v>236</v>
      </c>
      <c r="D31" s="13" t="s">
        <v>214</v>
      </c>
      <c r="E31" s="98">
        <v>1</v>
      </c>
      <c r="F31" s="13">
        <v>1</v>
      </c>
      <c r="G31" s="13"/>
      <c r="H31" s="13"/>
      <c r="I31" s="13"/>
      <c r="J31" s="13"/>
      <c r="K31" s="13"/>
      <c r="L31" s="13">
        <v>1</v>
      </c>
      <c r="M31" s="13"/>
      <c r="N31" s="13"/>
      <c r="O31" s="13"/>
      <c r="P31" s="99"/>
      <c r="Q31" s="58"/>
    </row>
    <row r="32" spans="1:17" ht="15.75" customHeight="1">
      <c r="A32" s="11" t="s">
        <v>237</v>
      </c>
      <c r="B32" s="40" t="s">
        <v>193</v>
      </c>
      <c r="C32" s="97" t="s">
        <v>238</v>
      </c>
      <c r="D32" s="13" t="s">
        <v>195</v>
      </c>
      <c r="E32" s="98">
        <v>1</v>
      </c>
      <c r="F32" s="13">
        <v>2</v>
      </c>
      <c r="G32" s="13">
        <v>3</v>
      </c>
      <c r="H32" s="13"/>
      <c r="I32" s="13"/>
      <c r="J32" s="13">
        <v>1</v>
      </c>
      <c r="K32" s="13">
        <v>1</v>
      </c>
      <c r="L32" s="13">
        <v>1</v>
      </c>
      <c r="M32" s="13"/>
      <c r="N32" s="13">
        <v>1</v>
      </c>
      <c r="O32" s="13">
        <v>1</v>
      </c>
      <c r="P32" s="99">
        <v>1</v>
      </c>
      <c r="Q32" s="58"/>
    </row>
    <row r="33" spans="1:17" ht="15.75" customHeight="1">
      <c r="A33" s="11" t="s">
        <v>239</v>
      </c>
      <c r="B33" s="40" t="s">
        <v>193</v>
      </c>
      <c r="C33" s="97" t="s">
        <v>240</v>
      </c>
      <c r="D33" s="13" t="s">
        <v>214</v>
      </c>
      <c r="E33" s="98">
        <v>5</v>
      </c>
      <c r="F33" s="13">
        <v>1</v>
      </c>
      <c r="G33" s="13">
        <v>2</v>
      </c>
      <c r="H33" s="13">
        <v>1</v>
      </c>
      <c r="I33" s="13">
        <v>1</v>
      </c>
      <c r="J33" s="13">
        <v>3</v>
      </c>
      <c r="K33" s="13">
        <v>3</v>
      </c>
      <c r="L33" s="13">
        <v>1</v>
      </c>
      <c r="M33" s="13"/>
      <c r="N33" s="13">
        <v>1</v>
      </c>
      <c r="O33" s="13"/>
      <c r="P33" s="99">
        <v>2</v>
      </c>
      <c r="Q33" s="58"/>
    </row>
    <row r="34" spans="1:17" ht="15.75" customHeight="1">
      <c r="A34" s="11" t="s">
        <v>241</v>
      </c>
      <c r="B34" s="40" t="s">
        <v>193</v>
      </c>
      <c r="C34" s="97" t="s">
        <v>242</v>
      </c>
      <c r="D34" s="13" t="s">
        <v>195</v>
      </c>
      <c r="E34" s="98">
        <v>2</v>
      </c>
      <c r="F34" s="13">
        <v>1</v>
      </c>
      <c r="G34" s="13">
        <v>1</v>
      </c>
      <c r="H34" s="13"/>
      <c r="I34" s="13"/>
      <c r="J34" s="13"/>
      <c r="K34" s="13"/>
      <c r="L34" s="13"/>
      <c r="M34" s="13"/>
      <c r="N34" s="13"/>
      <c r="O34" s="13"/>
      <c r="P34" s="99">
        <v>1</v>
      </c>
      <c r="Q34" s="58" t="s">
        <v>29</v>
      </c>
    </row>
    <row r="35" spans="1:17" ht="15.75" customHeight="1">
      <c r="A35" s="11" t="s">
        <v>243</v>
      </c>
      <c r="B35" s="40" t="s">
        <v>193</v>
      </c>
      <c r="C35" s="97" t="s">
        <v>244</v>
      </c>
      <c r="D35" s="13" t="s">
        <v>195</v>
      </c>
      <c r="E35" s="98">
        <v>3</v>
      </c>
      <c r="F35" s="13">
        <v>2</v>
      </c>
      <c r="G35" s="13">
        <v>1</v>
      </c>
      <c r="H35" s="13">
        <v>1</v>
      </c>
      <c r="I35" s="13">
        <v>1</v>
      </c>
      <c r="J35" s="13">
        <v>2</v>
      </c>
      <c r="K35" s="13">
        <v>1</v>
      </c>
      <c r="L35" s="13">
        <v>1</v>
      </c>
      <c r="M35" s="13">
        <v>1</v>
      </c>
      <c r="N35" s="13">
        <v>1</v>
      </c>
      <c r="O35" s="13"/>
      <c r="P35" s="99">
        <v>2</v>
      </c>
      <c r="Q35" s="58"/>
    </row>
    <row r="36" spans="1:17" ht="15.75" customHeight="1">
      <c r="A36" s="11" t="s">
        <v>192</v>
      </c>
      <c r="B36" s="40" t="s">
        <v>193</v>
      </c>
      <c r="C36" s="97" t="s">
        <v>494</v>
      </c>
      <c r="D36" s="13" t="s">
        <v>195</v>
      </c>
      <c r="E36" s="98"/>
      <c r="F36" s="13">
        <v>1</v>
      </c>
      <c r="G36" s="13">
        <v>1</v>
      </c>
      <c r="H36" s="13"/>
      <c r="I36" s="13"/>
      <c r="J36" s="13"/>
      <c r="K36" s="13"/>
      <c r="L36" s="13"/>
      <c r="M36" s="13"/>
      <c r="N36" s="13"/>
      <c r="O36" s="13"/>
      <c r="P36" s="99"/>
      <c r="Q36" s="58" t="s">
        <v>29</v>
      </c>
    </row>
    <row r="37" spans="1:17" ht="15.75" customHeight="1">
      <c r="A37" s="11" t="s">
        <v>245</v>
      </c>
      <c r="B37" s="40" t="s">
        <v>193</v>
      </c>
      <c r="C37" s="97" t="s">
        <v>246</v>
      </c>
      <c r="D37" s="13" t="s">
        <v>214</v>
      </c>
      <c r="E37" s="98">
        <v>1</v>
      </c>
      <c r="F37" s="13">
        <v>1</v>
      </c>
      <c r="G37" s="13">
        <v>2</v>
      </c>
      <c r="H37" s="13">
        <v>1</v>
      </c>
      <c r="I37" s="13">
        <v>1</v>
      </c>
      <c r="J37" s="13">
        <v>3</v>
      </c>
      <c r="K37" s="13">
        <v>3</v>
      </c>
      <c r="L37" s="13">
        <v>2</v>
      </c>
      <c r="M37" s="13">
        <v>1</v>
      </c>
      <c r="N37" s="13">
        <v>1</v>
      </c>
      <c r="O37" s="13"/>
      <c r="P37" s="99">
        <v>3</v>
      </c>
      <c r="Q37" s="58"/>
    </row>
    <row r="38" spans="1:17" ht="15.75" customHeight="1">
      <c r="A38" s="11" t="s">
        <v>200</v>
      </c>
      <c r="B38" s="40" t="s">
        <v>193</v>
      </c>
      <c r="C38" s="97" t="s">
        <v>495</v>
      </c>
      <c r="D38" s="13" t="s">
        <v>203</v>
      </c>
      <c r="E38" s="98"/>
      <c r="F38" s="13">
        <v>1</v>
      </c>
      <c r="G38" s="13"/>
      <c r="H38" s="13"/>
      <c r="I38" s="13"/>
      <c r="J38" s="13"/>
      <c r="K38" s="13"/>
      <c r="L38" s="13"/>
      <c r="M38" s="13"/>
      <c r="N38" s="13"/>
      <c r="O38" s="13"/>
      <c r="P38" s="99"/>
      <c r="Q38" s="58" t="s">
        <v>29</v>
      </c>
    </row>
    <row r="39" spans="1:17" ht="15.75" customHeight="1">
      <c r="A39" s="11">
        <v>2086</v>
      </c>
      <c r="B39" s="40" t="s">
        <v>196</v>
      </c>
      <c r="C39" s="97" t="s">
        <v>280</v>
      </c>
      <c r="D39" s="13" t="s">
        <v>281</v>
      </c>
      <c r="E39" s="98"/>
      <c r="F39" s="13">
        <v>2</v>
      </c>
      <c r="G39" s="13">
        <v>1</v>
      </c>
      <c r="H39" s="13"/>
      <c r="I39" s="13"/>
      <c r="J39" s="13"/>
      <c r="K39" s="13">
        <v>2</v>
      </c>
      <c r="L39" s="13">
        <v>1</v>
      </c>
      <c r="M39" s="13"/>
      <c r="N39" s="13"/>
      <c r="O39" s="13"/>
      <c r="P39" s="99">
        <v>1</v>
      </c>
      <c r="Q39" s="58"/>
    </row>
    <row r="40" spans="1:17" ht="15.75" customHeight="1">
      <c r="A40" s="11" t="s">
        <v>282</v>
      </c>
      <c r="B40" s="40" t="s">
        <v>196</v>
      </c>
      <c r="C40" s="97" t="s">
        <v>283</v>
      </c>
      <c r="D40" s="13" t="s">
        <v>284</v>
      </c>
      <c r="E40" s="98">
        <v>1</v>
      </c>
      <c r="F40" s="13"/>
      <c r="G40" s="13"/>
      <c r="H40" s="13"/>
      <c r="I40" s="13">
        <v>1</v>
      </c>
      <c r="J40" s="13">
        <v>1</v>
      </c>
      <c r="K40" s="13">
        <v>1</v>
      </c>
      <c r="L40" s="13"/>
      <c r="M40" s="13"/>
      <c r="N40" s="13">
        <v>1</v>
      </c>
      <c r="O40" s="13"/>
      <c r="P40" s="99">
        <v>1</v>
      </c>
      <c r="Q40" s="58"/>
    </row>
    <row r="41" spans="1:17" ht="15.75" customHeight="1">
      <c r="A41" s="11" t="s">
        <v>289</v>
      </c>
      <c r="B41" s="40" t="s">
        <v>197</v>
      </c>
      <c r="C41" s="97" t="s">
        <v>290</v>
      </c>
      <c r="D41" s="13" t="s">
        <v>291</v>
      </c>
      <c r="E41" s="98"/>
      <c r="F41" s="13"/>
      <c r="G41" s="13">
        <v>2</v>
      </c>
      <c r="H41" s="13"/>
      <c r="I41" s="13"/>
      <c r="J41" s="13">
        <v>2</v>
      </c>
      <c r="K41" s="13"/>
      <c r="L41" s="13">
        <v>1</v>
      </c>
      <c r="M41" s="13">
        <v>1</v>
      </c>
      <c r="N41" s="13"/>
      <c r="O41" s="13"/>
      <c r="P41" s="99"/>
      <c r="Q41" s="58"/>
    </row>
    <row r="42" spans="1:17" ht="15.75" customHeight="1">
      <c r="A42" s="11" t="s">
        <v>292</v>
      </c>
      <c r="B42" s="40" t="s">
        <v>197</v>
      </c>
      <c r="C42" s="97" t="s">
        <v>293</v>
      </c>
      <c r="D42" s="13" t="s">
        <v>75</v>
      </c>
      <c r="E42" s="98">
        <v>1</v>
      </c>
      <c r="F42" s="13">
        <v>2</v>
      </c>
      <c r="G42" s="13">
        <v>4</v>
      </c>
      <c r="H42" s="13">
        <v>2</v>
      </c>
      <c r="I42" s="13">
        <v>1</v>
      </c>
      <c r="J42" s="13">
        <v>2</v>
      </c>
      <c r="K42" s="13">
        <v>2</v>
      </c>
      <c r="L42" s="13">
        <v>1</v>
      </c>
      <c r="M42" s="13">
        <v>2</v>
      </c>
      <c r="N42" s="13">
        <v>1</v>
      </c>
      <c r="O42" s="13"/>
      <c r="P42" s="99">
        <v>2</v>
      </c>
      <c r="Q42" s="58" t="s">
        <v>20</v>
      </c>
    </row>
    <row r="43" spans="1:17" ht="15.75" customHeight="1">
      <c r="A43" s="11" t="s">
        <v>294</v>
      </c>
      <c r="B43" s="40" t="s">
        <v>197</v>
      </c>
      <c r="C43" s="97" t="s">
        <v>295</v>
      </c>
      <c r="D43" s="13" t="s">
        <v>296</v>
      </c>
      <c r="E43" s="98">
        <v>3</v>
      </c>
      <c r="F43" s="13">
        <v>4</v>
      </c>
      <c r="G43" s="13">
        <v>7</v>
      </c>
      <c r="H43" s="13">
        <v>3</v>
      </c>
      <c r="I43" s="13">
        <v>6</v>
      </c>
      <c r="J43" s="13">
        <v>4</v>
      </c>
      <c r="K43" s="13">
        <v>4</v>
      </c>
      <c r="L43" s="13">
        <v>3</v>
      </c>
      <c r="M43" s="13">
        <v>4</v>
      </c>
      <c r="N43" s="13">
        <v>3</v>
      </c>
      <c r="O43" s="13">
        <v>2</v>
      </c>
      <c r="P43" s="99">
        <v>5</v>
      </c>
      <c r="Q43" s="58"/>
    </row>
    <row r="44" spans="1:17" ht="15.75" customHeight="1">
      <c r="A44" s="11" t="s">
        <v>297</v>
      </c>
      <c r="B44" s="40" t="s">
        <v>197</v>
      </c>
      <c r="C44" s="97" t="s">
        <v>298</v>
      </c>
      <c r="D44" s="13" t="s">
        <v>296</v>
      </c>
      <c r="E44" s="98"/>
      <c r="F44" s="13"/>
      <c r="G44" s="13"/>
      <c r="H44" s="13"/>
      <c r="I44" s="13"/>
      <c r="J44" s="13"/>
      <c r="K44" s="13"/>
      <c r="L44" s="13"/>
      <c r="M44" s="13"/>
      <c r="N44" s="13">
        <v>1</v>
      </c>
      <c r="O44" s="13"/>
      <c r="P44" s="99"/>
      <c r="Q44" s="58"/>
    </row>
    <row r="45" spans="1:17" ht="15.75" customHeight="1">
      <c r="A45" s="11" t="s">
        <v>299</v>
      </c>
      <c r="B45" s="40" t="s">
        <v>197</v>
      </c>
      <c r="C45" s="97" t="s">
        <v>496</v>
      </c>
      <c r="D45" s="13" t="s">
        <v>291</v>
      </c>
      <c r="E45" s="98"/>
      <c r="F45" s="13">
        <v>1</v>
      </c>
      <c r="G45" s="13"/>
      <c r="H45" s="13"/>
      <c r="I45" s="13"/>
      <c r="J45" s="13"/>
      <c r="K45" s="13"/>
      <c r="L45" s="13"/>
      <c r="M45" s="13"/>
      <c r="N45" s="13"/>
      <c r="O45" s="13"/>
      <c r="P45" s="99"/>
      <c r="Q45" s="58"/>
    </row>
    <row r="46" spans="1:17" ht="15.75" customHeight="1">
      <c r="A46" s="11" t="s">
        <v>304</v>
      </c>
      <c r="B46" s="40" t="s">
        <v>198</v>
      </c>
      <c r="C46" s="97" t="s">
        <v>305</v>
      </c>
      <c r="D46" s="13" t="s">
        <v>306</v>
      </c>
      <c r="E46" s="98">
        <v>3</v>
      </c>
      <c r="F46" s="13">
        <v>3</v>
      </c>
      <c r="G46" s="13">
        <v>1</v>
      </c>
      <c r="H46" s="13"/>
      <c r="I46" s="13">
        <v>1</v>
      </c>
      <c r="J46" s="13">
        <v>1</v>
      </c>
      <c r="K46" s="13">
        <v>1</v>
      </c>
      <c r="L46" s="13">
        <v>1</v>
      </c>
      <c r="M46" s="13"/>
      <c r="N46" s="13"/>
      <c r="O46" s="13"/>
      <c r="P46" s="99">
        <v>1</v>
      </c>
      <c r="Q46" s="58"/>
    </row>
    <row r="47" spans="1:17" ht="15.75" customHeight="1">
      <c r="A47" s="11" t="s">
        <v>307</v>
      </c>
      <c r="B47" s="40" t="s">
        <v>198</v>
      </c>
      <c r="C47" s="97" t="s">
        <v>308</v>
      </c>
      <c r="D47" s="13" t="s">
        <v>306</v>
      </c>
      <c r="E47" s="98">
        <v>1</v>
      </c>
      <c r="F47" s="13"/>
      <c r="G47" s="13"/>
      <c r="H47" s="13">
        <v>1</v>
      </c>
      <c r="I47" s="13"/>
      <c r="J47" s="13"/>
      <c r="K47" s="13">
        <v>1</v>
      </c>
      <c r="L47" s="13">
        <v>1</v>
      </c>
      <c r="M47" s="13"/>
      <c r="N47" s="13"/>
      <c r="O47" s="13"/>
      <c r="P47" s="99">
        <v>1</v>
      </c>
      <c r="Q47" s="58"/>
    </row>
    <row r="48" spans="1:17" ht="15.75" customHeight="1">
      <c r="A48" s="11" t="s">
        <v>309</v>
      </c>
      <c r="B48" s="40" t="s">
        <v>198</v>
      </c>
      <c r="C48" s="97" t="s">
        <v>310</v>
      </c>
      <c r="D48" s="13" t="s">
        <v>311</v>
      </c>
      <c r="E48" s="98">
        <v>3</v>
      </c>
      <c r="F48" s="13">
        <v>1</v>
      </c>
      <c r="G48" s="13">
        <v>3</v>
      </c>
      <c r="H48" s="13"/>
      <c r="I48" s="13"/>
      <c r="J48" s="13">
        <v>1</v>
      </c>
      <c r="K48" s="13">
        <v>3</v>
      </c>
      <c r="L48" s="13">
        <v>1</v>
      </c>
      <c r="M48" s="13">
        <v>1</v>
      </c>
      <c r="N48" s="13"/>
      <c r="O48" s="13"/>
      <c r="P48" s="99">
        <v>1</v>
      </c>
      <c r="Q48" s="58"/>
    </row>
    <row r="49" spans="1:17" ht="15.75" customHeight="1">
      <c r="A49" s="11" t="s">
        <v>312</v>
      </c>
      <c r="B49" s="40" t="s">
        <v>198</v>
      </c>
      <c r="C49" s="97" t="s">
        <v>313</v>
      </c>
      <c r="D49" s="13" t="s">
        <v>306</v>
      </c>
      <c r="E49" s="98">
        <v>3</v>
      </c>
      <c r="F49" s="13">
        <v>2</v>
      </c>
      <c r="G49" s="13">
        <v>1</v>
      </c>
      <c r="H49" s="13">
        <v>2</v>
      </c>
      <c r="I49" s="13">
        <v>2</v>
      </c>
      <c r="J49" s="13">
        <v>3</v>
      </c>
      <c r="K49" s="13">
        <v>2</v>
      </c>
      <c r="L49" s="13">
        <v>1</v>
      </c>
      <c r="M49" s="13">
        <v>1</v>
      </c>
      <c r="N49" s="13">
        <v>1</v>
      </c>
      <c r="O49" s="13"/>
      <c r="P49" s="99">
        <v>3</v>
      </c>
      <c r="Q49" s="58"/>
    </row>
    <row r="50" spans="1:17" ht="15.75" customHeight="1">
      <c r="A50" s="11" t="s">
        <v>314</v>
      </c>
      <c r="B50" s="40" t="s">
        <v>198</v>
      </c>
      <c r="C50" s="97" t="s">
        <v>315</v>
      </c>
      <c r="D50" s="13" t="s">
        <v>306</v>
      </c>
      <c r="E50" s="98"/>
      <c r="F50" s="13"/>
      <c r="G50" s="13">
        <v>1</v>
      </c>
      <c r="H50" s="13"/>
      <c r="I50" s="13"/>
      <c r="J50" s="13"/>
      <c r="K50" s="13"/>
      <c r="L50" s="13"/>
      <c r="M50" s="13"/>
      <c r="N50" s="13"/>
      <c r="O50" s="13"/>
      <c r="P50" s="99"/>
      <c r="Q50" s="58"/>
    </row>
    <row r="51" spans="1:17" ht="15.75" customHeight="1">
      <c r="A51" s="11" t="s">
        <v>324</v>
      </c>
      <c r="B51" s="40" t="s">
        <v>527</v>
      </c>
      <c r="C51" s="97" t="s">
        <v>325</v>
      </c>
      <c r="D51" s="13" t="s">
        <v>326</v>
      </c>
      <c r="E51" s="98">
        <v>1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9"/>
      <c r="Q51" s="58"/>
    </row>
    <row r="52" spans="1:17" ht="15.75" customHeight="1">
      <c r="A52" s="11" t="s">
        <v>327</v>
      </c>
      <c r="B52" s="40" t="s">
        <v>527</v>
      </c>
      <c r="C52" s="97" t="s">
        <v>328</v>
      </c>
      <c r="D52" s="13" t="s">
        <v>329</v>
      </c>
      <c r="E52" s="98">
        <v>1</v>
      </c>
      <c r="F52" s="13"/>
      <c r="G52" s="13">
        <v>1</v>
      </c>
      <c r="H52" s="13"/>
      <c r="I52" s="13"/>
      <c r="J52" s="13"/>
      <c r="K52" s="13"/>
      <c r="L52" s="13"/>
      <c r="M52" s="13"/>
      <c r="N52" s="13"/>
      <c r="O52" s="13"/>
      <c r="P52" s="99"/>
      <c r="Q52" s="58"/>
    </row>
    <row r="53" spans="1:17" ht="15.75" customHeight="1">
      <c r="A53" s="11" t="s">
        <v>342</v>
      </c>
      <c r="B53" s="40" t="s">
        <v>204</v>
      </c>
      <c r="C53" s="97" t="s">
        <v>343</v>
      </c>
      <c r="D53" s="13" t="s">
        <v>344</v>
      </c>
      <c r="E53" s="100">
        <v>4</v>
      </c>
      <c r="F53" s="101">
        <v>5</v>
      </c>
      <c r="G53" s="101">
        <v>5</v>
      </c>
      <c r="H53" s="101">
        <v>3</v>
      </c>
      <c r="I53" s="101">
        <v>2</v>
      </c>
      <c r="J53" s="101">
        <v>3</v>
      </c>
      <c r="K53" s="101">
        <v>4</v>
      </c>
      <c r="L53" s="101">
        <v>1</v>
      </c>
      <c r="M53" s="101">
        <v>1</v>
      </c>
      <c r="N53" s="101">
        <v>2</v>
      </c>
      <c r="O53" s="101">
        <v>1</v>
      </c>
      <c r="P53" s="102">
        <v>4</v>
      </c>
      <c r="Q53" s="58"/>
    </row>
    <row r="54" spans="1:17" ht="15.75" customHeight="1">
      <c r="A54" s="11">
        <v>2076</v>
      </c>
      <c r="B54" s="40" t="s">
        <v>204</v>
      </c>
      <c r="C54" s="103" t="s">
        <v>159</v>
      </c>
      <c r="D54" s="13" t="s">
        <v>346</v>
      </c>
      <c r="E54" s="104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97"/>
      <c r="Q54" s="58"/>
    </row>
    <row r="55" spans="1:17" ht="15.75" customHeight="1">
      <c r="A55" s="11" t="s">
        <v>347</v>
      </c>
      <c r="B55" s="40" t="s">
        <v>204</v>
      </c>
      <c r="C55" s="97" t="s">
        <v>348</v>
      </c>
      <c r="D55" s="13" t="s">
        <v>349</v>
      </c>
      <c r="E55" s="105">
        <v>4</v>
      </c>
      <c r="F55" s="106">
        <v>3</v>
      </c>
      <c r="G55" s="106">
        <v>8</v>
      </c>
      <c r="H55" s="106">
        <v>1</v>
      </c>
      <c r="I55" s="106">
        <v>2</v>
      </c>
      <c r="J55" s="106">
        <v>3</v>
      </c>
      <c r="K55" s="106">
        <v>4</v>
      </c>
      <c r="L55" s="106">
        <v>1</v>
      </c>
      <c r="M55" s="106">
        <v>1</v>
      </c>
      <c r="N55" s="106"/>
      <c r="O55" s="106"/>
      <c r="P55" s="107">
        <v>5</v>
      </c>
      <c r="Q55" s="58"/>
    </row>
    <row r="56" spans="1:17" ht="15.75" customHeight="1">
      <c r="A56" s="11" t="s">
        <v>362</v>
      </c>
      <c r="B56" s="40" t="s">
        <v>205</v>
      </c>
      <c r="C56" s="97" t="s">
        <v>363</v>
      </c>
      <c r="D56" s="13" t="s">
        <v>364</v>
      </c>
      <c r="E56" s="98">
        <v>3</v>
      </c>
      <c r="F56" s="13">
        <v>1</v>
      </c>
      <c r="G56" s="13">
        <v>3</v>
      </c>
      <c r="H56" s="13">
        <v>1</v>
      </c>
      <c r="I56" s="13">
        <v>1</v>
      </c>
      <c r="J56" s="13">
        <v>2</v>
      </c>
      <c r="K56" s="13">
        <v>3</v>
      </c>
      <c r="L56" s="13">
        <v>1</v>
      </c>
      <c r="M56" s="13">
        <v>1</v>
      </c>
      <c r="N56" s="13">
        <v>1</v>
      </c>
      <c r="O56" s="13"/>
      <c r="P56" s="99">
        <v>2</v>
      </c>
      <c r="Q56" s="58"/>
    </row>
    <row r="57" spans="1:17" ht="15.75" customHeight="1">
      <c r="A57" s="11" t="s">
        <v>365</v>
      </c>
      <c r="B57" s="40" t="s">
        <v>205</v>
      </c>
      <c r="C57" s="97" t="s">
        <v>366</v>
      </c>
      <c r="D57" s="13" t="s">
        <v>367</v>
      </c>
      <c r="E57" s="98">
        <v>2</v>
      </c>
      <c r="F57" s="13">
        <v>1</v>
      </c>
      <c r="G57" s="13">
        <v>1</v>
      </c>
      <c r="H57" s="13">
        <v>1</v>
      </c>
      <c r="I57" s="13"/>
      <c r="J57" s="13">
        <v>1</v>
      </c>
      <c r="K57" s="13">
        <v>1</v>
      </c>
      <c r="L57" s="13">
        <v>1</v>
      </c>
      <c r="M57" s="13">
        <v>1</v>
      </c>
      <c r="N57" s="13"/>
      <c r="O57" s="13"/>
      <c r="P57" s="99">
        <v>1</v>
      </c>
      <c r="Q57" s="58"/>
    </row>
    <row r="58" spans="1:17" ht="15.75" customHeight="1">
      <c r="A58" s="11" t="s">
        <v>368</v>
      </c>
      <c r="B58" s="40" t="s">
        <v>205</v>
      </c>
      <c r="C58" s="97" t="s">
        <v>369</v>
      </c>
      <c r="D58" s="13" t="s">
        <v>370</v>
      </c>
      <c r="E58" s="98">
        <v>2</v>
      </c>
      <c r="F58" s="13">
        <v>3</v>
      </c>
      <c r="G58" s="13"/>
      <c r="H58" s="13">
        <v>1</v>
      </c>
      <c r="I58" s="13">
        <v>1</v>
      </c>
      <c r="J58" s="13">
        <v>2</v>
      </c>
      <c r="K58" s="13">
        <v>2</v>
      </c>
      <c r="L58" s="13">
        <v>1</v>
      </c>
      <c r="M58" s="13">
        <v>1</v>
      </c>
      <c r="N58" s="13"/>
      <c r="O58" s="13"/>
      <c r="P58" s="99">
        <v>2</v>
      </c>
      <c r="Q58" s="58"/>
    </row>
    <row r="59" spans="1:17" ht="15.75" customHeight="1">
      <c r="A59" s="11" t="s">
        <v>371</v>
      </c>
      <c r="B59" s="40" t="s">
        <v>205</v>
      </c>
      <c r="C59" s="97" t="s">
        <v>372</v>
      </c>
      <c r="D59" s="13" t="s">
        <v>370</v>
      </c>
      <c r="E59" s="98">
        <v>2</v>
      </c>
      <c r="F59" s="13">
        <v>2</v>
      </c>
      <c r="G59" s="13"/>
      <c r="H59" s="13"/>
      <c r="I59" s="13"/>
      <c r="J59" s="13"/>
      <c r="K59" s="13"/>
      <c r="L59" s="13">
        <v>1</v>
      </c>
      <c r="M59" s="13"/>
      <c r="N59" s="13"/>
      <c r="O59" s="13"/>
      <c r="P59" s="99"/>
      <c r="Q59" s="58"/>
    </row>
    <row r="60" spans="1:17" ht="15.75" customHeight="1">
      <c r="A60" s="11" t="s">
        <v>373</v>
      </c>
      <c r="B60" s="40" t="s">
        <v>205</v>
      </c>
      <c r="C60" s="97" t="s">
        <v>374</v>
      </c>
      <c r="D60" s="13" t="s">
        <v>375</v>
      </c>
      <c r="E60" s="98"/>
      <c r="F60" s="13">
        <v>1</v>
      </c>
      <c r="G60" s="13">
        <v>2</v>
      </c>
      <c r="H60" s="13">
        <v>1</v>
      </c>
      <c r="I60" s="13"/>
      <c r="J60" s="13">
        <v>2</v>
      </c>
      <c r="K60" s="13"/>
      <c r="L60" s="13"/>
      <c r="M60" s="13"/>
      <c r="N60" s="13"/>
      <c r="O60" s="13"/>
      <c r="P60" s="99">
        <v>1</v>
      </c>
      <c r="Q60" s="58"/>
    </row>
    <row r="61" spans="1:17" ht="15.75" customHeight="1">
      <c r="A61" s="11" t="s">
        <v>376</v>
      </c>
      <c r="B61" s="40" t="s">
        <v>205</v>
      </c>
      <c r="C61" s="97" t="s">
        <v>501</v>
      </c>
      <c r="D61" s="13" t="s">
        <v>378</v>
      </c>
      <c r="E61" s="98"/>
      <c r="F61" s="13"/>
      <c r="G61" s="13"/>
      <c r="H61" s="13"/>
      <c r="I61" s="13"/>
      <c r="J61" s="13"/>
      <c r="K61" s="13"/>
      <c r="L61" s="13">
        <v>1</v>
      </c>
      <c r="M61" s="13"/>
      <c r="N61" s="13"/>
      <c r="O61" s="13"/>
      <c r="P61" s="99"/>
      <c r="Q61" s="58"/>
    </row>
    <row r="62" spans="1:17" ht="15.75" customHeight="1">
      <c r="A62" s="11" t="s">
        <v>379</v>
      </c>
      <c r="B62" s="40" t="s">
        <v>205</v>
      </c>
      <c r="C62" s="97" t="s">
        <v>502</v>
      </c>
      <c r="D62" s="13" t="s">
        <v>378</v>
      </c>
      <c r="E62" s="98"/>
      <c r="F62" s="13">
        <v>1</v>
      </c>
      <c r="G62" s="13"/>
      <c r="H62" s="13"/>
      <c r="I62" s="13"/>
      <c r="J62" s="13"/>
      <c r="K62" s="13"/>
      <c r="L62" s="13"/>
      <c r="M62" s="13"/>
      <c r="N62" s="13"/>
      <c r="O62" s="13"/>
      <c r="P62" s="99"/>
      <c r="Q62" s="58" t="s">
        <v>29</v>
      </c>
    </row>
    <row r="63" spans="1:17" ht="15.75" customHeight="1">
      <c r="A63" s="11" t="s">
        <v>379</v>
      </c>
      <c r="B63" s="40" t="s">
        <v>205</v>
      </c>
      <c r="C63" s="97" t="s">
        <v>503</v>
      </c>
      <c r="D63" s="13" t="s">
        <v>378</v>
      </c>
      <c r="E63" s="98"/>
      <c r="F63" s="13"/>
      <c r="G63" s="13"/>
      <c r="H63" s="13"/>
      <c r="I63" s="13"/>
      <c r="J63" s="13"/>
      <c r="K63" s="13"/>
      <c r="L63" s="13"/>
      <c r="M63" s="13"/>
      <c r="N63" s="13">
        <v>1</v>
      </c>
      <c r="O63" s="13"/>
      <c r="P63" s="99"/>
      <c r="Q63" s="58" t="s">
        <v>29</v>
      </c>
    </row>
    <row r="64" spans="1:17" ht="15.75" customHeight="1">
      <c r="A64" s="11" t="s">
        <v>396</v>
      </c>
      <c r="B64" s="40" t="s">
        <v>206</v>
      </c>
      <c r="C64" s="97" t="s">
        <v>206</v>
      </c>
      <c r="D64" s="13" t="s">
        <v>398</v>
      </c>
      <c r="E64" s="98">
        <v>2</v>
      </c>
      <c r="F64" s="13">
        <v>2</v>
      </c>
      <c r="G64" s="13">
        <v>4</v>
      </c>
      <c r="H64" s="13">
        <v>4</v>
      </c>
      <c r="I64" s="13"/>
      <c r="J64" s="13">
        <v>3</v>
      </c>
      <c r="K64" s="13">
        <v>4</v>
      </c>
      <c r="L64" s="13">
        <v>2</v>
      </c>
      <c r="M64" s="13">
        <v>2</v>
      </c>
      <c r="N64" s="13">
        <v>1</v>
      </c>
      <c r="O64" s="13"/>
      <c r="P64" s="99">
        <v>4</v>
      </c>
      <c r="Q64" s="58"/>
    </row>
    <row r="65" spans="1:17" ht="15.75" customHeight="1">
      <c r="A65" s="11" t="s">
        <v>408</v>
      </c>
      <c r="B65" s="40" t="s">
        <v>207</v>
      </c>
      <c r="C65" s="97" t="s">
        <v>409</v>
      </c>
      <c r="D65" s="13" t="s">
        <v>410</v>
      </c>
      <c r="E65" s="98">
        <v>1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9"/>
      <c r="Q65" s="58"/>
    </row>
    <row r="66" spans="1:17" ht="15.75" customHeight="1">
      <c r="A66" s="11" t="s">
        <v>411</v>
      </c>
      <c r="B66" s="40" t="s">
        <v>207</v>
      </c>
      <c r="C66" s="123" t="s">
        <v>412</v>
      </c>
      <c r="D66" s="13" t="s">
        <v>413</v>
      </c>
      <c r="E66" s="100">
        <v>3</v>
      </c>
      <c r="F66" s="101"/>
      <c r="G66" s="101"/>
      <c r="H66" s="101"/>
      <c r="I66" s="101">
        <v>1</v>
      </c>
      <c r="J66" s="101"/>
      <c r="K66" s="101"/>
      <c r="L66" s="101"/>
      <c r="M66" s="101"/>
      <c r="N66" s="101"/>
      <c r="O66" s="101"/>
      <c r="P66" s="102"/>
      <c r="Q66" s="58"/>
    </row>
    <row r="67" spans="1:17" ht="15.75" customHeight="1">
      <c r="A67" s="11" t="s">
        <v>414</v>
      </c>
      <c r="B67" s="40" t="s">
        <v>207</v>
      </c>
      <c r="C67" s="103" t="s">
        <v>415</v>
      </c>
      <c r="D67" s="13" t="s">
        <v>410</v>
      </c>
      <c r="E67" s="104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97"/>
      <c r="Q67" s="58"/>
    </row>
    <row r="68" spans="1:17" ht="15.75" customHeight="1">
      <c r="A68" s="11" t="s">
        <v>416</v>
      </c>
      <c r="B68" s="40" t="s">
        <v>207</v>
      </c>
      <c r="C68" s="97" t="s">
        <v>417</v>
      </c>
      <c r="D68" s="13" t="s">
        <v>418</v>
      </c>
      <c r="E68" s="105">
        <v>2</v>
      </c>
      <c r="F68" s="106">
        <v>3</v>
      </c>
      <c r="G68" s="106">
        <v>2</v>
      </c>
      <c r="H68" s="106">
        <v>2</v>
      </c>
      <c r="I68" s="106">
        <v>1</v>
      </c>
      <c r="J68" s="106">
        <v>1</v>
      </c>
      <c r="K68" s="106">
        <v>2</v>
      </c>
      <c r="L68" s="106">
        <v>2</v>
      </c>
      <c r="M68" s="106">
        <v>2</v>
      </c>
      <c r="N68" s="106">
        <v>1</v>
      </c>
      <c r="O68" s="106">
        <v>2</v>
      </c>
      <c r="P68" s="107">
        <v>2</v>
      </c>
      <c r="Q68" s="58"/>
    </row>
    <row r="69" spans="1:17" ht="15.75" customHeight="1">
      <c r="A69" s="11" t="s">
        <v>440</v>
      </c>
      <c r="B69" s="40" t="s">
        <v>210</v>
      </c>
      <c r="C69" s="97" t="s">
        <v>508</v>
      </c>
      <c r="D69" s="13" t="s">
        <v>442</v>
      </c>
      <c r="E69" s="98">
        <v>8</v>
      </c>
      <c r="F69" s="13">
        <v>3</v>
      </c>
      <c r="G69" s="13">
        <v>3</v>
      </c>
      <c r="H69" s="13">
        <v>4</v>
      </c>
      <c r="I69" s="13">
        <v>4</v>
      </c>
      <c r="J69" s="13">
        <v>4</v>
      </c>
      <c r="K69" s="13">
        <v>4</v>
      </c>
      <c r="L69" s="13">
        <v>5</v>
      </c>
      <c r="M69" s="13">
        <v>3</v>
      </c>
      <c r="N69" s="13">
        <v>3</v>
      </c>
      <c r="O69" s="13">
        <v>1</v>
      </c>
      <c r="P69" s="99">
        <v>6</v>
      </c>
      <c r="Q69" s="58"/>
    </row>
    <row r="70" spans="1:17" ht="15.75" customHeight="1">
      <c r="A70" s="11" t="s">
        <v>443</v>
      </c>
      <c r="B70" s="40" t="s">
        <v>210</v>
      </c>
      <c r="C70" s="97" t="s">
        <v>444</v>
      </c>
      <c r="D70" s="13" t="s">
        <v>445</v>
      </c>
      <c r="E70" s="98"/>
      <c r="F70" s="13">
        <v>2</v>
      </c>
      <c r="G70" s="13">
        <v>1</v>
      </c>
      <c r="H70" s="13">
        <v>2</v>
      </c>
      <c r="I70" s="13">
        <v>1</v>
      </c>
      <c r="J70" s="13">
        <v>1</v>
      </c>
      <c r="K70" s="13">
        <v>1</v>
      </c>
      <c r="L70" s="13">
        <v>2</v>
      </c>
      <c r="M70" s="13"/>
      <c r="N70" s="13">
        <v>1</v>
      </c>
      <c r="O70" s="13"/>
      <c r="P70" s="99">
        <v>1</v>
      </c>
      <c r="Q70" s="58"/>
    </row>
    <row r="71" spans="1:17" ht="15.75" customHeight="1">
      <c r="A71" s="11">
        <v>2197</v>
      </c>
      <c r="B71" s="40" t="s">
        <v>210</v>
      </c>
      <c r="C71" s="97" t="s">
        <v>447</v>
      </c>
      <c r="D71" s="13" t="s">
        <v>448</v>
      </c>
      <c r="E71" s="98">
        <v>2</v>
      </c>
      <c r="F71" s="13">
        <v>4</v>
      </c>
      <c r="G71" s="13">
        <v>1</v>
      </c>
      <c r="H71" s="13"/>
      <c r="I71" s="13"/>
      <c r="J71" s="13">
        <v>1</v>
      </c>
      <c r="K71" s="13"/>
      <c r="L71" s="13">
        <v>2</v>
      </c>
      <c r="M71" s="13">
        <v>3</v>
      </c>
      <c r="N71" s="13">
        <v>1</v>
      </c>
      <c r="O71" s="13"/>
      <c r="P71" s="99">
        <v>1</v>
      </c>
      <c r="Q71" s="58"/>
    </row>
    <row r="72" spans="1:17" ht="15.75" customHeight="1">
      <c r="A72" s="11">
        <v>2198</v>
      </c>
      <c r="B72" s="40" t="s">
        <v>210</v>
      </c>
      <c r="C72" s="97" t="s">
        <v>447</v>
      </c>
      <c r="D72" s="13" t="s">
        <v>450</v>
      </c>
      <c r="E72" s="98"/>
      <c r="F72" s="13">
        <v>4</v>
      </c>
      <c r="G72" s="13">
        <v>3</v>
      </c>
      <c r="H72" s="13">
        <v>4</v>
      </c>
      <c r="I72" s="13">
        <v>1</v>
      </c>
      <c r="J72" s="13">
        <v>2</v>
      </c>
      <c r="K72" s="13">
        <v>2</v>
      </c>
      <c r="L72" s="13">
        <v>2</v>
      </c>
      <c r="M72" s="13">
        <v>2</v>
      </c>
      <c r="N72" s="13">
        <v>2</v>
      </c>
      <c r="O72" s="13">
        <v>1</v>
      </c>
      <c r="P72" s="99">
        <v>2</v>
      </c>
      <c r="Q72" s="58"/>
    </row>
    <row r="73" spans="1:17" ht="15.75" customHeight="1">
      <c r="A73" s="11" t="s">
        <v>451</v>
      </c>
      <c r="B73" s="40" t="s">
        <v>210</v>
      </c>
      <c r="C73" s="97" t="s">
        <v>452</v>
      </c>
      <c r="D73" s="101" t="s">
        <v>453</v>
      </c>
      <c r="E73" s="100"/>
      <c r="F73" s="101">
        <v>2</v>
      </c>
      <c r="G73" s="101"/>
      <c r="H73" s="101">
        <v>1</v>
      </c>
      <c r="I73" s="101"/>
      <c r="J73" s="101"/>
      <c r="K73" s="101"/>
      <c r="L73" s="101">
        <v>1</v>
      </c>
      <c r="M73" s="101"/>
      <c r="N73" s="101"/>
      <c r="O73" s="101"/>
      <c r="P73" s="102">
        <v>1</v>
      </c>
      <c r="Q73" s="58"/>
    </row>
    <row r="74" spans="1:17" ht="15.75" customHeight="1">
      <c r="A74" s="11"/>
      <c r="C74" s="10"/>
      <c r="D74" s="124" t="s">
        <v>477</v>
      </c>
      <c r="E74" s="125">
        <f t="shared" ref="E74:P74" si="0">SUM(E3:E73)</f>
        <v>116</v>
      </c>
      <c r="F74" s="124">
        <f t="shared" si="0"/>
        <v>95</v>
      </c>
      <c r="G74" s="124">
        <f t="shared" si="0"/>
        <v>96</v>
      </c>
      <c r="H74" s="124">
        <f t="shared" si="0"/>
        <v>58</v>
      </c>
      <c r="I74" s="124">
        <f t="shared" si="0"/>
        <v>53</v>
      </c>
      <c r="J74" s="124">
        <f t="shared" si="0"/>
        <v>83</v>
      </c>
      <c r="K74" s="124">
        <f t="shared" si="0"/>
        <v>80</v>
      </c>
      <c r="L74" s="124">
        <f t="shared" si="0"/>
        <v>66</v>
      </c>
      <c r="M74" s="124">
        <f t="shared" si="0"/>
        <v>42</v>
      </c>
      <c r="N74" s="124">
        <f t="shared" si="0"/>
        <v>40</v>
      </c>
      <c r="O74" s="124">
        <f t="shared" si="0"/>
        <v>17</v>
      </c>
      <c r="P74" s="124">
        <f t="shared" si="0"/>
        <v>86</v>
      </c>
      <c r="Q74" s="126"/>
    </row>
    <row r="75" spans="1:17" ht="15.75" customHeight="1">
      <c r="A75" s="11"/>
      <c r="C75" s="10"/>
      <c r="D75" s="63"/>
      <c r="Q75" s="126"/>
    </row>
    <row r="76" spans="1:17" ht="15.75" customHeight="1">
      <c r="A76" s="11"/>
      <c r="C76" s="10"/>
      <c r="D76" s="11"/>
      <c r="Q76" s="126"/>
    </row>
    <row r="77" spans="1:17" ht="15.75" customHeight="1">
      <c r="A77" s="11"/>
      <c r="C77" s="10"/>
      <c r="D77" s="11"/>
      <c r="Q77" s="126"/>
    </row>
    <row r="78" spans="1:17" ht="15.75" customHeight="1">
      <c r="A78" s="11"/>
      <c r="C78" s="10"/>
      <c r="D78" s="11"/>
      <c r="Q78" s="126"/>
    </row>
    <row r="79" spans="1:17" ht="15.75" customHeight="1">
      <c r="A79" s="11"/>
      <c r="C79" s="10"/>
      <c r="D79" s="11"/>
      <c r="Q79" s="126"/>
    </row>
    <row r="80" spans="1:17" ht="15.75" customHeight="1">
      <c r="A80" s="11"/>
      <c r="C80" s="10"/>
      <c r="D80" s="11"/>
      <c r="Q80" s="126"/>
    </row>
    <row r="81" spans="1:17" ht="15.75" customHeight="1">
      <c r="A81" s="11"/>
      <c r="C81" s="10"/>
      <c r="D81" s="11"/>
      <c r="Q81" s="126"/>
    </row>
    <row r="82" spans="1:17" ht="15.75" customHeight="1">
      <c r="A82" s="11"/>
      <c r="C82" s="10"/>
      <c r="D82" s="11"/>
      <c r="Q82" s="126"/>
    </row>
    <row r="83" spans="1:17" ht="15.75" customHeight="1">
      <c r="A83" s="11"/>
      <c r="C83" s="10"/>
      <c r="D83" s="11"/>
      <c r="Q83" s="126"/>
    </row>
    <row r="84" spans="1:17" ht="15.75" customHeight="1">
      <c r="A84" s="11"/>
      <c r="C84" s="10"/>
      <c r="D84" s="11"/>
      <c r="Q84" s="126"/>
    </row>
    <row r="85" spans="1:17" ht="15.75" customHeight="1">
      <c r="A85" s="11"/>
      <c r="C85" s="10"/>
      <c r="D85" s="11"/>
      <c r="Q85" s="126"/>
    </row>
    <row r="86" spans="1:17" ht="15.75" customHeight="1">
      <c r="A86" s="11"/>
      <c r="C86" s="10"/>
      <c r="D86" s="11"/>
      <c r="Q86" s="126"/>
    </row>
    <row r="87" spans="1:17" ht="15.75" customHeight="1">
      <c r="A87" s="11"/>
      <c r="C87" s="10"/>
      <c r="D87" s="11"/>
      <c r="Q87" s="126"/>
    </row>
    <row r="88" spans="1:17" ht="15.75" customHeight="1">
      <c r="A88" s="11"/>
      <c r="C88" s="10"/>
      <c r="D88" s="11"/>
      <c r="Q88" s="126"/>
    </row>
    <row r="89" spans="1:17" ht="15.75" customHeight="1">
      <c r="A89" s="11"/>
      <c r="C89" s="10"/>
      <c r="D89" s="11"/>
      <c r="Q89" s="126"/>
    </row>
    <row r="90" spans="1:17" ht="15.75" customHeight="1">
      <c r="A90" s="11"/>
      <c r="C90" s="10"/>
      <c r="D90" s="11"/>
      <c r="Q90" s="126"/>
    </row>
    <row r="91" spans="1:17" ht="15.75" customHeight="1">
      <c r="A91" s="11"/>
      <c r="C91" s="10"/>
      <c r="D91" s="11"/>
      <c r="Q91" s="126"/>
    </row>
    <row r="92" spans="1:17" ht="15.75" customHeight="1">
      <c r="A92" s="11"/>
      <c r="C92" s="10"/>
      <c r="D92" s="11"/>
      <c r="Q92" s="126"/>
    </row>
    <row r="93" spans="1:17" ht="15.75" customHeight="1">
      <c r="A93" s="11"/>
      <c r="C93" s="10"/>
      <c r="D93" s="11"/>
      <c r="Q93" s="126"/>
    </row>
    <row r="94" spans="1:17" ht="15.75" customHeight="1">
      <c r="A94" s="11"/>
      <c r="C94" s="10"/>
      <c r="D94" s="11"/>
      <c r="Q94" s="126"/>
    </row>
    <row r="95" spans="1:17" ht="15.75" customHeight="1">
      <c r="A95" s="11"/>
      <c r="C95" s="10"/>
      <c r="D95" s="11"/>
      <c r="Q95" s="126"/>
    </row>
    <row r="96" spans="1:17" ht="15.75" customHeight="1">
      <c r="A96" s="11"/>
      <c r="C96" s="10"/>
      <c r="D96" s="11"/>
      <c r="Q96" s="126"/>
    </row>
    <row r="97" spans="1:17" ht="15.75" customHeight="1">
      <c r="A97" s="11"/>
      <c r="C97" s="10"/>
      <c r="D97" s="11"/>
      <c r="Q97" s="126"/>
    </row>
    <row r="98" spans="1:17" ht="15.75" customHeight="1">
      <c r="A98" s="11"/>
      <c r="C98" s="10"/>
      <c r="D98" s="11"/>
      <c r="Q98" s="126"/>
    </row>
    <row r="99" spans="1:17" ht="15.75" customHeight="1">
      <c r="A99" s="11"/>
      <c r="C99" s="10"/>
      <c r="D99" s="11"/>
      <c r="Q99" s="126"/>
    </row>
    <row r="100" spans="1:17" ht="15.75" customHeight="1">
      <c r="A100" s="11"/>
      <c r="C100" s="10"/>
      <c r="D100" s="11"/>
      <c r="Q100" s="126"/>
    </row>
    <row r="101" spans="1:17" ht="15.75" customHeight="1">
      <c r="A101" s="11"/>
      <c r="C101" s="10"/>
      <c r="D101" s="11"/>
      <c r="Q101" s="126"/>
    </row>
    <row r="102" spans="1:17" ht="15.75" customHeight="1">
      <c r="A102" s="11"/>
      <c r="C102" s="10"/>
      <c r="D102" s="11"/>
      <c r="Q102" s="126"/>
    </row>
    <row r="103" spans="1:17" ht="15.75" customHeight="1">
      <c r="A103" s="11"/>
      <c r="C103" s="10"/>
      <c r="D103" s="11"/>
      <c r="Q103" s="126"/>
    </row>
    <row r="104" spans="1:17" ht="15.75" customHeight="1">
      <c r="A104" s="11"/>
      <c r="C104" s="10"/>
      <c r="D104" s="11"/>
      <c r="Q104" s="126"/>
    </row>
    <row r="105" spans="1:17" ht="15.75" customHeight="1">
      <c r="A105" s="11"/>
      <c r="C105" s="10"/>
      <c r="D105" s="11"/>
      <c r="Q105" s="126"/>
    </row>
    <row r="106" spans="1:17" ht="15.75" customHeight="1">
      <c r="A106" s="11"/>
      <c r="C106" s="10"/>
      <c r="D106" s="11"/>
      <c r="Q106" s="126"/>
    </row>
    <row r="107" spans="1:17" ht="15.75" customHeight="1">
      <c r="A107" s="11"/>
      <c r="C107" s="10"/>
      <c r="D107" s="11"/>
      <c r="Q107" s="126"/>
    </row>
    <row r="108" spans="1:17" ht="15.75" customHeight="1">
      <c r="A108" s="11"/>
      <c r="C108" s="10"/>
      <c r="D108" s="11"/>
      <c r="Q108" s="126"/>
    </row>
    <row r="109" spans="1:17" ht="15.75" customHeight="1">
      <c r="A109" s="11"/>
      <c r="C109" s="10"/>
      <c r="D109" s="11"/>
      <c r="Q109" s="126"/>
    </row>
    <row r="110" spans="1:17" ht="15.75" customHeight="1">
      <c r="A110" s="11"/>
      <c r="C110" s="10"/>
      <c r="D110" s="11"/>
      <c r="Q110" s="126"/>
    </row>
    <row r="111" spans="1:17" ht="15.75" customHeight="1">
      <c r="A111" s="11"/>
      <c r="C111" s="10"/>
      <c r="D111" s="11"/>
      <c r="Q111" s="126"/>
    </row>
    <row r="112" spans="1:17" ht="15.75" customHeight="1">
      <c r="A112" s="11"/>
      <c r="C112" s="10"/>
      <c r="D112" s="11"/>
      <c r="Q112" s="126"/>
    </row>
    <row r="113" spans="1:17" ht="15.75" customHeight="1">
      <c r="A113" s="11"/>
      <c r="C113" s="10"/>
      <c r="D113" s="11"/>
      <c r="Q113" s="126"/>
    </row>
    <row r="114" spans="1:17" ht="15.75" customHeight="1">
      <c r="A114" s="11"/>
      <c r="C114" s="10"/>
      <c r="D114" s="11"/>
      <c r="Q114" s="126"/>
    </row>
    <row r="115" spans="1:17" ht="15.75" customHeight="1">
      <c r="A115" s="11"/>
      <c r="C115" s="10"/>
      <c r="D115" s="11"/>
      <c r="Q115" s="126"/>
    </row>
    <row r="116" spans="1:17" ht="15.75" customHeight="1">
      <c r="A116" s="11"/>
      <c r="C116" s="10"/>
      <c r="D116" s="11"/>
      <c r="Q116" s="126"/>
    </row>
    <row r="117" spans="1:17" ht="15.75" customHeight="1">
      <c r="A117" s="11"/>
      <c r="C117" s="10"/>
      <c r="D117" s="11"/>
      <c r="Q117" s="126"/>
    </row>
    <row r="118" spans="1:17" ht="15.75" customHeight="1">
      <c r="A118" s="11"/>
      <c r="C118" s="10"/>
      <c r="D118" s="11"/>
      <c r="Q118" s="126"/>
    </row>
    <row r="119" spans="1:17" ht="15.75" customHeight="1">
      <c r="A119" s="11"/>
      <c r="C119" s="10"/>
      <c r="D119" s="11"/>
      <c r="Q119" s="126"/>
    </row>
    <row r="120" spans="1:17" ht="15.75" customHeight="1">
      <c r="A120" s="11"/>
      <c r="C120" s="10"/>
      <c r="D120" s="11"/>
      <c r="Q120" s="126"/>
    </row>
    <row r="121" spans="1:17" ht="15.75" customHeight="1">
      <c r="A121" s="11"/>
      <c r="C121" s="10"/>
      <c r="D121" s="11"/>
      <c r="Q121" s="126"/>
    </row>
    <row r="122" spans="1:17" ht="15.75" customHeight="1">
      <c r="A122" s="11"/>
      <c r="C122" s="10"/>
      <c r="D122" s="11"/>
      <c r="Q122" s="126"/>
    </row>
    <row r="123" spans="1:17" ht="15.75" customHeight="1">
      <c r="A123" s="11"/>
      <c r="C123" s="10"/>
      <c r="D123" s="11"/>
      <c r="Q123" s="126"/>
    </row>
    <row r="124" spans="1:17" ht="15.75" customHeight="1">
      <c r="A124" s="11"/>
      <c r="C124" s="10"/>
      <c r="D124" s="11"/>
      <c r="Q124" s="126"/>
    </row>
    <row r="125" spans="1:17" ht="15.75" customHeight="1">
      <c r="A125" s="11"/>
      <c r="C125" s="10"/>
      <c r="D125" s="11"/>
      <c r="Q125" s="126"/>
    </row>
    <row r="126" spans="1:17" ht="15.75" customHeight="1">
      <c r="A126" s="11"/>
      <c r="C126" s="10"/>
      <c r="D126" s="11"/>
      <c r="Q126" s="126"/>
    </row>
    <row r="127" spans="1:17" ht="15.75" customHeight="1">
      <c r="A127" s="11"/>
      <c r="C127" s="10"/>
      <c r="D127" s="11"/>
      <c r="Q127" s="126"/>
    </row>
    <row r="128" spans="1:17" ht="15.75" customHeight="1">
      <c r="A128" s="11"/>
      <c r="C128" s="10"/>
      <c r="D128" s="11"/>
      <c r="Q128" s="126"/>
    </row>
    <row r="129" spans="1:17" ht="15.75" customHeight="1">
      <c r="A129" s="11"/>
      <c r="C129" s="10"/>
      <c r="D129" s="11"/>
      <c r="Q129" s="126"/>
    </row>
    <row r="130" spans="1:17" ht="15.75" customHeight="1">
      <c r="A130" s="11"/>
      <c r="C130" s="10"/>
      <c r="D130" s="11"/>
      <c r="Q130" s="126"/>
    </row>
    <row r="131" spans="1:17" ht="15.75" customHeight="1">
      <c r="A131" s="11"/>
      <c r="C131" s="10"/>
      <c r="D131" s="11"/>
      <c r="Q131" s="126"/>
    </row>
    <row r="132" spans="1:17" ht="15.75" customHeight="1">
      <c r="A132" s="11"/>
      <c r="C132" s="10"/>
      <c r="D132" s="11"/>
      <c r="Q132" s="126"/>
    </row>
    <row r="133" spans="1:17" ht="15.75" customHeight="1">
      <c r="A133" s="11"/>
      <c r="C133" s="10"/>
      <c r="D133" s="11"/>
      <c r="Q133" s="126"/>
    </row>
    <row r="134" spans="1:17" ht="15.75" customHeight="1">
      <c r="A134" s="11"/>
      <c r="C134" s="10"/>
      <c r="D134" s="11"/>
      <c r="Q134" s="126"/>
    </row>
    <row r="135" spans="1:17" ht="15.75" customHeight="1">
      <c r="A135" s="11"/>
      <c r="C135" s="10"/>
      <c r="D135" s="11"/>
      <c r="Q135" s="126"/>
    </row>
    <row r="136" spans="1:17" ht="15.75" customHeight="1">
      <c r="A136" s="11"/>
      <c r="C136" s="10"/>
      <c r="D136" s="11"/>
      <c r="Q136" s="126"/>
    </row>
    <row r="137" spans="1:17" ht="15.75" customHeight="1">
      <c r="A137" s="11"/>
      <c r="C137" s="10"/>
      <c r="D137" s="11"/>
      <c r="Q137" s="126"/>
    </row>
    <row r="138" spans="1:17" ht="15.75" customHeight="1">
      <c r="A138" s="11"/>
      <c r="C138" s="10"/>
      <c r="D138" s="11"/>
      <c r="Q138" s="126"/>
    </row>
    <row r="139" spans="1:17" ht="15.75" customHeight="1">
      <c r="A139" s="11"/>
      <c r="C139" s="10"/>
      <c r="D139" s="11"/>
      <c r="Q139" s="126"/>
    </row>
    <row r="140" spans="1:17" ht="15.75" customHeight="1">
      <c r="A140" s="11"/>
      <c r="C140" s="10"/>
      <c r="D140" s="11"/>
      <c r="Q140" s="126"/>
    </row>
    <row r="141" spans="1:17" ht="15.75" customHeight="1">
      <c r="A141" s="11"/>
      <c r="C141" s="10"/>
      <c r="D141" s="11"/>
      <c r="Q141" s="126"/>
    </row>
    <row r="142" spans="1:17" ht="15.75" customHeight="1">
      <c r="A142" s="11"/>
      <c r="C142" s="10"/>
      <c r="D142" s="11"/>
      <c r="Q142" s="126"/>
    </row>
    <row r="143" spans="1:17" ht="15.75" customHeight="1">
      <c r="A143" s="11"/>
      <c r="C143" s="10"/>
      <c r="D143" s="11"/>
      <c r="Q143" s="126"/>
    </row>
    <row r="144" spans="1:17" ht="15.75" customHeight="1">
      <c r="A144" s="11"/>
      <c r="C144" s="10"/>
      <c r="D144" s="11"/>
      <c r="Q144" s="126"/>
    </row>
    <row r="145" spans="1:17" ht="15.75" customHeight="1">
      <c r="A145" s="11"/>
      <c r="C145" s="10"/>
      <c r="D145" s="11"/>
      <c r="Q145" s="126"/>
    </row>
    <row r="146" spans="1:17" ht="15.75" customHeight="1">
      <c r="A146" s="11"/>
      <c r="C146" s="10"/>
      <c r="D146" s="11"/>
      <c r="Q146" s="126"/>
    </row>
    <row r="147" spans="1:17" ht="15.75" customHeight="1">
      <c r="A147" s="11"/>
      <c r="C147" s="10"/>
      <c r="D147" s="11"/>
      <c r="Q147" s="126"/>
    </row>
    <row r="148" spans="1:17" ht="15.75" customHeight="1">
      <c r="A148" s="11"/>
      <c r="C148" s="10"/>
      <c r="D148" s="11"/>
      <c r="Q148" s="126"/>
    </row>
    <row r="149" spans="1:17" ht="15.75" customHeight="1">
      <c r="A149" s="11"/>
      <c r="C149" s="10"/>
      <c r="D149" s="11"/>
      <c r="Q149" s="126"/>
    </row>
    <row r="150" spans="1:17" ht="15.75" customHeight="1">
      <c r="A150" s="11"/>
      <c r="C150" s="10"/>
      <c r="D150" s="11"/>
      <c r="Q150" s="126"/>
    </row>
    <row r="151" spans="1:17" ht="15.75" customHeight="1">
      <c r="A151" s="11"/>
      <c r="C151" s="10"/>
      <c r="D151" s="11"/>
      <c r="Q151" s="126"/>
    </row>
    <row r="152" spans="1:17" ht="15.75" customHeight="1">
      <c r="A152" s="11"/>
      <c r="C152" s="10"/>
      <c r="D152" s="11"/>
      <c r="Q152" s="126"/>
    </row>
    <row r="153" spans="1:17" ht="15.75" customHeight="1">
      <c r="A153" s="11"/>
      <c r="C153" s="10"/>
      <c r="D153" s="11"/>
      <c r="Q153" s="126"/>
    </row>
    <row r="154" spans="1:17" ht="15.75" customHeight="1">
      <c r="A154" s="11"/>
      <c r="C154" s="10"/>
      <c r="D154" s="11"/>
      <c r="Q154" s="126"/>
    </row>
    <row r="155" spans="1:17" ht="15.75" customHeight="1">
      <c r="A155" s="11"/>
      <c r="C155" s="10"/>
      <c r="D155" s="11"/>
      <c r="Q155" s="126"/>
    </row>
    <row r="156" spans="1:17" ht="15.75" customHeight="1">
      <c r="A156" s="11"/>
      <c r="C156" s="10"/>
      <c r="D156" s="11"/>
      <c r="Q156" s="126"/>
    </row>
    <row r="157" spans="1:17" ht="15.75" customHeight="1">
      <c r="A157" s="11"/>
      <c r="C157" s="10"/>
      <c r="D157" s="11"/>
      <c r="Q157" s="126"/>
    </row>
    <row r="158" spans="1:17" ht="15.75" customHeight="1">
      <c r="A158" s="11"/>
      <c r="C158" s="10"/>
      <c r="D158" s="11"/>
      <c r="Q158" s="126"/>
    </row>
    <row r="159" spans="1:17" ht="15.75" customHeight="1">
      <c r="A159" s="11"/>
      <c r="C159" s="10"/>
      <c r="D159" s="11"/>
      <c r="Q159" s="126"/>
    </row>
    <row r="160" spans="1:17" ht="15.75" customHeight="1">
      <c r="A160" s="11"/>
      <c r="C160" s="10"/>
      <c r="D160" s="11"/>
      <c r="Q160" s="126"/>
    </row>
    <row r="161" spans="1:17" ht="15.75" customHeight="1">
      <c r="A161" s="11"/>
      <c r="C161" s="10"/>
      <c r="D161" s="11"/>
      <c r="Q161" s="126"/>
    </row>
    <row r="162" spans="1:17" ht="15.75" customHeight="1">
      <c r="A162" s="11"/>
      <c r="C162" s="10"/>
      <c r="D162" s="11"/>
      <c r="Q162" s="126"/>
    </row>
    <row r="163" spans="1:17" ht="15.75" customHeight="1">
      <c r="A163" s="11"/>
      <c r="C163" s="10"/>
      <c r="D163" s="11"/>
      <c r="Q163" s="126"/>
    </row>
    <row r="164" spans="1:17" ht="15.75" customHeight="1">
      <c r="A164" s="11"/>
      <c r="C164" s="10"/>
      <c r="D164" s="11"/>
      <c r="Q164" s="126"/>
    </row>
    <row r="165" spans="1:17" ht="15.75" customHeight="1">
      <c r="A165" s="11"/>
      <c r="C165" s="10"/>
      <c r="D165" s="11"/>
      <c r="Q165" s="126"/>
    </row>
    <row r="166" spans="1:17" ht="15.75" customHeight="1">
      <c r="A166" s="11"/>
      <c r="C166" s="10"/>
      <c r="D166" s="11"/>
      <c r="Q166" s="126"/>
    </row>
    <row r="167" spans="1:17" ht="15.75" customHeight="1">
      <c r="A167" s="11"/>
      <c r="C167" s="10"/>
      <c r="D167" s="11"/>
      <c r="Q167" s="126"/>
    </row>
    <row r="168" spans="1:17" ht="15.75" customHeight="1">
      <c r="A168" s="11"/>
      <c r="C168" s="10"/>
      <c r="D168" s="11"/>
      <c r="Q168" s="126"/>
    </row>
    <row r="169" spans="1:17" ht="15.75" customHeight="1">
      <c r="A169" s="11"/>
      <c r="C169" s="10"/>
      <c r="D169" s="11"/>
      <c r="Q169" s="126"/>
    </row>
    <row r="170" spans="1:17" ht="15.75" customHeight="1">
      <c r="A170" s="11"/>
      <c r="C170" s="10"/>
      <c r="D170" s="11"/>
      <c r="Q170" s="126"/>
    </row>
    <row r="171" spans="1:17" ht="15.75" customHeight="1">
      <c r="A171" s="11"/>
      <c r="C171" s="10"/>
      <c r="D171" s="11"/>
      <c r="Q171" s="126"/>
    </row>
    <row r="172" spans="1:17" ht="15.75" customHeight="1">
      <c r="A172" s="11"/>
      <c r="C172" s="10"/>
      <c r="D172" s="11"/>
      <c r="Q172" s="126"/>
    </row>
    <row r="173" spans="1:17" ht="15.75" customHeight="1">
      <c r="A173" s="11"/>
      <c r="C173" s="10"/>
      <c r="D173" s="11"/>
      <c r="Q173" s="126"/>
    </row>
    <row r="174" spans="1:17" ht="15.75" customHeight="1">
      <c r="A174" s="11"/>
      <c r="C174" s="10"/>
      <c r="D174" s="11"/>
      <c r="Q174" s="126"/>
    </row>
    <row r="175" spans="1:17" ht="15.75" customHeight="1">
      <c r="A175" s="11"/>
      <c r="C175" s="10"/>
      <c r="D175" s="11"/>
      <c r="Q175" s="126"/>
    </row>
    <row r="176" spans="1:17" ht="15.75" customHeight="1">
      <c r="A176" s="11"/>
      <c r="C176" s="10"/>
      <c r="D176" s="11"/>
      <c r="Q176" s="126"/>
    </row>
    <row r="177" spans="1:17" ht="15.75" customHeight="1">
      <c r="A177" s="11"/>
      <c r="C177" s="10"/>
      <c r="D177" s="11"/>
      <c r="Q177" s="126"/>
    </row>
    <row r="178" spans="1:17" ht="15.75" customHeight="1">
      <c r="A178" s="11"/>
      <c r="C178" s="10"/>
      <c r="D178" s="11"/>
      <c r="Q178" s="126"/>
    </row>
    <row r="179" spans="1:17" ht="15.75" customHeight="1">
      <c r="A179" s="11"/>
      <c r="C179" s="10"/>
      <c r="D179" s="11"/>
      <c r="Q179" s="126"/>
    </row>
    <row r="180" spans="1:17" ht="15.75" customHeight="1">
      <c r="A180" s="11"/>
      <c r="C180" s="10"/>
      <c r="D180" s="11"/>
      <c r="Q180" s="126"/>
    </row>
    <row r="181" spans="1:17" ht="15.75" customHeight="1">
      <c r="A181" s="11"/>
      <c r="C181" s="10"/>
      <c r="D181" s="11"/>
      <c r="Q181" s="126"/>
    </row>
    <row r="182" spans="1:17" ht="15.75" customHeight="1">
      <c r="A182" s="11"/>
      <c r="C182" s="10"/>
      <c r="D182" s="11"/>
      <c r="Q182" s="126"/>
    </row>
    <row r="183" spans="1:17" ht="15.75" customHeight="1">
      <c r="A183" s="11"/>
      <c r="C183" s="10"/>
      <c r="D183" s="11"/>
      <c r="Q183" s="126"/>
    </row>
    <row r="184" spans="1:17" ht="15.75" customHeight="1">
      <c r="A184" s="11"/>
      <c r="C184" s="10"/>
      <c r="D184" s="11"/>
      <c r="Q184" s="126"/>
    </row>
    <row r="185" spans="1:17" ht="15.75" customHeight="1">
      <c r="A185" s="11"/>
      <c r="C185" s="10"/>
      <c r="D185" s="11"/>
      <c r="Q185" s="126"/>
    </row>
    <row r="186" spans="1:17" ht="15.75" customHeight="1">
      <c r="A186" s="11"/>
      <c r="C186" s="10"/>
      <c r="D186" s="11"/>
      <c r="Q186" s="126"/>
    </row>
    <row r="187" spans="1:17" ht="15.75" customHeight="1">
      <c r="A187" s="11"/>
      <c r="C187" s="10"/>
      <c r="D187" s="11"/>
      <c r="Q187" s="126"/>
    </row>
    <row r="188" spans="1:17" ht="15.75" customHeight="1">
      <c r="A188" s="11"/>
      <c r="C188" s="10"/>
      <c r="D188" s="11"/>
      <c r="Q188" s="126"/>
    </row>
    <row r="189" spans="1:17" ht="15.75" customHeight="1">
      <c r="A189" s="11"/>
      <c r="C189" s="10"/>
      <c r="D189" s="11"/>
      <c r="Q189" s="126"/>
    </row>
    <row r="190" spans="1:17" ht="15.75" customHeight="1">
      <c r="A190" s="11"/>
      <c r="C190" s="10"/>
      <c r="D190" s="11"/>
      <c r="Q190" s="126"/>
    </row>
    <row r="191" spans="1:17" ht="15.75" customHeight="1">
      <c r="A191" s="11"/>
      <c r="C191" s="10"/>
      <c r="D191" s="11"/>
      <c r="Q191" s="126"/>
    </row>
    <row r="192" spans="1:17" ht="15.75" customHeight="1">
      <c r="A192" s="11"/>
      <c r="C192" s="10"/>
      <c r="D192" s="11"/>
      <c r="Q192" s="126"/>
    </row>
    <row r="193" spans="1:17" ht="15.75" customHeight="1">
      <c r="A193" s="11"/>
      <c r="C193" s="10"/>
      <c r="D193" s="11"/>
      <c r="Q193" s="126"/>
    </row>
    <row r="194" spans="1:17" ht="15.75" customHeight="1">
      <c r="A194" s="11"/>
      <c r="C194" s="10"/>
      <c r="D194" s="11"/>
      <c r="Q194" s="126"/>
    </row>
    <row r="195" spans="1:17" ht="15.75" customHeight="1">
      <c r="A195" s="11"/>
      <c r="C195" s="10"/>
      <c r="D195" s="11"/>
      <c r="Q195" s="126"/>
    </row>
    <row r="196" spans="1:17" ht="15.75" customHeight="1">
      <c r="A196" s="11"/>
      <c r="C196" s="10"/>
      <c r="D196" s="11"/>
      <c r="Q196" s="126"/>
    </row>
    <row r="197" spans="1:17" ht="15.75" customHeight="1">
      <c r="A197" s="11"/>
      <c r="C197" s="10"/>
      <c r="D197" s="11"/>
      <c r="Q197" s="126"/>
    </row>
    <row r="198" spans="1:17" ht="15.75" customHeight="1">
      <c r="A198" s="11"/>
      <c r="C198" s="10"/>
      <c r="D198" s="11"/>
      <c r="Q198" s="126"/>
    </row>
    <row r="199" spans="1:17" ht="15.75" customHeight="1">
      <c r="A199" s="11"/>
      <c r="C199" s="10"/>
      <c r="D199" s="11"/>
      <c r="Q199" s="126"/>
    </row>
    <row r="200" spans="1:17" ht="15.75" customHeight="1">
      <c r="A200" s="11"/>
      <c r="C200" s="10"/>
      <c r="D200" s="11"/>
      <c r="Q200" s="126"/>
    </row>
    <row r="201" spans="1:17" ht="15.75" customHeight="1">
      <c r="A201" s="11"/>
      <c r="C201" s="10"/>
      <c r="D201" s="11"/>
      <c r="Q201" s="126"/>
    </row>
    <row r="202" spans="1:17" ht="15.75" customHeight="1">
      <c r="A202" s="11"/>
      <c r="C202" s="10"/>
      <c r="D202" s="11"/>
      <c r="Q202" s="126"/>
    </row>
    <row r="203" spans="1:17" ht="15.75" customHeight="1">
      <c r="A203" s="11"/>
      <c r="C203" s="10"/>
      <c r="D203" s="11"/>
      <c r="Q203" s="126"/>
    </row>
    <row r="204" spans="1:17" ht="15.75" customHeight="1">
      <c r="A204" s="11"/>
      <c r="C204" s="10"/>
      <c r="D204" s="11"/>
      <c r="Q204" s="126"/>
    </row>
    <row r="205" spans="1:17" ht="15.75" customHeight="1">
      <c r="A205" s="11"/>
      <c r="C205" s="10"/>
      <c r="D205" s="11"/>
      <c r="Q205" s="126"/>
    </row>
    <row r="206" spans="1:17" ht="15.75" customHeight="1">
      <c r="A206" s="11"/>
      <c r="C206" s="10"/>
      <c r="D206" s="11"/>
      <c r="Q206" s="126"/>
    </row>
    <row r="207" spans="1:17" ht="15.75" customHeight="1">
      <c r="A207" s="11"/>
      <c r="C207" s="10"/>
      <c r="D207" s="11"/>
      <c r="Q207" s="126"/>
    </row>
    <row r="208" spans="1:17" ht="15.75" customHeight="1">
      <c r="A208" s="11"/>
      <c r="C208" s="10"/>
      <c r="D208" s="11"/>
      <c r="Q208" s="126"/>
    </row>
    <row r="209" spans="1:17" ht="15.75" customHeight="1">
      <c r="A209" s="11"/>
      <c r="C209" s="10"/>
      <c r="D209" s="11"/>
      <c r="Q209" s="126"/>
    </row>
    <row r="210" spans="1:17" ht="15.75" customHeight="1">
      <c r="A210" s="11"/>
      <c r="C210" s="10"/>
      <c r="D210" s="11"/>
      <c r="Q210" s="126"/>
    </row>
    <row r="211" spans="1:17" ht="15.75" customHeight="1">
      <c r="A211" s="11"/>
      <c r="C211" s="10"/>
      <c r="D211" s="11"/>
      <c r="Q211" s="126"/>
    </row>
    <row r="212" spans="1:17" ht="15.75" customHeight="1">
      <c r="A212" s="11"/>
      <c r="C212" s="10"/>
      <c r="D212" s="11"/>
      <c r="Q212" s="126"/>
    </row>
    <row r="213" spans="1:17" ht="15.75" customHeight="1">
      <c r="A213" s="11"/>
      <c r="C213" s="10"/>
      <c r="D213" s="11"/>
      <c r="Q213" s="126"/>
    </row>
    <row r="214" spans="1:17" ht="15.75" customHeight="1">
      <c r="A214" s="11"/>
      <c r="C214" s="10"/>
      <c r="D214" s="11"/>
      <c r="Q214" s="126"/>
    </row>
    <row r="215" spans="1:17" ht="15.75" customHeight="1">
      <c r="A215" s="11"/>
      <c r="C215" s="10"/>
      <c r="D215" s="11"/>
      <c r="Q215" s="126"/>
    </row>
    <row r="216" spans="1:17" ht="15.75" customHeight="1">
      <c r="A216" s="11"/>
      <c r="C216" s="10"/>
      <c r="D216" s="11"/>
      <c r="Q216" s="126"/>
    </row>
    <row r="217" spans="1:17" ht="15.75" customHeight="1">
      <c r="A217" s="11"/>
      <c r="C217" s="10"/>
      <c r="D217" s="11"/>
      <c r="Q217" s="126"/>
    </row>
    <row r="218" spans="1:17" ht="15.75" customHeight="1">
      <c r="A218" s="11"/>
      <c r="C218" s="10"/>
      <c r="D218" s="11"/>
      <c r="Q218" s="126"/>
    </row>
    <row r="219" spans="1:17" ht="15.75" customHeight="1">
      <c r="A219" s="11"/>
      <c r="C219" s="10"/>
      <c r="D219" s="11"/>
      <c r="Q219" s="126"/>
    </row>
    <row r="220" spans="1:17" ht="15.75" customHeight="1">
      <c r="A220" s="11"/>
      <c r="C220" s="10"/>
      <c r="D220" s="11"/>
      <c r="Q220" s="126"/>
    </row>
    <row r="221" spans="1:17" ht="15.75" customHeight="1">
      <c r="A221" s="11"/>
      <c r="C221" s="10"/>
      <c r="D221" s="11"/>
      <c r="Q221" s="126"/>
    </row>
    <row r="222" spans="1:17" ht="15.75" customHeight="1">
      <c r="A222" s="11"/>
      <c r="C222" s="10"/>
      <c r="D222" s="11"/>
      <c r="Q222" s="126"/>
    </row>
    <row r="223" spans="1:17" ht="15.75" customHeight="1">
      <c r="A223" s="11"/>
      <c r="C223" s="10"/>
      <c r="D223" s="11"/>
      <c r="Q223" s="126"/>
    </row>
    <row r="224" spans="1:17" ht="15.75" customHeight="1">
      <c r="A224" s="11"/>
      <c r="C224" s="10"/>
      <c r="D224" s="11"/>
      <c r="Q224" s="126"/>
    </row>
    <row r="225" spans="1:17" ht="15.75" customHeight="1">
      <c r="A225" s="11"/>
      <c r="C225" s="10"/>
      <c r="D225" s="11"/>
      <c r="Q225" s="126"/>
    </row>
    <row r="226" spans="1:17" ht="15.75" customHeight="1">
      <c r="A226" s="11"/>
      <c r="C226" s="10"/>
      <c r="D226" s="11"/>
      <c r="Q226" s="126"/>
    </row>
    <row r="227" spans="1:17" ht="15.75" customHeight="1">
      <c r="A227" s="11"/>
      <c r="C227" s="10"/>
      <c r="D227" s="11"/>
      <c r="Q227" s="126"/>
    </row>
    <row r="228" spans="1:17" ht="15.75" customHeight="1">
      <c r="A228" s="11"/>
      <c r="C228" s="10"/>
      <c r="D228" s="11"/>
      <c r="Q228" s="126"/>
    </row>
    <row r="229" spans="1:17" ht="15.75" customHeight="1">
      <c r="A229" s="11"/>
      <c r="C229" s="10"/>
      <c r="D229" s="11"/>
      <c r="Q229" s="126"/>
    </row>
    <row r="230" spans="1:17" ht="15.75" customHeight="1">
      <c r="A230" s="11"/>
      <c r="C230" s="10"/>
      <c r="D230" s="11"/>
      <c r="Q230" s="126"/>
    </row>
    <row r="231" spans="1:17" ht="15.75" customHeight="1">
      <c r="A231" s="11"/>
      <c r="C231" s="10"/>
      <c r="D231" s="11"/>
      <c r="Q231" s="126"/>
    </row>
    <row r="232" spans="1:17" ht="15.75" customHeight="1">
      <c r="A232" s="11"/>
      <c r="C232" s="10"/>
      <c r="D232" s="11"/>
      <c r="Q232" s="126"/>
    </row>
    <row r="233" spans="1:17" ht="15.75" customHeight="1">
      <c r="A233" s="11"/>
      <c r="C233" s="10"/>
      <c r="D233" s="11"/>
      <c r="Q233" s="126"/>
    </row>
    <row r="234" spans="1:17" ht="15.75" customHeight="1">
      <c r="A234" s="11"/>
      <c r="C234" s="10"/>
      <c r="D234" s="11"/>
      <c r="Q234" s="126"/>
    </row>
    <row r="235" spans="1:17" ht="15.75" customHeight="1">
      <c r="A235" s="11"/>
      <c r="C235" s="10"/>
      <c r="D235" s="11"/>
      <c r="Q235" s="126"/>
    </row>
    <row r="236" spans="1:17" ht="15.75" customHeight="1">
      <c r="A236" s="11"/>
      <c r="C236" s="10"/>
      <c r="D236" s="11"/>
      <c r="Q236" s="126"/>
    </row>
    <row r="237" spans="1:17" ht="15.75" customHeight="1">
      <c r="A237" s="11"/>
      <c r="C237" s="10"/>
      <c r="D237" s="11"/>
      <c r="Q237" s="126"/>
    </row>
    <row r="238" spans="1:17" ht="15.75" customHeight="1">
      <c r="A238" s="11"/>
      <c r="C238" s="10"/>
      <c r="D238" s="11"/>
      <c r="Q238" s="126"/>
    </row>
    <row r="239" spans="1:17" ht="15.75" customHeight="1">
      <c r="A239" s="11"/>
      <c r="C239" s="10"/>
      <c r="D239" s="11"/>
      <c r="Q239" s="126"/>
    </row>
    <row r="240" spans="1:17" ht="15.75" customHeight="1">
      <c r="A240" s="11"/>
      <c r="C240" s="10"/>
      <c r="D240" s="11"/>
      <c r="Q240" s="126"/>
    </row>
    <row r="241" spans="1:17" ht="15.75" customHeight="1">
      <c r="A241" s="11"/>
      <c r="C241" s="10"/>
      <c r="D241" s="11"/>
      <c r="Q241" s="126"/>
    </row>
    <row r="242" spans="1:17" ht="15.75" customHeight="1">
      <c r="A242" s="11"/>
      <c r="C242" s="10"/>
      <c r="D242" s="11"/>
      <c r="Q242" s="126"/>
    </row>
    <row r="243" spans="1:17" ht="15.75" customHeight="1">
      <c r="A243" s="11"/>
      <c r="C243" s="10"/>
      <c r="D243" s="11"/>
      <c r="Q243" s="126"/>
    </row>
    <row r="244" spans="1:17" ht="15.75" customHeight="1">
      <c r="A244" s="11"/>
      <c r="C244" s="10"/>
      <c r="D244" s="11"/>
      <c r="Q244" s="126"/>
    </row>
    <row r="245" spans="1:17" ht="15.75" customHeight="1">
      <c r="A245" s="11"/>
      <c r="C245" s="10"/>
      <c r="D245" s="11"/>
      <c r="Q245" s="126"/>
    </row>
    <row r="246" spans="1:17" ht="15.75" customHeight="1">
      <c r="A246" s="11"/>
      <c r="C246" s="10"/>
      <c r="D246" s="11"/>
      <c r="Q246" s="126"/>
    </row>
    <row r="247" spans="1:17" ht="15.75" customHeight="1">
      <c r="A247" s="11"/>
      <c r="C247" s="10"/>
      <c r="D247" s="11"/>
      <c r="Q247" s="126"/>
    </row>
    <row r="248" spans="1:17" ht="15.75" customHeight="1">
      <c r="A248" s="11"/>
      <c r="C248" s="10"/>
      <c r="D248" s="11"/>
      <c r="Q248" s="126"/>
    </row>
    <row r="249" spans="1:17" ht="15.75" customHeight="1">
      <c r="A249" s="11"/>
      <c r="C249" s="10"/>
      <c r="D249" s="11"/>
      <c r="Q249" s="126"/>
    </row>
    <row r="250" spans="1:17" ht="15.75" customHeight="1">
      <c r="A250" s="11"/>
      <c r="C250" s="10"/>
      <c r="D250" s="11"/>
      <c r="Q250" s="126"/>
    </row>
    <row r="251" spans="1:17" ht="15.75" customHeight="1">
      <c r="A251" s="11"/>
      <c r="C251" s="10"/>
      <c r="D251" s="11"/>
      <c r="Q251" s="126"/>
    </row>
    <row r="252" spans="1:17" ht="15.75" customHeight="1">
      <c r="A252" s="11"/>
      <c r="C252" s="10"/>
      <c r="D252" s="11"/>
      <c r="Q252" s="126"/>
    </row>
    <row r="253" spans="1:17" ht="15.75" customHeight="1">
      <c r="A253" s="11"/>
      <c r="C253" s="10"/>
      <c r="D253" s="11"/>
      <c r="Q253" s="126"/>
    </row>
    <row r="254" spans="1:17" ht="15.75" customHeight="1">
      <c r="A254" s="11"/>
      <c r="C254" s="10"/>
      <c r="D254" s="11"/>
      <c r="Q254" s="126"/>
    </row>
    <row r="255" spans="1:17" ht="15.75" customHeight="1">
      <c r="A255" s="11"/>
      <c r="C255" s="10"/>
      <c r="D255" s="11"/>
      <c r="Q255" s="126"/>
    </row>
    <row r="256" spans="1:17" ht="15.75" customHeight="1">
      <c r="A256" s="11"/>
      <c r="C256" s="10"/>
      <c r="D256" s="11"/>
      <c r="Q256" s="126"/>
    </row>
    <row r="257" spans="1:17" ht="15.75" customHeight="1">
      <c r="A257" s="11"/>
      <c r="C257" s="10"/>
      <c r="D257" s="11"/>
      <c r="Q257" s="126"/>
    </row>
    <row r="258" spans="1:17" ht="15.75" customHeight="1">
      <c r="A258" s="11"/>
      <c r="C258" s="10"/>
      <c r="D258" s="11"/>
      <c r="Q258" s="126"/>
    </row>
    <row r="259" spans="1:17" ht="15.75" customHeight="1">
      <c r="A259" s="11"/>
      <c r="C259" s="10"/>
      <c r="D259" s="11"/>
      <c r="Q259" s="126"/>
    </row>
    <row r="260" spans="1:17" ht="15.75" customHeight="1">
      <c r="A260" s="11"/>
      <c r="C260" s="10"/>
      <c r="D260" s="11"/>
      <c r="Q260" s="126"/>
    </row>
    <row r="261" spans="1:17" ht="15.75" customHeight="1">
      <c r="A261" s="11"/>
      <c r="C261" s="10"/>
      <c r="D261" s="11"/>
      <c r="Q261" s="126"/>
    </row>
    <row r="262" spans="1:17" ht="15.75" customHeight="1">
      <c r="A262" s="11"/>
      <c r="C262" s="10"/>
      <c r="D262" s="11"/>
      <c r="Q262" s="126"/>
    </row>
    <row r="263" spans="1:17" ht="15.75" customHeight="1">
      <c r="A263" s="11"/>
      <c r="C263" s="10"/>
      <c r="D263" s="11"/>
      <c r="Q263" s="126"/>
    </row>
    <row r="264" spans="1:17" ht="15.75" customHeight="1">
      <c r="A264" s="11"/>
      <c r="C264" s="10"/>
      <c r="D264" s="11"/>
      <c r="Q264" s="126"/>
    </row>
    <row r="265" spans="1:17" ht="15.75" customHeight="1">
      <c r="A265" s="11"/>
      <c r="C265" s="10"/>
      <c r="D265" s="11"/>
      <c r="Q265" s="126"/>
    </row>
    <row r="266" spans="1:17" ht="15.75" customHeight="1">
      <c r="A266" s="11"/>
      <c r="C266" s="10"/>
      <c r="D266" s="11"/>
      <c r="Q266" s="126"/>
    </row>
    <row r="267" spans="1:17" ht="15.75" customHeight="1">
      <c r="A267" s="11"/>
      <c r="C267" s="10"/>
      <c r="D267" s="11"/>
      <c r="Q267" s="126"/>
    </row>
    <row r="268" spans="1:17" ht="15.75" customHeight="1">
      <c r="A268" s="11"/>
      <c r="C268" s="10"/>
      <c r="D268" s="11"/>
      <c r="Q268" s="126"/>
    </row>
    <row r="269" spans="1:17" ht="15.75" customHeight="1">
      <c r="A269" s="11"/>
      <c r="C269" s="10"/>
      <c r="D269" s="11"/>
      <c r="Q269" s="126"/>
    </row>
    <row r="270" spans="1:17" ht="15.75" customHeight="1">
      <c r="A270" s="11"/>
      <c r="C270" s="10"/>
      <c r="D270" s="11"/>
      <c r="Q270" s="126"/>
    </row>
    <row r="271" spans="1:17" ht="15.75" customHeight="1">
      <c r="A271" s="11"/>
      <c r="C271" s="10"/>
      <c r="D271" s="11"/>
      <c r="Q271" s="126"/>
    </row>
    <row r="272" spans="1:17" ht="15.75" customHeight="1">
      <c r="A272" s="11"/>
      <c r="C272" s="10"/>
      <c r="D272" s="11"/>
      <c r="Q272" s="126"/>
    </row>
    <row r="273" spans="1:17" ht="15.75" customHeight="1">
      <c r="A273" s="11"/>
      <c r="C273" s="10"/>
      <c r="D273" s="11"/>
      <c r="Q273" s="126"/>
    </row>
    <row r="274" spans="1:17" ht="15.75" customHeight="1">
      <c r="A274" s="11"/>
      <c r="C274" s="10"/>
      <c r="D274" s="11"/>
      <c r="Q274" s="126"/>
    </row>
    <row r="275" spans="1:17" ht="15.75" customHeight="1">
      <c r="C275" s="10"/>
      <c r="D275" s="11"/>
    </row>
    <row r="276" spans="1:17" ht="15.75" customHeight="1">
      <c r="C276" s="10"/>
      <c r="D276" s="11"/>
    </row>
    <row r="277" spans="1:17" ht="15.75" customHeight="1">
      <c r="C277" s="10"/>
      <c r="D277" s="11"/>
    </row>
    <row r="278" spans="1:17" ht="15.75" customHeight="1">
      <c r="C278" s="10"/>
      <c r="D278" s="11"/>
    </row>
    <row r="279" spans="1:17" ht="15.75" customHeight="1">
      <c r="C279" s="10"/>
      <c r="D279" s="11"/>
    </row>
    <row r="280" spans="1:17" ht="15.75" customHeight="1">
      <c r="C280" s="10"/>
      <c r="D280" s="11"/>
    </row>
    <row r="281" spans="1:17" ht="15.75" customHeight="1">
      <c r="C281" s="10"/>
      <c r="D281" s="11"/>
    </row>
    <row r="282" spans="1:17" ht="15.75" customHeight="1">
      <c r="C282" s="10"/>
      <c r="D282" s="11"/>
    </row>
    <row r="283" spans="1:17" ht="15.75" customHeight="1">
      <c r="C283" s="10"/>
      <c r="D283" s="11"/>
    </row>
    <row r="284" spans="1:17" ht="15.75" customHeight="1">
      <c r="C284" s="10"/>
      <c r="D284" s="11"/>
    </row>
    <row r="285" spans="1:17" ht="15.75" customHeight="1">
      <c r="C285" s="10"/>
      <c r="D285" s="11"/>
    </row>
    <row r="286" spans="1:17" ht="15.75" customHeight="1">
      <c r="C286" s="10"/>
      <c r="D286" s="11"/>
    </row>
    <row r="287" spans="1:17" ht="15.75" customHeight="1">
      <c r="C287" s="10"/>
      <c r="D287" s="11"/>
    </row>
    <row r="288" spans="1:17" ht="15.75" customHeight="1">
      <c r="C288" s="10"/>
      <c r="D288" s="11"/>
    </row>
    <row r="289" spans="3:4" ht="15.75" customHeight="1">
      <c r="C289" s="10"/>
      <c r="D289" s="11"/>
    </row>
    <row r="290" spans="3:4" ht="15.75" customHeight="1">
      <c r="C290" s="10"/>
      <c r="D290" s="11"/>
    </row>
    <row r="291" spans="3:4" ht="15.75" customHeight="1">
      <c r="C291" s="10"/>
      <c r="D291" s="11"/>
    </row>
    <row r="292" spans="3:4" ht="15.75" customHeight="1">
      <c r="C292" s="10"/>
      <c r="D292" s="11"/>
    </row>
    <row r="293" spans="3:4" ht="15.75" customHeight="1">
      <c r="C293" s="10"/>
      <c r="D293" s="11"/>
    </row>
    <row r="294" spans="3:4" ht="15.75" customHeight="1">
      <c r="C294" s="10"/>
      <c r="D294" s="11"/>
    </row>
    <row r="295" spans="3:4" ht="15.75" customHeight="1">
      <c r="C295" s="10"/>
      <c r="D295" s="11"/>
    </row>
    <row r="296" spans="3:4" ht="15.75" customHeight="1">
      <c r="C296" s="10"/>
      <c r="D296" s="11"/>
    </row>
    <row r="297" spans="3:4" ht="15.75" customHeight="1">
      <c r="C297" s="10"/>
      <c r="D297" s="11"/>
    </row>
    <row r="298" spans="3:4" ht="15.75" customHeight="1">
      <c r="C298" s="10"/>
      <c r="D298" s="11"/>
    </row>
    <row r="299" spans="3:4" ht="15.75" customHeight="1">
      <c r="C299" s="10"/>
      <c r="D299" s="11"/>
    </row>
    <row r="300" spans="3:4" ht="15.75" customHeight="1">
      <c r="C300" s="10"/>
      <c r="D300" s="11"/>
    </row>
    <row r="301" spans="3:4" ht="15.75" customHeight="1">
      <c r="C301" s="10"/>
      <c r="D301" s="11"/>
    </row>
    <row r="302" spans="3:4" ht="15.75" customHeight="1">
      <c r="C302" s="10"/>
      <c r="D302" s="11"/>
    </row>
    <row r="303" spans="3:4" ht="15.75" customHeight="1">
      <c r="C303" s="10"/>
      <c r="D303" s="11"/>
    </row>
    <row r="304" spans="3:4" ht="15.75" customHeight="1">
      <c r="C304" s="10"/>
      <c r="D304" s="11"/>
    </row>
    <row r="305" spans="3:4" ht="15.75" customHeight="1">
      <c r="C305" s="10"/>
      <c r="D305" s="11"/>
    </row>
    <row r="306" spans="3:4" ht="15.75" customHeight="1">
      <c r="C306" s="10"/>
      <c r="D306" s="11"/>
    </row>
    <row r="307" spans="3:4" ht="15.75" customHeight="1">
      <c r="C307" s="10"/>
      <c r="D307" s="11"/>
    </row>
    <row r="308" spans="3:4" ht="15.75" customHeight="1">
      <c r="C308" s="10"/>
      <c r="D308" s="11"/>
    </row>
    <row r="309" spans="3:4" ht="15.75" customHeight="1">
      <c r="C309" s="10"/>
      <c r="D309" s="11"/>
    </row>
    <row r="310" spans="3:4" ht="15.75" customHeight="1">
      <c r="C310" s="10"/>
      <c r="D310" s="11"/>
    </row>
    <row r="311" spans="3:4" ht="15.75" customHeight="1">
      <c r="C311" s="10"/>
      <c r="D311" s="11"/>
    </row>
    <row r="312" spans="3:4" ht="15.75" customHeight="1">
      <c r="C312" s="10"/>
      <c r="D312" s="11"/>
    </row>
    <row r="313" spans="3:4" ht="15.75" customHeight="1">
      <c r="C313" s="10"/>
      <c r="D313" s="11"/>
    </row>
    <row r="314" spans="3:4" ht="15.75" customHeight="1">
      <c r="C314" s="10"/>
      <c r="D314" s="11"/>
    </row>
    <row r="315" spans="3:4" ht="15.75" customHeight="1">
      <c r="C315" s="10"/>
      <c r="D315" s="11"/>
    </row>
    <row r="316" spans="3:4" ht="15.75" customHeight="1">
      <c r="C316" s="10"/>
      <c r="D316" s="11"/>
    </row>
    <row r="317" spans="3:4" ht="15.75" customHeight="1">
      <c r="C317" s="10"/>
      <c r="D317" s="11"/>
    </row>
    <row r="318" spans="3:4" ht="15.75" customHeight="1">
      <c r="C318" s="10"/>
      <c r="D318" s="11"/>
    </row>
    <row r="319" spans="3:4" ht="15.75" customHeight="1">
      <c r="C319" s="10"/>
      <c r="D319" s="11"/>
    </row>
    <row r="320" spans="3:4" ht="15.75" customHeight="1">
      <c r="C320" s="10"/>
      <c r="D320" s="11"/>
    </row>
    <row r="321" spans="3:4" ht="15.75" customHeight="1">
      <c r="C321" s="10"/>
      <c r="D321" s="11"/>
    </row>
    <row r="322" spans="3:4" ht="15.75" customHeight="1">
      <c r="C322" s="10"/>
      <c r="D322" s="11"/>
    </row>
    <row r="323" spans="3:4" ht="15.75" customHeight="1">
      <c r="C323" s="10"/>
      <c r="D323" s="11"/>
    </row>
    <row r="324" spans="3:4" ht="15.75" customHeight="1">
      <c r="C324" s="10"/>
      <c r="D324" s="11"/>
    </row>
    <row r="325" spans="3:4" ht="15.75" customHeight="1">
      <c r="C325" s="10"/>
      <c r="D325" s="11"/>
    </row>
    <row r="326" spans="3:4" ht="15.75" customHeight="1">
      <c r="C326" s="10"/>
      <c r="D326" s="11"/>
    </row>
    <row r="327" spans="3:4" ht="15.75" customHeight="1">
      <c r="C327" s="10"/>
      <c r="D327" s="11"/>
    </row>
    <row r="328" spans="3:4" ht="15.75" customHeight="1">
      <c r="C328" s="10"/>
      <c r="D328" s="11"/>
    </row>
    <row r="329" spans="3:4" ht="15.75" customHeight="1">
      <c r="C329" s="10"/>
      <c r="D329" s="11"/>
    </row>
    <row r="330" spans="3:4" ht="15.75" customHeight="1">
      <c r="C330" s="10"/>
      <c r="D330" s="11"/>
    </row>
    <row r="331" spans="3:4" ht="15.75" customHeight="1">
      <c r="C331" s="10"/>
      <c r="D331" s="11"/>
    </row>
    <row r="332" spans="3:4" ht="15.75" customHeight="1">
      <c r="C332" s="10"/>
      <c r="D332" s="11"/>
    </row>
    <row r="333" spans="3:4" ht="15.75" customHeight="1">
      <c r="C333" s="10"/>
      <c r="D333" s="11"/>
    </row>
    <row r="334" spans="3:4" ht="15.75" customHeight="1">
      <c r="C334" s="10"/>
      <c r="D334" s="11"/>
    </row>
    <row r="335" spans="3:4" ht="15.75" customHeight="1">
      <c r="C335" s="10"/>
      <c r="D335" s="11"/>
    </row>
    <row r="336" spans="3:4" ht="15.75" customHeight="1">
      <c r="C336" s="10"/>
      <c r="D336" s="11"/>
    </row>
    <row r="337" spans="3:4" ht="15.75" customHeight="1">
      <c r="C337" s="10"/>
      <c r="D337" s="11"/>
    </row>
    <row r="338" spans="3:4" ht="15.75" customHeight="1">
      <c r="C338" s="10"/>
      <c r="D338" s="11"/>
    </row>
    <row r="339" spans="3:4" ht="15.75" customHeight="1">
      <c r="C339" s="10"/>
      <c r="D339" s="11"/>
    </row>
    <row r="340" spans="3:4" ht="15.75" customHeight="1">
      <c r="C340" s="10"/>
      <c r="D340" s="11"/>
    </row>
    <row r="341" spans="3:4" ht="15.75" customHeight="1">
      <c r="C341" s="10"/>
      <c r="D341" s="11"/>
    </row>
    <row r="342" spans="3:4" ht="15.75" customHeight="1">
      <c r="C342" s="10"/>
      <c r="D342" s="11"/>
    </row>
    <row r="343" spans="3:4" ht="15.75" customHeight="1">
      <c r="C343" s="10"/>
      <c r="D343" s="11"/>
    </row>
    <row r="344" spans="3:4" ht="15.75" customHeight="1">
      <c r="C344" s="10"/>
      <c r="D344" s="11"/>
    </row>
    <row r="345" spans="3:4" ht="15.75" customHeight="1">
      <c r="C345" s="10"/>
      <c r="D345" s="11"/>
    </row>
    <row r="346" spans="3:4" ht="15.75" customHeight="1">
      <c r="C346" s="10"/>
      <c r="D346" s="11"/>
    </row>
    <row r="347" spans="3:4" ht="15.75" customHeight="1">
      <c r="C347" s="10"/>
      <c r="D347" s="11"/>
    </row>
    <row r="348" spans="3:4" ht="15.75" customHeight="1">
      <c r="C348" s="10"/>
      <c r="D348" s="11"/>
    </row>
    <row r="349" spans="3:4" ht="15.75" customHeight="1">
      <c r="C349" s="10"/>
      <c r="D349" s="11"/>
    </row>
    <row r="350" spans="3:4" ht="15.75" customHeight="1">
      <c r="C350" s="10"/>
      <c r="D350" s="11"/>
    </row>
    <row r="351" spans="3:4" ht="15.75" customHeight="1">
      <c r="C351" s="10"/>
      <c r="D351" s="11"/>
    </row>
    <row r="352" spans="3:4" ht="15.75" customHeight="1">
      <c r="C352" s="10"/>
      <c r="D352" s="11"/>
    </row>
    <row r="353" spans="3:4" ht="15.75" customHeight="1">
      <c r="C353" s="10"/>
      <c r="D353" s="11"/>
    </row>
    <row r="354" spans="3:4" ht="15.75" customHeight="1">
      <c r="C354" s="10"/>
      <c r="D354" s="11"/>
    </row>
    <row r="355" spans="3:4" ht="15.75" customHeight="1">
      <c r="C355" s="10"/>
      <c r="D355" s="11"/>
    </row>
    <row r="356" spans="3:4" ht="15.75" customHeight="1">
      <c r="C356" s="10"/>
      <c r="D356" s="11"/>
    </row>
    <row r="357" spans="3:4" ht="15.75" customHeight="1">
      <c r="C357" s="10"/>
      <c r="D357" s="11"/>
    </row>
    <row r="358" spans="3:4" ht="15.75" customHeight="1">
      <c r="C358" s="10"/>
      <c r="D358" s="11"/>
    </row>
    <row r="359" spans="3:4" ht="15.75" customHeight="1">
      <c r="C359" s="10"/>
      <c r="D359" s="11"/>
    </row>
    <row r="360" spans="3:4" ht="15.75" customHeight="1">
      <c r="C360" s="10"/>
      <c r="D360" s="11"/>
    </row>
    <row r="361" spans="3:4" ht="15.75" customHeight="1">
      <c r="C361" s="10"/>
      <c r="D361" s="11"/>
    </row>
    <row r="362" spans="3:4" ht="15.75" customHeight="1">
      <c r="C362" s="10"/>
      <c r="D362" s="11"/>
    </row>
    <row r="363" spans="3:4" ht="15.75" customHeight="1">
      <c r="C363" s="10"/>
      <c r="D363" s="11"/>
    </row>
    <row r="364" spans="3:4" ht="15.75" customHeight="1">
      <c r="C364" s="10"/>
      <c r="D364" s="11"/>
    </row>
    <row r="365" spans="3:4" ht="15.75" customHeight="1">
      <c r="C365" s="10"/>
      <c r="D365" s="11"/>
    </row>
    <row r="366" spans="3:4" ht="15.75" customHeight="1">
      <c r="C366" s="10"/>
      <c r="D366" s="11"/>
    </row>
    <row r="367" spans="3:4" ht="15.75" customHeight="1">
      <c r="C367" s="10"/>
      <c r="D367" s="11"/>
    </row>
    <row r="368" spans="3:4" ht="15.75" customHeight="1">
      <c r="C368" s="10"/>
      <c r="D368" s="11"/>
    </row>
    <row r="369" spans="3:4" ht="15.75" customHeight="1">
      <c r="C369" s="10"/>
      <c r="D369" s="11"/>
    </row>
    <row r="370" spans="3:4" ht="15.75" customHeight="1">
      <c r="C370" s="10"/>
      <c r="D370" s="11"/>
    </row>
    <row r="371" spans="3:4" ht="15.75" customHeight="1">
      <c r="C371" s="10"/>
      <c r="D371" s="11"/>
    </row>
    <row r="372" spans="3:4" ht="15.75" customHeight="1">
      <c r="C372" s="10"/>
      <c r="D372" s="11"/>
    </row>
    <row r="373" spans="3:4" ht="15.75" customHeight="1">
      <c r="C373" s="10"/>
      <c r="D373" s="11"/>
    </row>
    <row r="374" spans="3:4" ht="15.75" customHeight="1">
      <c r="C374" s="10"/>
      <c r="D374" s="11"/>
    </row>
    <row r="375" spans="3:4" ht="15.75" customHeight="1">
      <c r="C375" s="10"/>
      <c r="D375" s="11"/>
    </row>
    <row r="376" spans="3:4" ht="15.75" customHeight="1">
      <c r="C376" s="10"/>
      <c r="D376" s="11"/>
    </row>
    <row r="377" spans="3:4" ht="15.75" customHeight="1">
      <c r="C377" s="10"/>
      <c r="D377" s="11"/>
    </row>
    <row r="378" spans="3:4" ht="15.75" customHeight="1">
      <c r="C378" s="10"/>
      <c r="D378" s="11"/>
    </row>
    <row r="379" spans="3:4" ht="15.75" customHeight="1">
      <c r="C379" s="10"/>
      <c r="D379" s="11"/>
    </row>
    <row r="380" spans="3:4" ht="15.75" customHeight="1">
      <c r="C380" s="10"/>
      <c r="D380" s="11"/>
    </row>
    <row r="381" spans="3:4" ht="15.75" customHeight="1">
      <c r="C381" s="10"/>
      <c r="D381" s="11"/>
    </row>
    <row r="382" spans="3:4" ht="15.75" customHeight="1">
      <c r="C382" s="10"/>
      <c r="D382" s="11"/>
    </row>
    <row r="383" spans="3:4" ht="15.75" customHeight="1">
      <c r="C383" s="10"/>
      <c r="D383" s="11"/>
    </row>
    <row r="384" spans="3:4" ht="15.75" customHeight="1">
      <c r="C384" s="10"/>
      <c r="D384" s="11"/>
    </row>
    <row r="385" spans="3:4" ht="15.75" customHeight="1">
      <c r="C385" s="10"/>
      <c r="D385" s="11"/>
    </row>
    <row r="386" spans="3:4" ht="15.75" customHeight="1">
      <c r="C386" s="10"/>
      <c r="D386" s="11"/>
    </row>
    <row r="387" spans="3:4" ht="15.75" customHeight="1">
      <c r="C387" s="10"/>
      <c r="D387" s="11"/>
    </row>
    <row r="388" spans="3:4" ht="15.75" customHeight="1">
      <c r="C388" s="10"/>
      <c r="D388" s="11"/>
    </row>
    <row r="389" spans="3:4" ht="15.75" customHeight="1">
      <c r="C389" s="10"/>
      <c r="D389" s="11"/>
    </row>
    <row r="390" spans="3:4" ht="15.75" customHeight="1">
      <c r="C390" s="10"/>
      <c r="D390" s="11"/>
    </row>
    <row r="391" spans="3:4" ht="15.75" customHeight="1">
      <c r="C391" s="10"/>
      <c r="D391" s="11"/>
    </row>
    <row r="392" spans="3:4" ht="15.75" customHeight="1">
      <c r="C392" s="10"/>
      <c r="D392" s="11"/>
    </row>
    <row r="393" spans="3:4" ht="15.75" customHeight="1">
      <c r="C393" s="10"/>
      <c r="D393" s="11"/>
    </row>
    <row r="394" spans="3:4" ht="15.75" customHeight="1">
      <c r="C394" s="10"/>
      <c r="D394" s="11"/>
    </row>
    <row r="395" spans="3:4" ht="15.75" customHeight="1">
      <c r="C395" s="10"/>
      <c r="D395" s="11"/>
    </row>
    <row r="396" spans="3:4" ht="15.75" customHeight="1">
      <c r="C396" s="10"/>
      <c r="D396" s="11"/>
    </row>
    <row r="397" spans="3:4" ht="15.75" customHeight="1">
      <c r="C397" s="10"/>
      <c r="D397" s="11"/>
    </row>
    <row r="398" spans="3:4" ht="15.75" customHeight="1">
      <c r="C398" s="10"/>
      <c r="D398" s="11"/>
    </row>
    <row r="399" spans="3:4" ht="15.75" customHeight="1">
      <c r="C399" s="10"/>
      <c r="D399" s="11"/>
    </row>
    <row r="400" spans="3:4" ht="15.75" customHeight="1">
      <c r="C400" s="10"/>
      <c r="D400" s="11"/>
    </row>
    <row r="401" spans="3:4" ht="15.75" customHeight="1">
      <c r="C401" s="10"/>
      <c r="D401" s="11"/>
    </row>
    <row r="402" spans="3:4" ht="15.75" customHeight="1">
      <c r="C402" s="10"/>
      <c r="D402" s="11"/>
    </row>
    <row r="403" spans="3:4" ht="15.75" customHeight="1">
      <c r="C403" s="10"/>
      <c r="D403" s="11"/>
    </row>
    <row r="404" spans="3:4" ht="15.75" customHeight="1">
      <c r="C404" s="10"/>
      <c r="D404" s="11"/>
    </row>
    <row r="405" spans="3:4" ht="15.75" customHeight="1">
      <c r="C405" s="10"/>
      <c r="D405" s="11"/>
    </row>
    <row r="406" spans="3:4" ht="15.75" customHeight="1">
      <c r="C406" s="10"/>
      <c r="D406" s="11"/>
    </row>
    <row r="407" spans="3:4" ht="15.75" customHeight="1">
      <c r="C407" s="10"/>
      <c r="D407" s="11"/>
    </row>
    <row r="408" spans="3:4" ht="15.75" customHeight="1">
      <c r="C408" s="10"/>
      <c r="D408" s="11"/>
    </row>
    <row r="409" spans="3:4" ht="15.75" customHeight="1">
      <c r="C409" s="10"/>
      <c r="D409" s="11"/>
    </row>
    <row r="410" spans="3:4" ht="15.75" customHeight="1">
      <c r="C410" s="10"/>
      <c r="D410" s="11"/>
    </row>
    <row r="411" spans="3:4" ht="15.75" customHeight="1">
      <c r="C411" s="10"/>
      <c r="D411" s="11"/>
    </row>
    <row r="412" spans="3:4" ht="15.75" customHeight="1">
      <c r="C412" s="10"/>
      <c r="D412" s="11"/>
    </row>
    <row r="413" spans="3:4" ht="15.75" customHeight="1">
      <c r="C413" s="10"/>
      <c r="D413" s="11"/>
    </row>
    <row r="414" spans="3:4" ht="15.75" customHeight="1">
      <c r="C414" s="10"/>
      <c r="D414" s="11"/>
    </row>
    <row r="415" spans="3:4" ht="15.75" customHeight="1">
      <c r="C415" s="10"/>
      <c r="D415" s="11"/>
    </row>
    <row r="416" spans="3:4" ht="15.75" customHeight="1">
      <c r="C416" s="10"/>
      <c r="D416" s="11"/>
    </row>
    <row r="417" spans="3:4" ht="15.75" customHeight="1">
      <c r="C417" s="10"/>
      <c r="D417" s="11"/>
    </row>
    <row r="418" spans="3:4" ht="15.75" customHeight="1">
      <c r="C418" s="10"/>
      <c r="D418" s="11"/>
    </row>
    <row r="419" spans="3:4" ht="15.75" customHeight="1">
      <c r="C419" s="10"/>
      <c r="D419" s="11"/>
    </row>
    <row r="420" spans="3:4" ht="15.75" customHeight="1">
      <c r="C420" s="10"/>
      <c r="D420" s="11"/>
    </row>
    <row r="421" spans="3:4" ht="15.75" customHeight="1">
      <c r="C421" s="10"/>
      <c r="D421" s="11"/>
    </row>
    <row r="422" spans="3:4" ht="15.75" customHeight="1">
      <c r="C422" s="10"/>
      <c r="D422" s="11"/>
    </row>
    <row r="423" spans="3:4" ht="15.75" customHeight="1">
      <c r="C423" s="10"/>
      <c r="D423" s="11"/>
    </row>
    <row r="424" spans="3:4" ht="15.75" customHeight="1">
      <c r="C424" s="10"/>
      <c r="D424" s="11"/>
    </row>
    <row r="425" spans="3:4" ht="15.75" customHeight="1">
      <c r="C425" s="10"/>
      <c r="D425" s="11"/>
    </row>
    <row r="426" spans="3:4" ht="15.75" customHeight="1">
      <c r="C426" s="10"/>
      <c r="D426" s="11"/>
    </row>
    <row r="427" spans="3:4" ht="15.75" customHeight="1">
      <c r="C427" s="10"/>
      <c r="D427" s="11"/>
    </row>
    <row r="428" spans="3:4" ht="15.75" customHeight="1">
      <c r="C428" s="10"/>
      <c r="D428" s="11"/>
    </row>
    <row r="429" spans="3:4" ht="15.75" customHeight="1">
      <c r="C429" s="10"/>
      <c r="D429" s="11"/>
    </row>
    <row r="430" spans="3:4" ht="15.75" customHeight="1">
      <c r="C430" s="10"/>
      <c r="D430" s="11"/>
    </row>
    <row r="431" spans="3:4" ht="15.75" customHeight="1">
      <c r="C431" s="10"/>
      <c r="D431" s="11"/>
    </row>
    <row r="432" spans="3:4" ht="15.75" customHeight="1">
      <c r="C432" s="10"/>
      <c r="D432" s="11"/>
    </row>
    <row r="433" spans="3:4" ht="15.75" customHeight="1">
      <c r="C433" s="10"/>
      <c r="D433" s="11"/>
    </row>
    <row r="434" spans="3:4" ht="15.75" customHeight="1">
      <c r="C434" s="10"/>
      <c r="D434" s="11"/>
    </row>
    <row r="435" spans="3:4" ht="15.75" customHeight="1">
      <c r="C435" s="10"/>
      <c r="D435" s="11"/>
    </row>
    <row r="436" spans="3:4" ht="15.75" customHeight="1">
      <c r="C436" s="10"/>
      <c r="D436" s="11"/>
    </row>
    <row r="437" spans="3:4" ht="15.75" customHeight="1">
      <c r="C437" s="10"/>
      <c r="D437" s="11"/>
    </row>
    <row r="438" spans="3:4" ht="15.75" customHeight="1">
      <c r="C438" s="10"/>
      <c r="D438" s="11"/>
    </row>
    <row r="439" spans="3:4" ht="15.75" customHeight="1">
      <c r="C439" s="10"/>
      <c r="D439" s="11"/>
    </row>
    <row r="440" spans="3:4" ht="15.75" customHeight="1">
      <c r="C440" s="10"/>
      <c r="D440" s="11"/>
    </row>
    <row r="441" spans="3:4" ht="15.75" customHeight="1">
      <c r="C441" s="10"/>
      <c r="D441" s="11"/>
    </row>
    <row r="442" spans="3:4" ht="15.75" customHeight="1">
      <c r="C442" s="10"/>
      <c r="D442" s="11"/>
    </row>
    <row r="443" spans="3:4" ht="15.75" customHeight="1">
      <c r="C443" s="10"/>
      <c r="D443" s="11"/>
    </row>
    <row r="444" spans="3:4" ht="15.75" customHeight="1">
      <c r="C444" s="10"/>
      <c r="D444" s="11"/>
    </row>
    <row r="445" spans="3:4" ht="15.75" customHeight="1">
      <c r="C445" s="10"/>
      <c r="D445" s="11"/>
    </row>
    <row r="446" spans="3:4" ht="15.75" customHeight="1">
      <c r="C446" s="10"/>
      <c r="D446" s="11"/>
    </row>
    <row r="447" spans="3:4" ht="15.75" customHeight="1">
      <c r="C447" s="10"/>
      <c r="D447" s="11"/>
    </row>
    <row r="448" spans="3:4" ht="15.75" customHeight="1">
      <c r="C448" s="10"/>
      <c r="D448" s="11"/>
    </row>
    <row r="449" spans="3:4" ht="15.75" customHeight="1">
      <c r="C449" s="10"/>
      <c r="D449" s="11"/>
    </row>
    <row r="450" spans="3:4" ht="15.75" customHeight="1">
      <c r="C450" s="10"/>
      <c r="D450" s="11"/>
    </row>
    <row r="451" spans="3:4" ht="15.75" customHeight="1">
      <c r="C451" s="10"/>
      <c r="D451" s="11"/>
    </row>
    <row r="452" spans="3:4" ht="15.75" customHeight="1">
      <c r="C452" s="10"/>
      <c r="D452" s="11"/>
    </row>
    <row r="453" spans="3:4" ht="15.75" customHeight="1">
      <c r="C453" s="10"/>
      <c r="D453" s="11"/>
    </row>
    <row r="454" spans="3:4" ht="15.75" customHeight="1">
      <c r="C454" s="10"/>
      <c r="D454" s="11"/>
    </row>
    <row r="455" spans="3:4" ht="15.75" customHeight="1">
      <c r="C455" s="10"/>
      <c r="D455" s="11"/>
    </row>
    <row r="456" spans="3:4" ht="15.75" customHeight="1">
      <c r="C456" s="10"/>
      <c r="D456" s="11"/>
    </row>
    <row r="457" spans="3:4" ht="15.75" customHeight="1">
      <c r="C457" s="10"/>
      <c r="D457" s="11"/>
    </row>
    <row r="458" spans="3:4" ht="15.75" customHeight="1">
      <c r="C458" s="10"/>
      <c r="D458" s="11"/>
    </row>
    <row r="459" spans="3:4" ht="15.75" customHeight="1">
      <c r="C459" s="10"/>
      <c r="D459" s="11"/>
    </row>
    <row r="460" spans="3:4" ht="15.75" customHeight="1">
      <c r="C460" s="10"/>
      <c r="D460" s="11"/>
    </row>
    <row r="461" spans="3:4" ht="15.75" customHeight="1">
      <c r="C461" s="10"/>
      <c r="D461" s="11"/>
    </row>
    <row r="462" spans="3:4" ht="15.75" customHeight="1">
      <c r="C462" s="10"/>
      <c r="D462" s="11"/>
    </row>
    <row r="463" spans="3:4" ht="15.75" customHeight="1">
      <c r="C463" s="10"/>
      <c r="D463" s="11"/>
    </row>
    <row r="464" spans="3:4" ht="15.75" customHeight="1">
      <c r="C464" s="10"/>
      <c r="D464" s="11"/>
    </row>
    <row r="465" spans="3:4" ht="15.75" customHeight="1">
      <c r="C465" s="10"/>
      <c r="D465" s="11"/>
    </row>
    <row r="466" spans="3:4" ht="15.75" customHeight="1">
      <c r="C466" s="10"/>
      <c r="D466" s="11"/>
    </row>
    <row r="467" spans="3:4" ht="15.75" customHeight="1">
      <c r="C467" s="10"/>
      <c r="D467" s="11"/>
    </row>
    <row r="468" spans="3:4" ht="15.75" customHeight="1">
      <c r="C468" s="10"/>
      <c r="D468" s="11"/>
    </row>
    <row r="469" spans="3:4" ht="15.75" customHeight="1">
      <c r="C469" s="10"/>
      <c r="D469" s="11"/>
    </row>
    <row r="470" spans="3:4" ht="15.75" customHeight="1">
      <c r="C470" s="10"/>
      <c r="D470" s="11"/>
    </row>
    <row r="471" spans="3:4" ht="15.75" customHeight="1">
      <c r="C471" s="10"/>
      <c r="D471" s="11"/>
    </row>
    <row r="472" spans="3:4" ht="15.75" customHeight="1">
      <c r="C472" s="10"/>
      <c r="D472" s="11"/>
    </row>
    <row r="473" spans="3:4" ht="15.75" customHeight="1">
      <c r="C473" s="10"/>
      <c r="D473" s="11"/>
    </row>
    <row r="474" spans="3:4" ht="15.75" customHeight="1">
      <c r="C474" s="10"/>
      <c r="D474" s="11"/>
    </row>
    <row r="475" spans="3:4" ht="15.75" customHeight="1">
      <c r="C475" s="10"/>
      <c r="D475" s="11"/>
    </row>
    <row r="476" spans="3:4" ht="15.75" customHeight="1">
      <c r="C476" s="10"/>
      <c r="D476" s="11"/>
    </row>
    <row r="477" spans="3:4" ht="15.75" customHeight="1">
      <c r="C477" s="10"/>
      <c r="D477" s="11"/>
    </row>
    <row r="478" spans="3:4" ht="15.75" customHeight="1">
      <c r="C478" s="10"/>
      <c r="D478" s="11"/>
    </row>
    <row r="479" spans="3:4" ht="15.75" customHeight="1">
      <c r="C479" s="10"/>
      <c r="D479" s="11"/>
    </row>
    <row r="480" spans="3:4" ht="15.75" customHeight="1">
      <c r="C480" s="10"/>
      <c r="D480" s="11"/>
    </row>
    <row r="481" spans="3:4" ht="15.75" customHeight="1">
      <c r="C481" s="10"/>
      <c r="D481" s="11"/>
    </row>
    <row r="482" spans="3:4" ht="15.75" customHeight="1">
      <c r="C482" s="10"/>
      <c r="D482" s="11"/>
    </row>
    <row r="483" spans="3:4" ht="15.75" customHeight="1">
      <c r="C483" s="10"/>
      <c r="D483" s="11"/>
    </row>
    <row r="484" spans="3:4" ht="15.75" customHeight="1">
      <c r="C484" s="10"/>
      <c r="D484" s="11"/>
    </row>
    <row r="485" spans="3:4" ht="15.75" customHeight="1">
      <c r="C485" s="10"/>
      <c r="D485" s="11"/>
    </row>
    <row r="486" spans="3:4" ht="15.75" customHeight="1">
      <c r="C486" s="10"/>
      <c r="D486" s="11"/>
    </row>
    <row r="487" spans="3:4" ht="15.75" customHeight="1">
      <c r="C487" s="10"/>
      <c r="D487" s="11"/>
    </row>
    <row r="488" spans="3:4" ht="15.75" customHeight="1">
      <c r="C488" s="10"/>
      <c r="D488" s="11"/>
    </row>
    <row r="489" spans="3:4" ht="15.75" customHeight="1">
      <c r="C489" s="10"/>
      <c r="D489" s="11"/>
    </row>
    <row r="490" spans="3:4" ht="15.75" customHeight="1">
      <c r="C490" s="10"/>
      <c r="D490" s="11"/>
    </row>
    <row r="491" spans="3:4" ht="15.75" customHeight="1">
      <c r="C491" s="10"/>
      <c r="D491" s="11"/>
    </row>
    <row r="492" spans="3:4" ht="15.75" customHeight="1">
      <c r="C492" s="10"/>
      <c r="D492" s="11"/>
    </row>
    <row r="493" spans="3:4" ht="15.75" customHeight="1">
      <c r="C493" s="10"/>
      <c r="D493" s="11"/>
    </row>
    <row r="494" spans="3:4" ht="15.75" customHeight="1">
      <c r="C494" s="10"/>
      <c r="D494" s="11"/>
    </row>
    <row r="495" spans="3:4" ht="15.75" customHeight="1">
      <c r="C495" s="10"/>
      <c r="D495" s="11"/>
    </row>
    <row r="496" spans="3:4" ht="15.75" customHeight="1">
      <c r="C496" s="10"/>
      <c r="D496" s="11"/>
    </row>
    <row r="497" spans="3:4" ht="15.75" customHeight="1">
      <c r="C497" s="10"/>
      <c r="D497" s="11"/>
    </row>
    <row r="498" spans="3:4" ht="15.75" customHeight="1">
      <c r="C498" s="10"/>
      <c r="D498" s="11"/>
    </row>
    <row r="499" spans="3:4" ht="15.75" customHeight="1">
      <c r="C499" s="10"/>
      <c r="D499" s="11"/>
    </row>
    <row r="500" spans="3:4" ht="15.75" customHeight="1">
      <c r="C500" s="10"/>
      <c r="D500" s="11"/>
    </row>
    <row r="501" spans="3:4" ht="15.75" customHeight="1">
      <c r="C501" s="10"/>
      <c r="D501" s="11"/>
    </row>
    <row r="502" spans="3:4" ht="15.75" customHeight="1">
      <c r="C502" s="10"/>
      <c r="D502" s="11"/>
    </row>
    <row r="503" spans="3:4" ht="15.75" customHeight="1">
      <c r="C503" s="10"/>
      <c r="D503" s="11"/>
    </row>
    <row r="504" spans="3:4" ht="15.75" customHeight="1">
      <c r="C504" s="10"/>
      <c r="D504" s="11"/>
    </row>
    <row r="505" spans="3:4" ht="15.75" customHeight="1">
      <c r="C505" s="10"/>
      <c r="D505" s="11"/>
    </row>
    <row r="506" spans="3:4" ht="15.75" customHeight="1">
      <c r="C506" s="10"/>
      <c r="D506" s="11"/>
    </row>
    <row r="507" spans="3:4" ht="15.75" customHeight="1">
      <c r="C507" s="10"/>
      <c r="D507" s="11"/>
    </row>
    <row r="508" spans="3:4" ht="15.75" customHeight="1">
      <c r="C508" s="10"/>
      <c r="D508" s="11"/>
    </row>
    <row r="509" spans="3:4" ht="15.75" customHeight="1">
      <c r="C509" s="10"/>
      <c r="D509" s="11"/>
    </row>
    <row r="510" spans="3:4" ht="15.75" customHeight="1">
      <c r="C510" s="10"/>
      <c r="D510" s="11"/>
    </row>
    <row r="511" spans="3:4" ht="15.75" customHeight="1">
      <c r="C511" s="10"/>
      <c r="D511" s="11"/>
    </row>
    <row r="512" spans="3:4" ht="15.75" customHeight="1">
      <c r="C512" s="10"/>
      <c r="D512" s="11"/>
    </row>
    <row r="513" spans="3:4" ht="15.75" customHeight="1">
      <c r="C513" s="10"/>
      <c r="D513" s="11"/>
    </row>
    <row r="514" spans="3:4" ht="15.75" customHeight="1">
      <c r="C514" s="10"/>
      <c r="D514" s="11"/>
    </row>
    <row r="515" spans="3:4" ht="15.75" customHeight="1">
      <c r="C515" s="10"/>
      <c r="D515" s="11"/>
    </row>
    <row r="516" spans="3:4" ht="15.75" customHeight="1">
      <c r="C516" s="10"/>
      <c r="D516" s="11"/>
    </row>
    <row r="517" spans="3:4" ht="15.75" customHeight="1">
      <c r="C517" s="10"/>
      <c r="D517" s="11"/>
    </row>
    <row r="518" spans="3:4" ht="15.75" customHeight="1">
      <c r="C518" s="10"/>
      <c r="D518" s="11"/>
    </row>
    <row r="519" spans="3:4" ht="15.75" customHeight="1">
      <c r="C519" s="10"/>
      <c r="D519" s="11"/>
    </row>
    <row r="520" spans="3:4" ht="15.75" customHeight="1">
      <c r="C520" s="10"/>
      <c r="D520" s="11"/>
    </row>
    <row r="521" spans="3:4" ht="15.75" customHeight="1">
      <c r="C521" s="10"/>
      <c r="D521" s="11"/>
    </row>
    <row r="522" spans="3:4" ht="15.75" customHeight="1">
      <c r="C522" s="10"/>
      <c r="D522" s="11"/>
    </row>
    <row r="523" spans="3:4" ht="15.75" customHeight="1">
      <c r="C523" s="10"/>
      <c r="D523" s="11"/>
    </row>
    <row r="524" spans="3:4" ht="15.75" customHeight="1">
      <c r="C524" s="10"/>
      <c r="D524" s="11"/>
    </row>
    <row r="525" spans="3:4" ht="15.75" customHeight="1">
      <c r="C525" s="10"/>
      <c r="D525" s="11"/>
    </row>
    <row r="526" spans="3:4" ht="15.75" customHeight="1">
      <c r="C526" s="10"/>
      <c r="D526" s="11"/>
    </row>
    <row r="527" spans="3:4" ht="15.75" customHeight="1">
      <c r="C527" s="10"/>
      <c r="D527" s="11"/>
    </row>
    <row r="528" spans="3:4" ht="15.75" customHeight="1">
      <c r="C528" s="10"/>
      <c r="D528" s="11"/>
    </row>
    <row r="529" spans="3:4" ht="15.75" customHeight="1">
      <c r="C529" s="10"/>
      <c r="D529" s="11"/>
    </row>
    <row r="530" spans="3:4" ht="15.75" customHeight="1">
      <c r="C530" s="10"/>
      <c r="D530" s="11"/>
    </row>
    <row r="531" spans="3:4" ht="15.75" customHeight="1">
      <c r="C531" s="10"/>
      <c r="D531" s="11"/>
    </row>
    <row r="532" spans="3:4" ht="15.75" customHeight="1">
      <c r="C532" s="10"/>
      <c r="D532" s="11"/>
    </row>
    <row r="533" spans="3:4" ht="15.75" customHeight="1">
      <c r="C533" s="10"/>
      <c r="D533" s="11"/>
    </row>
    <row r="534" spans="3:4" ht="15.75" customHeight="1">
      <c r="C534" s="10"/>
      <c r="D534" s="11"/>
    </row>
    <row r="535" spans="3:4" ht="15.75" customHeight="1">
      <c r="C535" s="10"/>
      <c r="D535" s="11"/>
    </row>
    <row r="536" spans="3:4" ht="15.75" customHeight="1">
      <c r="C536" s="10"/>
      <c r="D536" s="11"/>
    </row>
    <row r="537" spans="3:4" ht="15.75" customHeight="1">
      <c r="C537" s="10"/>
      <c r="D537" s="11"/>
    </row>
    <row r="538" spans="3:4" ht="15.75" customHeight="1">
      <c r="C538" s="10"/>
      <c r="D538" s="11"/>
    </row>
    <row r="539" spans="3:4" ht="15.75" customHeight="1">
      <c r="C539" s="10"/>
      <c r="D539" s="11"/>
    </row>
    <row r="540" spans="3:4" ht="15.75" customHeight="1">
      <c r="C540" s="10"/>
      <c r="D540" s="11"/>
    </row>
    <row r="541" spans="3:4" ht="15.75" customHeight="1">
      <c r="C541" s="10"/>
      <c r="D541" s="11"/>
    </row>
    <row r="542" spans="3:4" ht="15.75" customHeight="1">
      <c r="C542" s="10"/>
      <c r="D542" s="11"/>
    </row>
    <row r="543" spans="3:4" ht="15.75" customHeight="1">
      <c r="C543" s="10"/>
      <c r="D543" s="11"/>
    </row>
    <row r="544" spans="3:4" ht="15.75" customHeight="1">
      <c r="C544" s="10"/>
      <c r="D544" s="11"/>
    </row>
    <row r="545" spans="3:4" ht="15.75" customHeight="1">
      <c r="C545" s="10"/>
      <c r="D545" s="11"/>
    </row>
    <row r="546" spans="3:4" ht="15.75" customHeight="1">
      <c r="C546" s="10"/>
      <c r="D546" s="11"/>
    </row>
    <row r="547" spans="3:4" ht="15.75" customHeight="1">
      <c r="C547" s="10"/>
      <c r="D547" s="11"/>
    </row>
    <row r="548" spans="3:4" ht="15.75" customHeight="1">
      <c r="C548" s="10"/>
      <c r="D548" s="11"/>
    </row>
    <row r="549" spans="3:4" ht="15.75" customHeight="1">
      <c r="C549" s="10"/>
      <c r="D549" s="11"/>
    </row>
    <row r="550" spans="3:4" ht="15.75" customHeight="1">
      <c r="C550" s="10"/>
      <c r="D550" s="11"/>
    </row>
    <row r="551" spans="3:4" ht="15.75" customHeight="1">
      <c r="C551" s="10"/>
      <c r="D551" s="11"/>
    </row>
    <row r="552" spans="3:4" ht="15.75" customHeight="1">
      <c r="C552" s="10"/>
      <c r="D552" s="11"/>
    </row>
    <row r="553" spans="3:4" ht="15.75" customHeight="1">
      <c r="C553" s="10"/>
      <c r="D553" s="11"/>
    </row>
    <row r="554" spans="3:4" ht="15.75" customHeight="1">
      <c r="C554" s="10"/>
      <c r="D554" s="11"/>
    </row>
    <row r="555" spans="3:4" ht="15.75" customHeight="1">
      <c r="C555" s="10"/>
      <c r="D555" s="11"/>
    </row>
    <row r="556" spans="3:4" ht="15.75" customHeight="1">
      <c r="C556" s="10"/>
      <c r="D556" s="11"/>
    </row>
    <row r="557" spans="3:4" ht="15.75" customHeight="1">
      <c r="C557" s="10"/>
      <c r="D557" s="11"/>
    </row>
    <row r="558" spans="3:4" ht="15.75" customHeight="1">
      <c r="C558" s="10"/>
      <c r="D558" s="11"/>
    </row>
    <row r="559" spans="3:4" ht="15.75" customHeight="1">
      <c r="C559" s="10"/>
      <c r="D559" s="11"/>
    </row>
    <row r="560" spans="3:4" ht="15.75" customHeight="1">
      <c r="C560" s="10"/>
      <c r="D560" s="11"/>
    </row>
    <row r="561" spans="3:4" ht="15.75" customHeight="1">
      <c r="C561" s="10"/>
      <c r="D561" s="11"/>
    </row>
    <row r="562" spans="3:4" ht="15.75" customHeight="1">
      <c r="C562" s="10"/>
      <c r="D562" s="11"/>
    </row>
    <row r="563" spans="3:4" ht="15.75" customHeight="1">
      <c r="C563" s="10"/>
      <c r="D563" s="11"/>
    </row>
    <row r="564" spans="3:4" ht="15.75" customHeight="1">
      <c r="C564" s="10"/>
      <c r="D564" s="11"/>
    </row>
    <row r="565" spans="3:4" ht="15.75" customHeight="1">
      <c r="C565" s="10"/>
      <c r="D565" s="11"/>
    </row>
    <row r="566" spans="3:4" ht="15.75" customHeight="1">
      <c r="C566" s="10"/>
      <c r="D566" s="11"/>
    </row>
    <row r="567" spans="3:4" ht="15.75" customHeight="1">
      <c r="C567" s="10"/>
      <c r="D567" s="11"/>
    </row>
    <row r="568" spans="3:4" ht="15.75" customHeight="1">
      <c r="C568" s="10"/>
      <c r="D568" s="11"/>
    </row>
    <row r="569" spans="3:4" ht="15.75" customHeight="1">
      <c r="C569" s="10"/>
      <c r="D569" s="11"/>
    </row>
    <row r="570" spans="3:4" ht="15.75" customHeight="1">
      <c r="C570" s="10"/>
      <c r="D570" s="11"/>
    </row>
    <row r="571" spans="3:4" ht="15.75" customHeight="1">
      <c r="C571" s="10"/>
      <c r="D571" s="11"/>
    </row>
    <row r="572" spans="3:4" ht="15.75" customHeight="1">
      <c r="C572" s="10"/>
      <c r="D572" s="11"/>
    </row>
    <row r="573" spans="3:4" ht="15.75" customHeight="1">
      <c r="C573" s="10"/>
      <c r="D573" s="11"/>
    </row>
    <row r="574" spans="3:4" ht="15.75" customHeight="1">
      <c r="C574" s="10"/>
      <c r="D574" s="11"/>
    </row>
    <row r="575" spans="3:4" ht="15.75" customHeight="1">
      <c r="C575" s="10"/>
      <c r="D575" s="11"/>
    </row>
    <row r="576" spans="3:4" ht="15.75" customHeight="1">
      <c r="C576" s="10"/>
      <c r="D576" s="11"/>
    </row>
    <row r="577" spans="3:4" ht="15.75" customHeight="1">
      <c r="C577" s="10"/>
      <c r="D577" s="11"/>
    </row>
    <row r="578" spans="3:4" ht="15.75" customHeight="1">
      <c r="C578" s="10"/>
      <c r="D578" s="11"/>
    </row>
    <row r="579" spans="3:4" ht="15.75" customHeight="1">
      <c r="C579" s="10"/>
      <c r="D579" s="11"/>
    </row>
    <row r="580" spans="3:4" ht="15.75" customHeight="1">
      <c r="C580" s="10"/>
      <c r="D580" s="11"/>
    </row>
    <row r="581" spans="3:4" ht="15.75" customHeight="1">
      <c r="C581" s="10"/>
      <c r="D581" s="11"/>
    </row>
    <row r="582" spans="3:4" ht="15.75" customHeight="1">
      <c r="C582" s="10"/>
      <c r="D582" s="11"/>
    </row>
    <row r="583" spans="3:4" ht="15.75" customHeight="1">
      <c r="C583" s="10"/>
      <c r="D583" s="11"/>
    </row>
    <row r="584" spans="3:4" ht="15.75" customHeight="1">
      <c r="C584" s="10"/>
      <c r="D584" s="11"/>
    </row>
    <row r="585" spans="3:4" ht="15.75" customHeight="1">
      <c r="C585" s="10"/>
      <c r="D585" s="11"/>
    </row>
    <row r="586" spans="3:4" ht="15.75" customHeight="1">
      <c r="C586" s="10"/>
      <c r="D586" s="11"/>
    </row>
    <row r="587" spans="3:4" ht="15.75" customHeight="1">
      <c r="C587" s="10"/>
      <c r="D587" s="11"/>
    </row>
    <row r="588" spans="3:4" ht="15.75" customHeight="1">
      <c r="C588" s="10"/>
      <c r="D588" s="11"/>
    </row>
    <row r="589" spans="3:4" ht="15.75" customHeight="1">
      <c r="C589" s="10"/>
      <c r="D589" s="11"/>
    </row>
    <row r="590" spans="3:4" ht="15.75" customHeight="1">
      <c r="C590" s="10"/>
      <c r="D590" s="11"/>
    </row>
    <row r="591" spans="3:4" ht="15.75" customHeight="1">
      <c r="C591" s="10"/>
      <c r="D591" s="11"/>
    </row>
    <row r="592" spans="3:4" ht="15.75" customHeight="1">
      <c r="C592" s="10"/>
      <c r="D592" s="11"/>
    </row>
    <row r="593" spans="3:4" ht="15.75" customHeight="1">
      <c r="C593" s="10"/>
      <c r="D593" s="11"/>
    </row>
    <row r="594" spans="3:4" ht="15.75" customHeight="1">
      <c r="C594" s="10"/>
      <c r="D594" s="11"/>
    </row>
    <row r="595" spans="3:4" ht="15.75" customHeight="1">
      <c r="C595" s="10"/>
      <c r="D595" s="11"/>
    </row>
    <row r="596" spans="3:4" ht="15.75" customHeight="1">
      <c r="C596" s="10"/>
      <c r="D596" s="11"/>
    </row>
    <row r="597" spans="3:4" ht="15.75" customHeight="1">
      <c r="C597" s="10"/>
      <c r="D597" s="11"/>
    </row>
    <row r="598" spans="3:4" ht="15.75" customHeight="1">
      <c r="C598" s="10"/>
      <c r="D598" s="11"/>
    </row>
    <row r="599" spans="3:4" ht="15.75" customHeight="1">
      <c r="C599" s="10"/>
      <c r="D599" s="11"/>
    </row>
    <row r="600" spans="3:4" ht="15.75" customHeight="1">
      <c r="C600" s="10"/>
      <c r="D600" s="11"/>
    </row>
    <row r="601" spans="3:4" ht="15.75" customHeight="1">
      <c r="C601" s="10"/>
      <c r="D601" s="11"/>
    </row>
    <row r="602" spans="3:4" ht="15.75" customHeight="1">
      <c r="C602" s="10"/>
      <c r="D602" s="11"/>
    </row>
    <row r="603" spans="3:4" ht="15.75" customHeight="1">
      <c r="C603" s="10"/>
      <c r="D603" s="11"/>
    </row>
    <row r="604" spans="3:4" ht="15.75" customHeight="1">
      <c r="C604" s="10"/>
      <c r="D604" s="11"/>
    </row>
    <row r="605" spans="3:4" ht="15.75" customHeight="1">
      <c r="C605" s="10"/>
      <c r="D605" s="11"/>
    </row>
    <row r="606" spans="3:4" ht="15.75" customHeight="1">
      <c r="C606" s="10"/>
      <c r="D606" s="11"/>
    </row>
    <row r="607" spans="3:4" ht="15.75" customHeight="1">
      <c r="C607" s="10"/>
      <c r="D607" s="11"/>
    </row>
    <row r="608" spans="3:4" ht="15.75" customHeight="1">
      <c r="C608" s="10"/>
      <c r="D608" s="11"/>
    </row>
    <row r="609" spans="3:4" ht="15.75" customHeight="1">
      <c r="C609" s="10"/>
      <c r="D609" s="11"/>
    </row>
    <row r="610" spans="3:4" ht="15.75" customHeight="1">
      <c r="C610" s="10"/>
      <c r="D610" s="11"/>
    </row>
    <row r="611" spans="3:4" ht="15.75" customHeight="1">
      <c r="C611" s="10"/>
      <c r="D611" s="11"/>
    </row>
    <row r="612" spans="3:4" ht="15.75" customHeight="1">
      <c r="C612" s="10"/>
      <c r="D612" s="11"/>
    </row>
    <row r="613" spans="3:4" ht="15.75" customHeight="1">
      <c r="C613" s="10"/>
      <c r="D613" s="11"/>
    </row>
    <row r="614" spans="3:4" ht="15.75" customHeight="1">
      <c r="C614" s="10"/>
      <c r="D614" s="11"/>
    </row>
    <row r="615" spans="3:4" ht="15.75" customHeight="1">
      <c r="C615" s="10"/>
      <c r="D615" s="11"/>
    </row>
    <row r="616" spans="3:4" ht="15.75" customHeight="1">
      <c r="C616" s="10"/>
      <c r="D616" s="11"/>
    </row>
    <row r="617" spans="3:4" ht="15.75" customHeight="1">
      <c r="C617" s="10"/>
      <c r="D617" s="11"/>
    </row>
    <row r="618" spans="3:4" ht="15.75" customHeight="1">
      <c r="C618" s="10"/>
      <c r="D618" s="11"/>
    </row>
    <row r="619" spans="3:4" ht="15.75" customHeight="1">
      <c r="C619" s="10"/>
      <c r="D619" s="11"/>
    </row>
    <row r="620" spans="3:4" ht="15.75" customHeight="1">
      <c r="C620" s="10"/>
      <c r="D620" s="11"/>
    </row>
    <row r="621" spans="3:4" ht="15.75" customHeight="1">
      <c r="C621" s="10"/>
      <c r="D621" s="11"/>
    </row>
    <row r="622" spans="3:4" ht="15.75" customHeight="1">
      <c r="C622" s="10"/>
      <c r="D622" s="11"/>
    </row>
    <row r="623" spans="3:4" ht="15.75" customHeight="1">
      <c r="C623" s="10"/>
      <c r="D623" s="11"/>
    </row>
    <row r="624" spans="3:4" ht="15.75" customHeight="1">
      <c r="C624" s="10"/>
      <c r="D624" s="11"/>
    </row>
    <row r="625" spans="3:4" ht="15.75" customHeight="1">
      <c r="C625" s="10"/>
      <c r="D625" s="11"/>
    </row>
    <row r="626" spans="3:4" ht="15.75" customHeight="1">
      <c r="C626" s="10"/>
      <c r="D626" s="11"/>
    </row>
    <row r="627" spans="3:4" ht="15.75" customHeight="1">
      <c r="C627" s="10"/>
      <c r="D627" s="11"/>
    </row>
    <row r="628" spans="3:4" ht="15.75" customHeight="1">
      <c r="C628" s="10"/>
      <c r="D628" s="11"/>
    </row>
    <row r="629" spans="3:4" ht="15.75" customHeight="1">
      <c r="C629" s="10"/>
      <c r="D629" s="11"/>
    </row>
    <row r="630" spans="3:4" ht="15.75" customHeight="1">
      <c r="C630" s="10"/>
      <c r="D630" s="11"/>
    </row>
    <row r="631" spans="3:4" ht="15.75" customHeight="1">
      <c r="C631" s="10"/>
      <c r="D631" s="11"/>
    </row>
    <row r="632" spans="3:4" ht="15.75" customHeight="1">
      <c r="C632" s="10"/>
      <c r="D632" s="11"/>
    </row>
    <row r="633" spans="3:4" ht="15.75" customHeight="1">
      <c r="C633" s="10"/>
      <c r="D633" s="11"/>
    </row>
    <row r="634" spans="3:4" ht="15.75" customHeight="1">
      <c r="C634" s="10"/>
      <c r="D634" s="11"/>
    </row>
    <row r="635" spans="3:4" ht="15.75" customHeight="1">
      <c r="C635" s="10"/>
      <c r="D635" s="11"/>
    </row>
    <row r="636" spans="3:4" ht="15.75" customHeight="1">
      <c r="C636" s="10"/>
      <c r="D636" s="11"/>
    </row>
    <row r="637" spans="3:4" ht="15.75" customHeight="1">
      <c r="C637" s="10"/>
      <c r="D637" s="11"/>
    </row>
    <row r="638" spans="3:4" ht="15.75" customHeight="1">
      <c r="C638" s="10"/>
      <c r="D638" s="11"/>
    </row>
    <row r="639" spans="3:4" ht="15.75" customHeight="1">
      <c r="C639" s="10"/>
      <c r="D639" s="11"/>
    </row>
    <row r="640" spans="3:4" ht="15.75" customHeight="1">
      <c r="C640" s="10"/>
      <c r="D640" s="11"/>
    </row>
    <row r="641" spans="3:4" ht="15.75" customHeight="1">
      <c r="C641" s="10"/>
      <c r="D641" s="11"/>
    </row>
    <row r="642" spans="3:4" ht="15.75" customHeight="1">
      <c r="C642" s="10"/>
      <c r="D642" s="11"/>
    </row>
    <row r="643" spans="3:4" ht="15.75" customHeight="1">
      <c r="C643" s="10"/>
      <c r="D643" s="11"/>
    </row>
    <row r="644" spans="3:4" ht="15.75" customHeight="1">
      <c r="C644" s="10"/>
      <c r="D644" s="11"/>
    </row>
    <row r="645" spans="3:4" ht="15.75" customHeight="1">
      <c r="C645" s="10"/>
      <c r="D645" s="11"/>
    </row>
    <row r="646" spans="3:4" ht="15.75" customHeight="1">
      <c r="C646" s="10"/>
      <c r="D646" s="11"/>
    </row>
    <row r="647" spans="3:4" ht="15.75" customHeight="1">
      <c r="C647" s="10"/>
      <c r="D647" s="11"/>
    </row>
    <row r="648" spans="3:4" ht="15.75" customHeight="1">
      <c r="C648" s="10"/>
      <c r="D648" s="11"/>
    </row>
    <row r="649" spans="3:4" ht="15.75" customHeight="1">
      <c r="C649" s="10"/>
      <c r="D649" s="11"/>
    </row>
    <row r="650" spans="3:4" ht="15.75" customHeight="1">
      <c r="C650" s="10"/>
      <c r="D650" s="11"/>
    </row>
    <row r="651" spans="3:4" ht="15.75" customHeight="1">
      <c r="C651" s="10"/>
      <c r="D651" s="11"/>
    </row>
    <row r="652" spans="3:4" ht="15.75" customHeight="1">
      <c r="C652" s="10"/>
      <c r="D652" s="11"/>
    </row>
    <row r="653" spans="3:4" ht="15.75" customHeight="1">
      <c r="C653" s="10"/>
      <c r="D653" s="11"/>
    </row>
    <row r="654" spans="3:4" ht="15.75" customHeight="1">
      <c r="C654" s="10"/>
      <c r="D654" s="11"/>
    </row>
    <row r="655" spans="3:4" ht="15.75" customHeight="1">
      <c r="C655" s="10"/>
      <c r="D655" s="11"/>
    </row>
    <row r="656" spans="3:4" ht="15.75" customHeight="1">
      <c r="C656" s="10"/>
      <c r="D656" s="11"/>
    </row>
    <row r="657" spans="3:4" ht="15.75" customHeight="1">
      <c r="C657" s="10"/>
      <c r="D657" s="11"/>
    </row>
    <row r="658" spans="3:4" ht="15.75" customHeight="1">
      <c r="C658" s="10"/>
      <c r="D658" s="11"/>
    </row>
    <row r="659" spans="3:4" ht="15.75" customHeight="1">
      <c r="C659" s="10"/>
      <c r="D659" s="11"/>
    </row>
    <row r="660" spans="3:4" ht="15.75" customHeight="1">
      <c r="C660" s="10"/>
      <c r="D660" s="11"/>
    </row>
    <row r="661" spans="3:4" ht="15.75" customHeight="1">
      <c r="C661" s="10"/>
      <c r="D661" s="11"/>
    </row>
    <row r="662" spans="3:4" ht="15.75" customHeight="1">
      <c r="C662" s="10"/>
      <c r="D662" s="11"/>
    </row>
    <row r="663" spans="3:4" ht="15.75" customHeight="1">
      <c r="C663" s="10"/>
      <c r="D663" s="11"/>
    </row>
    <row r="664" spans="3:4" ht="15.75" customHeight="1">
      <c r="C664" s="10"/>
      <c r="D664" s="11"/>
    </row>
    <row r="665" spans="3:4" ht="15.75" customHeight="1">
      <c r="C665" s="10"/>
      <c r="D665" s="11"/>
    </row>
    <row r="666" spans="3:4" ht="15.75" customHeight="1">
      <c r="C666" s="10"/>
      <c r="D666" s="11"/>
    </row>
    <row r="667" spans="3:4" ht="15.75" customHeight="1">
      <c r="C667" s="10"/>
      <c r="D667" s="11"/>
    </row>
    <row r="668" spans="3:4" ht="15.75" customHeight="1">
      <c r="C668" s="10"/>
      <c r="D668" s="11"/>
    </row>
    <row r="669" spans="3:4" ht="15.75" customHeight="1">
      <c r="C669" s="10"/>
      <c r="D669" s="11"/>
    </row>
    <row r="670" spans="3:4" ht="15.75" customHeight="1">
      <c r="C670" s="10"/>
      <c r="D670" s="11"/>
    </row>
    <row r="671" spans="3:4" ht="15.75" customHeight="1">
      <c r="C671" s="10"/>
      <c r="D671" s="11"/>
    </row>
    <row r="672" spans="3:4" ht="15.75" customHeight="1">
      <c r="C672" s="10"/>
      <c r="D672" s="11"/>
    </row>
    <row r="673" spans="3:4" ht="15.75" customHeight="1">
      <c r="C673" s="10"/>
      <c r="D673" s="11"/>
    </row>
    <row r="674" spans="3:4" ht="15.75" customHeight="1">
      <c r="C674" s="10"/>
      <c r="D674" s="11"/>
    </row>
    <row r="675" spans="3:4" ht="15.75" customHeight="1">
      <c r="C675" s="10"/>
      <c r="D675" s="11"/>
    </row>
    <row r="676" spans="3:4" ht="15.75" customHeight="1">
      <c r="C676" s="10"/>
      <c r="D676" s="11"/>
    </row>
    <row r="677" spans="3:4" ht="15.75" customHeight="1">
      <c r="C677" s="10"/>
      <c r="D677" s="11"/>
    </row>
    <row r="678" spans="3:4" ht="15.75" customHeight="1">
      <c r="C678" s="10"/>
      <c r="D678" s="11"/>
    </row>
    <row r="679" spans="3:4" ht="15.75" customHeight="1">
      <c r="C679" s="10"/>
      <c r="D679" s="11"/>
    </row>
    <row r="680" spans="3:4" ht="15.75" customHeight="1">
      <c r="C680" s="10"/>
      <c r="D680" s="11"/>
    </row>
    <row r="681" spans="3:4" ht="15.75" customHeight="1">
      <c r="C681" s="10"/>
      <c r="D681" s="11"/>
    </row>
    <row r="682" spans="3:4" ht="15.75" customHeight="1">
      <c r="C682" s="10"/>
      <c r="D682" s="11"/>
    </row>
    <row r="683" spans="3:4" ht="15.75" customHeight="1">
      <c r="C683" s="10"/>
      <c r="D683" s="11"/>
    </row>
    <row r="684" spans="3:4" ht="15.75" customHeight="1">
      <c r="C684" s="10"/>
      <c r="D684" s="11"/>
    </row>
    <row r="685" spans="3:4" ht="15.75" customHeight="1">
      <c r="C685" s="10"/>
      <c r="D685" s="11"/>
    </row>
    <row r="686" spans="3:4" ht="15.75" customHeight="1">
      <c r="C686" s="10"/>
      <c r="D686" s="11"/>
    </row>
    <row r="687" spans="3:4" ht="15.75" customHeight="1">
      <c r="C687" s="10"/>
      <c r="D687" s="11"/>
    </row>
    <row r="688" spans="3:4" ht="15.75" customHeight="1">
      <c r="C688" s="10"/>
      <c r="D688" s="11"/>
    </row>
    <row r="689" spans="3:4" ht="15.75" customHeight="1">
      <c r="C689" s="10"/>
      <c r="D689" s="11"/>
    </row>
    <row r="690" spans="3:4" ht="15.75" customHeight="1">
      <c r="C690" s="10"/>
      <c r="D690" s="11"/>
    </row>
    <row r="691" spans="3:4" ht="15.75" customHeight="1">
      <c r="C691" s="10"/>
      <c r="D691" s="11"/>
    </row>
    <row r="692" spans="3:4" ht="15.75" customHeight="1">
      <c r="C692" s="10"/>
      <c r="D692" s="11"/>
    </row>
    <row r="693" spans="3:4" ht="15.75" customHeight="1">
      <c r="C693" s="10"/>
      <c r="D693" s="11"/>
    </row>
    <row r="694" spans="3:4" ht="15.75" customHeight="1">
      <c r="C694" s="10"/>
      <c r="D694" s="11"/>
    </row>
    <row r="695" spans="3:4" ht="15.75" customHeight="1">
      <c r="C695" s="10"/>
      <c r="D695" s="11"/>
    </row>
    <row r="696" spans="3:4" ht="15.75" customHeight="1">
      <c r="C696" s="10"/>
      <c r="D696" s="11"/>
    </row>
    <row r="697" spans="3:4" ht="15.75" customHeight="1">
      <c r="C697" s="10"/>
      <c r="D697" s="11"/>
    </row>
    <row r="698" spans="3:4" ht="15.75" customHeight="1">
      <c r="C698" s="10"/>
      <c r="D698" s="11"/>
    </row>
    <row r="699" spans="3:4" ht="15.75" customHeight="1">
      <c r="C699" s="10"/>
      <c r="D699" s="11"/>
    </row>
    <row r="700" spans="3:4" ht="15.75" customHeight="1">
      <c r="C700" s="10"/>
      <c r="D700" s="11"/>
    </row>
    <row r="701" spans="3:4" ht="15.75" customHeight="1">
      <c r="C701" s="10"/>
      <c r="D701" s="11"/>
    </row>
    <row r="702" spans="3:4" ht="15.75" customHeight="1">
      <c r="C702" s="10"/>
      <c r="D702" s="11"/>
    </row>
    <row r="703" spans="3:4" ht="15.75" customHeight="1">
      <c r="C703" s="10"/>
      <c r="D703" s="11"/>
    </row>
    <row r="704" spans="3:4" ht="15.75" customHeight="1">
      <c r="C704" s="10"/>
      <c r="D704" s="11"/>
    </row>
    <row r="705" spans="3:4" ht="15.75" customHeight="1">
      <c r="C705" s="10"/>
      <c r="D705" s="11"/>
    </row>
    <row r="706" spans="3:4" ht="15.75" customHeight="1">
      <c r="C706" s="10"/>
      <c r="D706" s="11"/>
    </row>
    <row r="707" spans="3:4" ht="15.75" customHeight="1">
      <c r="C707" s="10"/>
      <c r="D707" s="11"/>
    </row>
    <row r="708" spans="3:4" ht="15.75" customHeight="1">
      <c r="C708" s="10"/>
      <c r="D708" s="11"/>
    </row>
    <row r="709" spans="3:4" ht="15.75" customHeight="1">
      <c r="C709" s="10"/>
      <c r="D709" s="11"/>
    </row>
    <row r="710" spans="3:4" ht="15.75" customHeight="1">
      <c r="C710" s="10"/>
      <c r="D710" s="11"/>
    </row>
    <row r="711" spans="3:4" ht="15.75" customHeight="1">
      <c r="C711" s="10"/>
      <c r="D711" s="11"/>
    </row>
    <row r="712" spans="3:4" ht="15.75" customHeight="1">
      <c r="C712" s="10"/>
      <c r="D712" s="11"/>
    </row>
    <row r="713" spans="3:4" ht="15.75" customHeight="1">
      <c r="C713" s="10"/>
      <c r="D713" s="11"/>
    </row>
    <row r="714" spans="3:4" ht="15.75" customHeight="1">
      <c r="C714" s="10"/>
      <c r="D714" s="11"/>
    </row>
    <row r="715" spans="3:4" ht="15.75" customHeight="1">
      <c r="C715" s="10"/>
      <c r="D715" s="11"/>
    </row>
    <row r="716" spans="3:4" ht="15.75" customHeight="1">
      <c r="C716" s="10"/>
      <c r="D716" s="11"/>
    </row>
    <row r="717" spans="3:4" ht="15.75" customHeight="1">
      <c r="C717" s="10"/>
      <c r="D717" s="11"/>
    </row>
    <row r="718" spans="3:4" ht="15.75" customHeight="1">
      <c r="C718" s="10"/>
      <c r="D718" s="11"/>
    </row>
    <row r="719" spans="3:4" ht="15.75" customHeight="1">
      <c r="C719" s="10"/>
      <c r="D719" s="11"/>
    </row>
    <row r="720" spans="3:4" ht="15.75" customHeight="1">
      <c r="C720" s="10"/>
      <c r="D720" s="11"/>
    </row>
    <row r="721" spans="3:4" ht="15.75" customHeight="1">
      <c r="C721" s="10"/>
      <c r="D721" s="11"/>
    </row>
    <row r="722" spans="3:4" ht="15.75" customHeight="1">
      <c r="C722" s="10"/>
      <c r="D722" s="11"/>
    </row>
    <row r="723" spans="3:4" ht="15.75" customHeight="1">
      <c r="C723" s="10"/>
      <c r="D723" s="11"/>
    </row>
    <row r="724" spans="3:4" ht="15.75" customHeight="1">
      <c r="C724" s="10"/>
      <c r="D724" s="11"/>
    </row>
    <row r="725" spans="3:4" ht="15.75" customHeight="1">
      <c r="C725" s="10"/>
      <c r="D725" s="11"/>
    </row>
    <row r="726" spans="3:4" ht="15.75" customHeight="1">
      <c r="C726" s="10"/>
      <c r="D726" s="11"/>
    </row>
    <row r="727" spans="3:4" ht="15.75" customHeight="1">
      <c r="C727" s="10"/>
      <c r="D727" s="11"/>
    </row>
    <row r="728" spans="3:4" ht="15.75" customHeight="1">
      <c r="C728" s="10"/>
      <c r="D728" s="11"/>
    </row>
    <row r="729" spans="3:4" ht="15.75" customHeight="1">
      <c r="C729" s="10"/>
      <c r="D729" s="11"/>
    </row>
    <row r="730" spans="3:4" ht="15.75" customHeight="1">
      <c r="C730" s="10"/>
      <c r="D730" s="11"/>
    </row>
    <row r="731" spans="3:4" ht="15.75" customHeight="1">
      <c r="C731" s="10"/>
      <c r="D731" s="11"/>
    </row>
    <row r="732" spans="3:4" ht="15.75" customHeight="1">
      <c r="C732" s="10"/>
      <c r="D732" s="11"/>
    </row>
    <row r="733" spans="3:4" ht="15.75" customHeight="1">
      <c r="C733" s="10"/>
      <c r="D733" s="11"/>
    </row>
    <row r="734" spans="3:4" ht="15.75" customHeight="1">
      <c r="C734" s="10"/>
      <c r="D734" s="11"/>
    </row>
    <row r="735" spans="3:4" ht="15.75" customHeight="1">
      <c r="C735" s="10"/>
      <c r="D735" s="11"/>
    </row>
    <row r="736" spans="3:4" ht="15.75" customHeight="1">
      <c r="C736" s="10"/>
      <c r="D736" s="11"/>
    </row>
    <row r="737" spans="3:4" ht="15.75" customHeight="1">
      <c r="C737" s="10"/>
      <c r="D737" s="11"/>
    </row>
    <row r="738" spans="3:4" ht="15.75" customHeight="1">
      <c r="C738" s="10"/>
      <c r="D738" s="11"/>
    </row>
    <row r="739" spans="3:4" ht="15.75" customHeight="1">
      <c r="C739" s="10"/>
      <c r="D739" s="11"/>
    </row>
    <row r="740" spans="3:4" ht="15.75" customHeight="1">
      <c r="C740" s="10"/>
      <c r="D740" s="11"/>
    </row>
    <row r="741" spans="3:4" ht="15.75" customHeight="1">
      <c r="C741" s="10"/>
      <c r="D741" s="11"/>
    </row>
    <row r="742" spans="3:4" ht="15.75" customHeight="1">
      <c r="C742" s="10"/>
      <c r="D742" s="11"/>
    </row>
    <row r="743" spans="3:4" ht="15.75" customHeight="1">
      <c r="C743" s="10"/>
      <c r="D743" s="11"/>
    </row>
    <row r="744" spans="3:4" ht="15.75" customHeight="1">
      <c r="C744" s="10"/>
      <c r="D744" s="11"/>
    </row>
    <row r="745" spans="3:4" ht="15.75" customHeight="1">
      <c r="C745" s="10"/>
      <c r="D745" s="11"/>
    </row>
    <row r="746" spans="3:4" ht="15.75" customHeight="1">
      <c r="C746" s="10"/>
      <c r="D746" s="11"/>
    </row>
    <row r="747" spans="3:4" ht="15.75" customHeight="1">
      <c r="C747" s="10"/>
      <c r="D747" s="11"/>
    </row>
    <row r="748" spans="3:4" ht="15.75" customHeight="1">
      <c r="C748" s="10"/>
      <c r="D748" s="11"/>
    </row>
    <row r="749" spans="3:4" ht="15.75" customHeight="1">
      <c r="C749" s="10"/>
      <c r="D749" s="11"/>
    </row>
    <row r="750" spans="3:4" ht="15.75" customHeight="1">
      <c r="C750" s="10"/>
      <c r="D750" s="11"/>
    </row>
    <row r="751" spans="3:4" ht="15.75" customHeight="1">
      <c r="C751" s="10"/>
      <c r="D751" s="11"/>
    </row>
    <row r="752" spans="3:4" ht="15.75" customHeight="1">
      <c r="C752" s="10"/>
      <c r="D752" s="11"/>
    </row>
    <row r="753" spans="3:4" ht="15.75" customHeight="1">
      <c r="C753" s="10"/>
      <c r="D753" s="11"/>
    </row>
    <row r="754" spans="3:4" ht="15.75" customHeight="1">
      <c r="C754" s="10"/>
      <c r="D754" s="11"/>
    </row>
    <row r="755" spans="3:4" ht="15.75" customHeight="1">
      <c r="C755" s="10"/>
      <c r="D755" s="11"/>
    </row>
    <row r="756" spans="3:4" ht="15.75" customHeight="1">
      <c r="C756" s="10"/>
      <c r="D756" s="11"/>
    </row>
    <row r="757" spans="3:4" ht="15.75" customHeight="1">
      <c r="C757" s="10"/>
      <c r="D757" s="11"/>
    </row>
    <row r="758" spans="3:4" ht="15.75" customHeight="1">
      <c r="C758" s="10"/>
      <c r="D758" s="11"/>
    </row>
    <row r="759" spans="3:4" ht="15.75" customHeight="1">
      <c r="C759" s="10"/>
      <c r="D759" s="11"/>
    </row>
    <row r="760" spans="3:4" ht="15.75" customHeight="1">
      <c r="C760" s="10"/>
      <c r="D760" s="11"/>
    </row>
    <row r="761" spans="3:4" ht="15.75" customHeight="1">
      <c r="C761" s="10"/>
      <c r="D761" s="11"/>
    </row>
    <row r="762" spans="3:4" ht="15.75" customHeight="1">
      <c r="C762" s="10"/>
      <c r="D762" s="11"/>
    </row>
    <row r="763" spans="3:4" ht="15.75" customHeight="1">
      <c r="C763" s="10"/>
      <c r="D763" s="11"/>
    </row>
    <row r="764" spans="3:4" ht="15.75" customHeight="1">
      <c r="C764" s="10"/>
      <c r="D764" s="11"/>
    </row>
    <row r="765" spans="3:4" ht="15.75" customHeight="1">
      <c r="C765" s="10"/>
      <c r="D765" s="11"/>
    </row>
    <row r="766" spans="3:4" ht="15.75" customHeight="1">
      <c r="C766" s="10"/>
      <c r="D766" s="11"/>
    </row>
    <row r="767" spans="3:4" ht="15.75" customHeight="1">
      <c r="C767" s="10"/>
      <c r="D767" s="11"/>
    </row>
    <row r="768" spans="3:4" ht="15.75" customHeight="1">
      <c r="C768" s="10"/>
      <c r="D768" s="11"/>
    </row>
    <row r="769" spans="3:4" ht="15.75" customHeight="1">
      <c r="C769" s="10"/>
      <c r="D769" s="11"/>
    </row>
    <row r="770" spans="3:4" ht="15.75" customHeight="1">
      <c r="C770" s="10"/>
      <c r="D770" s="11"/>
    </row>
    <row r="771" spans="3:4" ht="15.75" customHeight="1">
      <c r="C771" s="10"/>
      <c r="D771" s="11"/>
    </row>
    <row r="772" spans="3:4" ht="15.75" customHeight="1">
      <c r="C772" s="10"/>
      <c r="D772" s="11"/>
    </row>
    <row r="773" spans="3:4" ht="15.75" customHeight="1">
      <c r="C773" s="10"/>
      <c r="D773" s="11"/>
    </row>
    <row r="774" spans="3:4" ht="15.75" customHeight="1">
      <c r="C774" s="10"/>
      <c r="D774" s="11"/>
    </row>
    <row r="775" spans="3:4" ht="15.75" customHeight="1">
      <c r="C775" s="10"/>
      <c r="D775" s="11"/>
    </row>
    <row r="776" spans="3:4" ht="15.75" customHeight="1">
      <c r="C776" s="10"/>
      <c r="D776" s="11"/>
    </row>
    <row r="777" spans="3:4" ht="15.75" customHeight="1">
      <c r="C777" s="10"/>
      <c r="D777" s="11"/>
    </row>
    <row r="778" spans="3:4" ht="15.75" customHeight="1">
      <c r="C778" s="10"/>
      <c r="D778" s="11"/>
    </row>
    <row r="779" spans="3:4" ht="15.75" customHeight="1">
      <c r="C779" s="10"/>
      <c r="D779" s="11"/>
    </row>
    <row r="780" spans="3:4" ht="15.75" customHeight="1">
      <c r="C780" s="10"/>
      <c r="D780" s="11"/>
    </row>
    <row r="781" spans="3:4" ht="15.75" customHeight="1">
      <c r="C781" s="10"/>
      <c r="D781" s="11"/>
    </row>
    <row r="782" spans="3:4" ht="15.75" customHeight="1">
      <c r="C782" s="10"/>
      <c r="D782" s="11"/>
    </row>
    <row r="783" spans="3:4" ht="15.75" customHeight="1">
      <c r="C783" s="10"/>
      <c r="D783" s="11"/>
    </row>
    <row r="784" spans="3:4" ht="15.75" customHeight="1">
      <c r="C784" s="10"/>
      <c r="D784" s="11"/>
    </row>
    <row r="785" spans="3:4" ht="15.75" customHeight="1">
      <c r="C785" s="10"/>
      <c r="D785" s="11"/>
    </row>
    <row r="786" spans="3:4" ht="15.75" customHeight="1">
      <c r="C786" s="10"/>
      <c r="D786" s="11"/>
    </row>
    <row r="787" spans="3:4" ht="15.75" customHeight="1">
      <c r="C787" s="10"/>
      <c r="D787" s="11"/>
    </row>
    <row r="788" spans="3:4" ht="15.75" customHeight="1">
      <c r="C788" s="10"/>
      <c r="D788" s="11"/>
    </row>
    <row r="789" spans="3:4" ht="15.75" customHeight="1">
      <c r="C789" s="10"/>
      <c r="D789" s="11"/>
    </row>
    <row r="790" spans="3:4" ht="15.75" customHeight="1">
      <c r="C790" s="10"/>
      <c r="D790" s="11"/>
    </row>
    <row r="791" spans="3:4" ht="15.75" customHeight="1">
      <c r="C791" s="10"/>
      <c r="D791" s="11"/>
    </row>
    <row r="792" spans="3:4" ht="15.75" customHeight="1">
      <c r="C792" s="10"/>
      <c r="D792" s="11"/>
    </row>
    <row r="793" spans="3:4" ht="15.75" customHeight="1">
      <c r="C793" s="10"/>
      <c r="D793" s="11"/>
    </row>
    <row r="794" spans="3:4" ht="15.75" customHeight="1">
      <c r="C794" s="10"/>
      <c r="D794" s="11"/>
    </row>
    <row r="795" spans="3:4" ht="15.75" customHeight="1">
      <c r="C795" s="10"/>
      <c r="D795" s="11"/>
    </row>
    <row r="796" spans="3:4" ht="15.75" customHeight="1">
      <c r="C796" s="10"/>
      <c r="D796" s="11"/>
    </row>
    <row r="797" spans="3:4" ht="15.75" customHeight="1">
      <c r="C797" s="10"/>
      <c r="D797" s="11"/>
    </row>
    <row r="798" spans="3:4" ht="15.75" customHeight="1">
      <c r="C798" s="10"/>
      <c r="D798" s="11"/>
    </row>
    <row r="799" spans="3:4" ht="15.75" customHeight="1">
      <c r="C799" s="10"/>
      <c r="D799" s="11"/>
    </row>
    <row r="800" spans="3:4" ht="15.75" customHeight="1">
      <c r="C800" s="10"/>
      <c r="D800" s="11"/>
    </row>
    <row r="801" spans="3:4" ht="15.75" customHeight="1">
      <c r="C801" s="10"/>
      <c r="D801" s="11"/>
    </row>
    <row r="802" spans="3:4" ht="15.75" customHeight="1">
      <c r="C802" s="10"/>
      <c r="D802" s="11"/>
    </row>
    <row r="803" spans="3:4" ht="15.75" customHeight="1">
      <c r="C803" s="10"/>
      <c r="D803" s="11"/>
    </row>
    <row r="804" spans="3:4" ht="15.75" customHeight="1">
      <c r="C804" s="10"/>
      <c r="D804" s="11"/>
    </row>
    <row r="805" spans="3:4" ht="15.75" customHeight="1">
      <c r="C805" s="10"/>
      <c r="D805" s="11"/>
    </row>
    <row r="806" spans="3:4" ht="15.75" customHeight="1">
      <c r="C806" s="10"/>
      <c r="D806" s="11"/>
    </row>
    <row r="807" spans="3:4" ht="15.75" customHeight="1">
      <c r="C807" s="10"/>
      <c r="D807" s="11"/>
    </row>
    <row r="808" spans="3:4" ht="15.75" customHeight="1">
      <c r="C808" s="10"/>
      <c r="D808" s="11"/>
    </row>
    <row r="809" spans="3:4" ht="15.75" customHeight="1">
      <c r="C809" s="10"/>
      <c r="D809" s="11"/>
    </row>
    <row r="810" spans="3:4" ht="15.75" customHeight="1">
      <c r="C810" s="10"/>
      <c r="D810" s="11"/>
    </row>
    <row r="811" spans="3:4" ht="15.75" customHeight="1">
      <c r="C811" s="10"/>
      <c r="D811" s="11"/>
    </row>
    <row r="812" spans="3:4" ht="15.75" customHeight="1">
      <c r="C812" s="10"/>
      <c r="D812" s="11"/>
    </row>
    <row r="813" spans="3:4" ht="15.75" customHeight="1">
      <c r="C813" s="10"/>
      <c r="D813" s="11"/>
    </row>
    <row r="814" spans="3:4" ht="15.75" customHeight="1">
      <c r="C814" s="10"/>
      <c r="D814" s="11"/>
    </row>
    <row r="815" spans="3:4" ht="15.75" customHeight="1">
      <c r="C815" s="10"/>
      <c r="D815" s="11"/>
    </row>
    <row r="816" spans="3:4" ht="15.75" customHeight="1">
      <c r="C816" s="10"/>
      <c r="D816" s="11"/>
    </row>
    <row r="817" spans="3:4" ht="15.75" customHeight="1">
      <c r="C817" s="10"/>
      <c r="D817" s="11"/>
    </row>
    <row r="818" spans="3:4" ht="15.75" customHeight="1">
      <c r="C818" s="10"/>
      <c r="D818" s="11"/>
    </row>
    <row r="819" spans="3:4" ht="15.75" customHeight="1">
      <c r="C819" s="10"/>
      <c r="D819" s="11"/>
    </row>
    <row r="820" spans="3:4" ht="15.75" customHeight="1">
      <c r="C820" s="10"/>
      <c r="D820" s="11"/>
    </row>
    <row r="821" spans="3:4" ht="15.75" customHeight="1">
      <c r="C821" s="10"/>
      <c r="D821" s="11"/>
    </row>
    <row r="822" spans="3:4" ht="15.75" customHeight="1">
      <c r="C822" s="10"/>
      <c r="D822" s="11"/>
    </row>
    <row r="823" spans="3:4" ht="15.75" customHeight="1">
      <c r="C823" s="10"/>
      <c r="D823" s="11"/>
    </row>
    <row r="824" spans="3:4" ht="15.75" customHeight="1">
      <c r="C824" s="10"/>
      <c r="D824" s="11"/>
    </row>
    <row r="825" spans="3:4" ht="15.75" customHeight="1">
      <c r="C825" s="10"/>
      <c r="D825" s="11"/>
    </row>
    <row r="826" spans="3:4" ht="15.75" customHeight="1">
      <c r="C826" s="10"/>
      <c r="D826" s="11"/>
    </row>
    <row r="827" spans="3:4" ht="15.75" customHeight="1">
      <c r="C827" s="10"/>
      <c r="D827" s="11"/>
    </row>
    <row r="828" spans="3:4" ht="15.75" customHeight="1">
      <c r="C828" s="10"/>
      <c r="D828" s="11"/>
    </row>
    <row r="829" spans="3:4" ht="15.75" customHeight="1">
      <c r="C829" s="10"/>
      <c r="D829" s="11"/>
    </row>
    <row r="830" spans="3:4" ht="15.75" customHeight="1">
      <c r="C830" s="10"/>
      <c r="D830" s="11"/>
    </row>
    <row r="831" spans="3:4" ht="15.75" customHeight="1">
      <c r="C831" s="10"/>
      <c r="D831" s="11"/>
    </row>
    <row r="832" spans="3:4" ht="15.75" customHeight="1">
      <c r="C832" s="10"/>
      <c r="D832" s="11"/>
    </row>
    <row r="833" spans="3:4" ht="15.75" customHeight="1">
      <c r="C833" s="10"/>
      <c r="D833" s="11"/>
    </row>
    <row r="834" spans="3:4" ht="15.75" customHeight="1">
      <c r="C834" s="10"/>
      <c r="D834" s="11"/>
    </row>
    <row r="835" spans="3:4" ht="15.75" customHeight="1">
      <c r="C835" s="10"/>
      <c r="D835" s="11"/>
    </row>
    <row r="836" spans="3:4" ht="15.75" customHeight="1">
      <c r="C836" s="10"/>
      <c r="D836" s="11"/>
    </row>
    <row r="837" spans="3:4" ht="15.75" customHeight="1">
      <c r="C837" s="10"/>
      <c r="D837" s="11"/>
    </row>
    <row r="838" spans="3:4" ht="15.75" customHeight="1">
      <c r="C838" s="10"/>
      <c r="D838" s="11"/>
    </row>
    <row r="839" spans="3:4" ht="15.75" customHeight="1">
      <c r="C839" s="10"/>
      <c r="D839" s="11"/>
    </row>
    <row r="840" spans="3:4" ht="15.75" customHeight="1">
      <c r="C840" s="10"/>
      <c r="D840" s="11"/>
    </row>
    <row r="841" spans="3:4" ht="15.75" customHeight="1">
      <c r="C841" s="10"/>
      <c r="D841" s="11"/>
    </row>
    <row r="842" spans="3:4" ht="15.75" customHeight="1">
      <c r="C842" s="10"/>
      <c r="D842" s="11"/>
    </row>
    <row r="843" spans="3:4" ht="15.75" customHeight="1">
      <c r="C843" s="10"/>
      <c r="D843" s="11"/>
    </row>
    <row r="844" spans="3:4" ht="15.75" customHeight="1">
      <c r="C844" s="10"/>
      <c r="D844" s="11"/>
    </row>
    <row r="845" spans="3:4" ht="15.75" customHeight="1">
      <c r="C845" s="10"/>
      <c r="D845" s="11"/>
    </row>
    <row r="846" spans="3:4" ht="15.75" customHeight="1">
      <c r="C846" s="10"/>
      <c r="D846" s="11"/>
    </row>
    <row r="847" spans="3:4" ht="15.75" customHeight="1">
      <c r="C847" s="10"/>
      <c r="D847" s="11"/>
    </row>
    <row r="848" spans="3:4" ht="15.75" customHeight="1">
      <c r="C848" s="10"/>
      <c r="D848" s="11"/>
    </row>
    <row r="849" spans="3:4" ht="15.75" customHeight="1">
      <c r="C849" s="10"/>
      <c r="D849" s="11"/>
    </row>
    <row r="850" spans="3:4" ht="15.75" customHeight="1">
      <c r="C850" s="10"/>
      <c r="D850" s="11"/>
    </row>
    <row r="851" spans="3:4" ht="15.75" customHeight="1">
      <c r="C851" s="10"/>
      <c r="D851" s="11"/>
    </row>
    <row r="852" spans="3:4" ht="15.75" customHeight="1">
      <c r="C852" s="10"/>
      <c r="D852" s="11"/>
    </row>
    <row r="853" spans="3:4" ht="15.75" customHeight="1">
      <c r="C853" s="10"/>
      <c r="D853" s="11"/>
    </row>
    <row r="854" spans="3:4" ht="15.75" customHeight="1">
      <c r="C854" s="10"/>
      <c r="D854" s="11"/>
    </row>
    <row r="855" spans="3:4" ht="15.75" customHeight="1">
      <c r="C855" s="10"/>
      <c r="D855" s="11"/>
    </row>
    <row r="856" spans="3:4" ht="15.75" customHeight="1">
      <c r="C856" s="10"/>
      <c r="D856" s="11"/>
    </row>
    <row r="857" spans="3:4" ht="15.75" customHeight="1">
      <c r="C857" s="10"/>
      <c r="D857" s="11"/>
    </row>
    <row r="858" spans="3:4" ht="15.75" customHeight="1">
      <c r="C858" s="10"/>
      <c r="D858" s="11"/>
    </row>
    <row r="859" spans="3:4" ht="15.75" customHeight="1">
      <c r="C859" s="10"/>
      <c r="D859" s="11"/>
    </row>
    <row r="860" spans="3:4" ht="15.75" customHeight="1">
      <c r="C860" s="10"/>
      <c r="D860" s="11"/>
    </row>
    <row r="861" spans="3:4" ht="15.75" customHeight="1">
      <c r="C861" s="10"/>
      <c r="D861" s="11"/>
    </row>
    <row r="862" spans="3:4" ht="15.75" customHeight="1">
      <c r="C862" s="10"/>
      <c r="D862" s="11"/>
    </row>
    <row r="863" spans="3:4" ht="15.75" customHeight="1">
      <c r="C863" s="10"/>
      <c r="D863" s="11"/>
    </row>
    <row r="864" spans="3:4" ht="15.75" customHeight="1">
      <c r="C864" s="10"/>
      <c r="D864" s="11"/>
    </row>
    <row r="865" spans="3:4" ht="15.75" customHeight="1">
      <c r="C865" s="10"/>
      <c r="D865" s="11"/>
    </row>
    <row r="866" spans="3:4" ht="15.75" customHeight="1">
      <c r="C866" s="10"/>
      <c r="D866" s="11"/>
    </row>
    <row r="867" spans="3:4" ht="15.75" customHeight="1">
      <c r="C867" s="10"/>
      <c r="D867" s="11"/>
    </row>
    <row r="868" spans="3:4" ht="15.75" customHeight="1">
      <c r="C868" s="10"/>
      <c r="D868" s="11"/>
    </row>
    <row r="869" spans="3:4" ht="15.75" customHeight="1">
      <c r="C869" s="10"/>
      <c r="D869" s="11"/>
    </row>
    <row r="870" spans="3:4" ht="15.75" customHeight="1">
      <c r="C870" s="10"/>
      <c r="D870" s="11"/>
    </row>
    <row r="871" spans="3:4" ht="15.75" customHeight="1">
      <c r="C871" s="10"/>
      <c r="D871" s="11"/>
    </row>
    <row r="872" spans="3:4" ht="15.75" customHeight="1">
      <c r="C872" s="10"/>
      <c r="D872" s="11"/>
    </row>
    <row r="873" spans="3:4" ht="15.75" customHeight="1">
      <c r="C873" s="10"/>
      <c r="D873" s="11"/>
    </row>
    <row r="874" spans="3:4" ht="15.75" customHeight="1">
      <c r="C874" s="10"/>
      <c r="D874" s="11"/>
    </row>
    <row r="875" spans="3:4" ht="15.75" customHeight="1">
      <c r="C875" s="10"/>
      <c r="D875" s="11"/>
    </row>
    <row r="876" spans="3:4" ht="15.75" customHeight="1">
      <c r="C876" s="10"/>
      <c r="D876" s="11"/>
    </row>
    <row r="877" spans="3:4" ht="15.75" customHeight="1">
      <c r="C877" s="10"/>
      <c r="D877" s="11"/>
    </row>
    <row r="878" spans="3:4" ht="15.75" customHeight="1">
      <c r="C878" s="10"/>
      <c r="D878" s="11"/>
    </row>
    <row r="879" spans="3:4" ht="15.75" customHeight="1">
      <c r="C879" s="10"/>
      <c r="D879" s="11"/>
    </row>
    <row r="880" spans="3:4" ht="15.75" customHeight="1">
      <c r="C880" s="10"/>
      <c r="D880" s="11"/>
    </row>
    <row r="881" spans="3:4" ht="15.75" customHeight="1">
      <c r="C881" s="10"/>
      <c r="D881" s="11"/>
    </row>
    <row r="882" spans="3:4" ht="15.75" customHeight="1">
      <c r="C882" s="10"/>
      <c r="D882" s="11"/>
    </row>
    <row r="883" spans="3:4" ht="15.75" customHeight="1">
      <c r="C883" s="10"/>
      <c r="D883" s="11"/>
    </row>
    <row r="884" spans="3:4" ht="15.75" customHeight="1">
      <c r="C884" s="10"/>
      <c r="D884" s="11"/>
    </row>
    <row r="885" spans="3:4" ht="15.75" customHeight="1">
      <c r="C885" s="10"/>
      <c r="D885" s="11"/>
    </row>
    <row r="886" spans="3:4" ht="15.75" customHeight="1">
      <c r="C886" s="10"/>
      <c r="D886" s="11"/>
    </row>
    <row r="887" spans="3:4" ht="15.75" customHeight="1">
      <c r="C887" s="10"/>
      <c r="D887" s="11"/>
    </row>
    <row r="888" spans="3:4" ht="15.75" customHeight="1">
      <c r="C888" s="10"/>
      <c r="D888" s="11"/>
    </row>
    <row r="889" spans="3:4" ht="15.75" customHeight="1">
      <c r="C889" s="10"/>
      <c r="D889" s="11"/>
    </row>
    <row r="890" spans="3:4" ht="15.75" customHeight="1">
      <c r="C890" s="10"/>
      <c r="D890" s="11"/>
    </row>
    <row r="891" spans="3:4" ht="15.75" customHeight="1">
      <c r="C891" s="10"/>
      <c r="D891" s="11"/>
    </row>
    <row r="892" spans="3:4" ht="15.75" customHeight="1">
      <c r="C892" s="10"/>
      <c r="D892" s="11"/>
    </row>
    <row r="893" spans="3:4" ht="15.75" customHeight="1">
      <c r="C893" s="10"/>
      <c r="D893" s="11"/>
    </row>
    <row r="894" spans="3:4" ht="15.75" customHeight="1">
      <c r="C894" s="10"/>
      <c r="D894" s="11"/>
    </row>
    <row r="895" spans="3:4" ht="15.75" customHeight="1">
      <c r="C895" s="10"/>
      <c r="D895" s="11"/>
    </row>
    <row r="896" spans="3:4" ht="15.75" customHeight="1">
      <c r="C896" s="10"/>
      <c r="D896" s="11"/>
    </row>
    <row r="897" spans="3:4" ht="15.75" customHeight="1">
      <c r="C897" s="10"/>
      <c r="D897" s="11"/>
    </row>
    <row r="898" spans="3:4" ht="15.75" customHeight="1">
      <c r="C898" s="10"/>
      <c r="D898" s="11"/>
    </row>
    <row r="899" spans="3:4" ht="15.75" customHeight="1">
      <c r="C899" s="10"/>
      <c r="D899" s="11"/>
    </row>
    <row r="900" spans="3:4" ht="15.75" customHeight="1">
      <c r="C900" s="10"/>
      <c r="D900" s="11"/>
    </row>
    <row r="901" spans="3:4" ht="15.75" customHeight="1">
      <c r="C901" s="10"/>
      <c r="D901" s="11"/>
    </row>
    <row r="902" spans="3:4" ht="15.75" customHeight="1">
      <c r="C902" s="10"/>
      <c r="D902" s="11"/>
    </row>
    <row r="903" spans="3:4" ht="15.75" customHeight="1">
      <c r="C903" s="10"/>
      <c r="D903" s="11"/>
    </row>
    <row r="904" spans="3:4" ht="15.75" customHeight="1">
      <c r="C904" s="10"/>
      <c r="D904" s="11"/>
    </row>
    <row r="905" spans="3:4" ht="15.75" customHeight="1">
      <c r="C905" s="10"/>
      <c r="D905" s="11"/>
    </row>
    <row r="906" spans="3:4" ht="15.75" customHeight="1">
      <c r="C906" s="10"/>
      <c r="D906" s="11"/>
    </row>
    <row r="907" spans="3:4" ht="15.75" customHeight="1">
      <c r="C907" s="10"/>
      <c r="D907" s="11"/>
    </row>
    <row r="908" spans="3:4" ht="15.75" customHeight="1">
      <c r="C908" s="10"/>
      <c r="D908" s="11"/>
    </row>
    <row r="909" spans="3:4" ht="15.75" customHeight="1">
      <c r="C909" s="10"/>
      <c r="D909" s="11"/>
    </row>
    <row r="910" spans="3:4" ht="15.75" customHeight="1">
      <c r="C910" s="10"/>
      <c r="D910" s="11"/>
    </row>
    <row r="911" spans="3:4" ht="15.75" customHeight="1">
      <c r="C911" s="10"/>
      <c r="D911" s="11"/>
    </row>
    <row r="912" spans="3:4" ht="15.75" customHeight="1">
      <c r="C912" s="10"/>
      <c r="D912" s="11"/>
    </row>
    <row r="913" spans="3:4" ht="15.75" customHeight="1">
      <c r="C913" s="10"/>
      <c r="D913" s="11"/>
    </row>
    <row r="914" spans="3:4" ht="15.75" customHeight="1">
      <c r="C914" s="10"/>
      <c r="D914" s="11"/>
    </row>
    <row r="915" spans="3:4" ht="15.75" customHeight="1">
      <c r="C915" s="10"/>
      <c r="D915" s="11"/>
    </row>
    <row r="916" spans="3:4" ht="15.75" customHeight="1">
      <c r="C916" s="10"/>
      <c r="D916" s="11"/>
    </row>
    <row r="917" spans="3:4" ht="15.75" customHeight="1">
      <c r="C917" s="10"/>
      <c r="D917" s="11"/>
    </row>
    <row r="918" spans="3:4" ht="15.75" customHeight="1">
      <c r="C918" s="10"/>
      <c r="D918" s="11"/>
    </row>
    <row r="919" spans="3:4" ht="15.75" customHeight="1">
      <c r="C919" s="10"/>
      <c r="D919" s="11"/>
    </row>
    <row r="920" spans="3:4" ht="15.75" customHeight="1">
      <c r="C920" s="10"/>
      <c r="D920" s="11"/>
    </row>
    <row r="921" spans="3:4" ht="15.75" customHeight="1">
      <c r="C921" s="10"/>
      <c r="D921" s="11"/>
    </row>
    <row r="922" spans="3:4" ht="15.75" customHeight="1">
      <c r="C922" s="10"/>
      <c r="D922" s="11"/>
    </row>
    <row r="923" spans="3:4" ht="15.75" customHeight="1">
      <c r="C923" s="10"/>
      <c r="D923" s="11"/>
    </row>
    <row r="924" spans="3:4" ht="15.75" customHeight="1">
      <c r="C924" s="10"/>
      <c r="D924" s="11"/>
    </row>
    <row r="925" spans="3:4" ht="15.75" customHeight="1">
      <c r="C925" s="10"/>
      <c r="D925" s="11"/>
    </row>
    <row r="926" spans="3:4" ht="15.75" customHeight="1">
      <c r="C926" s="10"/>
      <c r="D926" s="11"/>
    </row>
    <row r="927" spans="3:4" ht="15.75" customHeight="1">
      <c r="C927" s="10"/>
      <c r="D927" s="11"/>
    </row>
    <row r="928" spans="3:4" ht="15.75" customHeight="1">
      <c r="C928" s="10"/>
      <c r="D928" s="11"/>
    </row>
    <row r="929" spans="3:4" ht="15.75" customHeight="1">
      <c r="C929" s="10"/>
      <c r="D929" s="11"/>
    </row>
    <row r="930" spans="3:4" ht="15.75" customHeight="1">
      <c r="C930" s="10"/>
      <c r="D930" s="11"/>
    </row>
    <row r="931" spans="3:4" ht="15.75" customHeight="1">
      <c r="C931" s="10"/>
      <c r="D931" s="11"/>
    </row>
    <row r="932" spans="3:4" ht="15.75" customHeight="1">
      <c r="C932" s="10"/>
      <c r="D932" s="11"/>
    </row>
    <row r="933" spans="3:4" ht="15.75" customHeight="1">
      <c r="C933" s="10"/>
      <c r="D933" s="11"/>
    </row>
    <row r="934" spans="3:4" ht="15.75" customHeight="1">
      <c r="C934" s="10"/>
      <c r="D934" s="11"/>
    </row>
    <row r="935" spans="3:4" ht="15.75" customHeight="1">
      <c r="C935" s="10"/>
      <c r="D935" s="11"/>
    </row>
    <row r="936" spans="3:4" ht="15.75" customHeight="1">
      <c r="C936" s="10"/>
      <c r="D936" s="11"/>
    </row>
    <row r="937" spans="3:4" ht="15.75" customHeight="1">
      <c r="C937" s="10"/>
      <c r="D937" s="11"/>
    </row>
    <row r="938" spans="3:4" ht="15.75" customHeight="1">
      <c r="C938" s="10"/>
      <c r="D938" s="11"/>
    </row>
    <row r="939" spans="3:4" ht="15.75" customHeight="1">
      <c r="C939" s="10"/>
      <c r="D939" s="11"/>
    </row>
    <row r="940" spans="3:4" ht="15.75" customHeight="1">
      <c r="C940" s="10"/>
      <c r="D940" s="11"/>
    </row>
    <row r="941" spans="3:4" ht="15.75" customHeight="1">
      <c r="C941" s="10"/>
      <c r="D941" s="11"/>
    </row>
    <row r="942" spans="3:4" ht="15.75" customHeight="1">
      <c r="C942" s="10"/>
      <c r="D942" s="11"/>
    </row>
    <row r="943" spans="3:4" ht="15.75" customHeight="1">
      <c r="C943" s="10"/>
      <c r="D943" s="11"/>
    </row>
    <row r="944" spans="3:4" ht="15.75" customHeight="1">
      <c r="C944" s="10"/>
      <c r="D944" s="11"/>
    </row>
    <row r="945" spans="3:4" ht="15.75" customHeight="1">
      <c r="C945" s="10"/>
      <c r="D945" s="11"/>
    </row>
    <row r="946" spans="3:4" ht="15.75" customHeight="1">
      <c r="C946" s="10"/>
      <c r="D946" s="11"/>
    </row>
    <row r="947" spans="3:4" ht="15.75" customHeight="1">
      <c r="C947" s="10"/>
      <c r="D947" s="11"/>
    </row>
    <row r="948" spans="3:4" ht="15.75" customHeight="1">
      <c r="C948" s="10"/>
      <c r="D948" s="11"/>
    </row>
    <row r="949" spans="3:4" ht="15.75" customHeight="1">
      <c r="C949" s="10"/>
      <c r="D949" s="11"/>
    </row>
    <row r="950" spans="3:4" ht="15.75" customHeight="1">
      <c r="C950" s="10"/>
      <c r="D950" s="11"/>
    </row>
    <row r="951" spans="3:4" ht="15.75" customHeight="1">
      <c r="C951" s="10"/>
      <c r="D951" s="11"/>
    </row>
    <row r="952" spans="3:4" ht="15.75" customHeight="1">
      <c r="C952" s="10"/>
      <c r="D952" s="11"/>
    </row>
    <row r="953" spans="3:4" ht="15.75" customHeight="1">
      <c r="C953" s="10"/>
      <c r="D953" s="11"/>
    </row>
    <row r="954" spans="3:4" ht="15.75" customHeight="1">
      <c r="C954" s="10"/>
      <c r="D954" s="11"/>
    </row>
    <row r="955" spans="3:4" ht="15.75" customHeight="1">
      <c r="C955" s="10"/>
      <c r="D955" s="11"/>
    </row>
    <row r="956" spans="3:4" ht="15.75" customHeight="1">
      <c r="C956" s="10"/>
      <c r="D956" s="11"/>
    </row>
    <row r="957" spans="3:4" ht="15.75" customHeight="1">
      <c r="C957" s="10"/>
      <c r="D957" s="11"/>
    </row>
    <row r="958" spans="3:4" ht="15.75" customHeight="1">
      <c r="C958" s="10"/>
      <c r="D958" s="11"/>
    </row>
    <row r="959" spans="3:4" ht="15.75" customHeight="1">
      <c r="C959" s="10"/>
      <c r="D959" s="11"/>
    </row>
    <row r="960" spans="3:4" ht="15.75" customHeight="1">
      <c r="C960" s="10"/>
      <c r="D960" s="11"/>
    </row>
    <row r="961" spans="3:4" ht="15.75" customHeight="1">
      <c r="C961" s="10"/>
      <c r="D961" s="11"/>
    </row>
    <row r="962" spans="3:4" ht="15.75" customHeight="1">
      <c r="C962" s="10"/>
      <c r="D962" s="11"/>
    </row>
    <row r="963" spans="3:4" ht="15.75" customHeight="1">
      <c r="C963" s="10"/>
      <c r="D963" s="11"/>
    </row>
    <row r="964" spans="3:4" ht="15.75" customHeight="1">
      <c r="C964" s="10"/>
      <c r="D964" s="11"/>
    </row>
    <row r="965" spans="3:4" ht="15.75" customHeight="1">
      <c r="C965" s="10"/>
      <c r="D965" s="11"/>
    </row>
    <row r="966" spans="3:4" ht="15.75" customHeight="1">
      <c r="C966" s="10"/>
      <c r="D966" s="11"/>
    </row>
    <row r="967" spans="3:4" ht="15.75" customHeight="1">
      <c r="C967" s="10"/>
      <c r="D967" s="11"/>
    </row>
    <row r="968" spans="3:4" ht="15.75" customHeight="1">
      <c r="C968" s="10"/>
      <c r="D968" s="11"/>
    </row>
    <row r="969" spans="3:4" ht="15.75" customHeight="1">
      <c r="C969" s="10"/>
      <c r="D969" s="11"/>
    </row>
    <row r="970" spans="3:4" ht="15.75" customHeight="1">
      <c r="C970" s="10"/>
      <c r="D970" s="11"/>
    </row>
    <row r="971" spans="3:4" ht="15.75" customHeight="1">
      <c r="C971" s="10"/>
      <c r="D971" s="11"/>
    </row>
    <row r="972" spans="3:4" ht="15.75" customHeight="1">
      <c r="C972" s="10"/>
      <c r="D972" s="11"/>
    </row>
    <row r="973" spans="3:4" ht="15.75" customHeight="1">
      <c r="C973" s="10"/>
      <c r="D973" s="11"/>
    </row>
    <row r="974" spans="3:4" ht="15.75" customHeight="1">
      <c r="C974" s="10"/>
      <c r="D974" s="11"/>
    </row>
    <row r="975" spans="3:4" ht="15.75" customHeight="1">
      <c r="C975" s="10"/>
      <c r="D975" s="11"/>
    </row>
    <row r="976" spans="3:4" ht="15.75" customHeight="1">
      <c r="C976" s="10"/>
      <c r="D976" s="11"/>
    </row>
    <row r="977" spans="3:4" ht="15.75" customHeight="1">
      <c r="C977" s="10"/>
      <c r="D977" s="11"/>
    </row>
    <row r="978" spans="3:4" ht="15.75" customHeight="1">
      <c r="C978" s="10"/>
      <c r="D978" s="11"/>
    </row>
    <row r="979" spans="3:4" ht="15.75" customHeight="1">
      <c r="C979" s="10"/>
      <c r="D979" s="11"/>
    </row>
    <row r="980" spans="3:4" ht="15.75" customHeight="1">
      <c r="C980" s="10"/>
      <c r="D980" s="11"/>
    </row>
    <row r="981" spans="3:4" ht="15.75" customHeight="1">
      <c r="C981" s="10"/>
      <c r="D981" s="11"/>
    </row>
    <row r="982" spans="3:4" ht="15.75" customHeight="1">
      <c r="C982" s="10"/>
      <c r="D982" s="11"/>
    </row>
    <row r="983" spans="3:4" ht="15.75" customHeight="1">
      <c r="C983" s="10"/>
      <c r="D983" s="11"/>
    </row>
    <row r="984" spans="3:4" ht="15.75" customHeight="1">
      <c r="C984" s="10"/>
      <c r="D984" s="11"/>
    </row>
    <row r="985" spans="3:4" ht="15.75" customHeight="1">
      <c r="C985" s="10"/>
      <c r="D985" s="11"/>
    </row>
    <row r="986" spans="3:4" ht="15.75" customHeight="1">
      <c r="C986" s="10"/>
      <c r="D986" s="11"/>
    </row>
    <row r="987" spans="3:4" ht="15.75" customHeight="1">
      <c r="C987" s="10"/>
      <c r="D987" s="11"/>
    </row>
    <row r="988" spans="3:4" ht="15.75" customHeight="1">
      <c r="C988" s="10"/>
      <c r="D988" s="11"/>
    </row>
    <row r="989" spans="3:4" ht="15.75" customHeight="1">
      <c r="C989" s="10"/>
      <c r="D989" s="11"/>
    </row>
    <row r="990" spans="3:4" ht="15.75" customHeight="1">
      <c r="C990" s="10"/>
      <c r="D990" s="11"/>
    </row>
    <row r="991" spans="3:4" ht="15.75" customHeight="1">
      <c r="C991" s="10"/>
      <c r="D991" s="11"/>
    </row>
    <row r="992" spans="3:4" ht="15.75" customHeight="1">
      <c r="C992" s="10"/>
      <c r="D992" s="11"/>
    </row>
    <row r="993" spans="3:4" ht="15.75" customHeight="1">
      <c r="C993" s="10"/>
      <c r="D993" s="11"/>
    </row>
    <row r="994" spans="3:4" ht="15.75" customHeight="1">
      <c r="C994" s="10"/>
      <c r="D994" s="11"/>
    </row>
    <row r="995" spans="3:4" ht="15.75" customHeight="1">
      <c r="C995" s="10"/>
      <c r="D995" s="11"/>
    </row>
    <row r="996" spans="3:4" ht="15.75" customHeight="1">
      <c r="C996" s="10"/>
      <c r="D996" s="11"/>
    </row>
    <row r="997" spans="3:4" ht="15.75" customHeight="1">
      <c r="C997" s="10"/>
      <c r="D997" s="11"/>
    </row>
    <row r="998" spans="3:4" ht="15.75" customHeight="1">
      <c r="C998" s="10"/>
      <c r="D998" s="11"/>
    </row>
    <row r="999" spans="3:4" ht="15.75" customHeight="1">
      <c r="C999" s="10"/>
      <c r="D999" s="11"/>
    </row>
    <row r="1000" spans="3:4" ht="15.75" customHeight="1">
      <c r="C1000" s="10"/>
      <c r="D1000" s="11"/>
    </row>
  </sheetData>
  <mergeCells count="1">
    <mergeCell ref="A1:D1"/>
  </mergeCells>
  <pageMargins left="0.25" right="0.25" top="0.75" bottom="0.75" header="0.3" footer="0.3"/>
  <pageSetup paperSize="8" scale="75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999"/>
  <sheetViews>
    <sheetView view="pageBreakPreview" zoomScale="60" zoomScaleNormal="100"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P23" sqref="P23"/>
    </sheetView>
  </sheetViews>
  <sheetFormatPr baseColWidth="10" defaultColWidth="14.5" defaultRowHeight="15" customHeight="1"/>
  <cols>
    <col min="1" max="1" width="9.1640625" hidden="1" customWidth="1"/>
    <col min="2" max="2" width="61.5" customWidth="1"/>
    <col min="3" max="3" width="71.33203125" customWidth="1"/>
    <col min="4" max="4" width="13.1640625" customWidth="1"/>
    <col min="5" max="28" width="7.83203125" customWidth="1"/>
    <col min="29" max="29" width="13.1640625" customWidth="1"/>
  </cols>
  <sheetData>
    <row r="1" spans="1:29" ht="24.75" customHeight="1">
      <c r="B1" s="221" t="s">
        <v>524</v>
      </c>
      <c r="C1" s="222"/>
      <c r="D1" s="222"/>
    </row>
    <row r="2" spans="1:29" ht="30" customHeight="1">
      <c r="A2" s="108" t="s">
        <v>525</v>
      </c>
      <c r="B2" s="109" t="s">
        <v>3</v>
      </c>
      <c r="C2" s="110" t="s">
        <v>513</v>
      </c>
      <c r="D2" s="89" t="s">
        <v>6</v>
      </c>
      <c r="E2" s="245" t="s">
        <v>25</v>
      </c>
      <c r="F2" s="246"/>
      <c r="G2" s="242" t="s">
        <v>37</v>
      </c>
      <c r="H2" s="246"/>
      <c r="I2" s="242" t="s">
        <v>45</v>
      </c>
      <c r="J2" s="246"/>
      <c r="K2" s="242" t="s">
        <v>50</v>
      </c>
      <c r="L2" s="246"/>
      <c r="M2" s="242" t="s">
        <v>55</v>
      </c>
      <c r="N2" s="246"/>
      <c r="O2" s="242" t="s">
        <v>61</v>
      </c>
      <c r="P2" s="246"/>
      <c r="Q2" s="242" t="s">
        <v>65</v>
      </c>
      <c r="R2" s="246"/>
      <c r="S2" s="242" t="s">
        <v>69</v>
      </c>
      <c r="T2" s="246"/>
      <c r="U2" s="242" t="s">
        <v>72</v>
      </c>
      <c r="V2" s="246"/>
      <c r="W2" s="242" t="s">
        <v>526</v>
      </c>
      <c r="X2" s="246"/>
      <c r="Y2" s="242" t="s">
        <v>81</v>
      </c>
      <c r="Z2" s="246"/>
      <c r="AA2" s="242" t="s">
        <v>84</v>
      </c>
      <c r="AB2" s="243"/>
      <c r="AC2" s="244" t="s">
        <v>13</v>
      </c>
    </row>
    <row r="3" spans="1:29">
      <c r="A3" s="11"/>
      <c r="B3" s="111"/>
      <c r="C3" s="113"/>
      <c r="D3" s="111"/>
      <c r="E3" s="90" t="s">
        <v>183</v>
      </c>
      <c r="F3" s="69" t="s">
        <v>184</v>
      </c>
      <c r="G3" s="69" t="s">
        <v>183</v>
      </c>
      <c r="H3" s="69" t="s">
        <v>184</v>
      </c>
      <c r="I3" s="69" t="s">
        <v>183</v>
      </c>
      <c r="J3" s="69" t="s">
        <v>184</v>
      </c>
      <c r="K3" s="69" t="s">
        <v>183</v>
      </c>
      <c r="L3" s="69" t="s">
        <v>184</v>
      </c>
      <c r="M3" s="69" t="s">
        <v>183</v>
      </c>
      <c r="N3" s="69" t="s">
        <v>184</v>
      </c>
      <c r="O3" s="69" t="s">
        <v>183</v>
      </c>
      <c r="P3" s="69" t="s">
        <v>184</v>
      </c>
      <c r="Q3" s="69" t="s">
        <v>183</v>
      </c>
      <c r="R3" s="69" t="s">
        <v>184</v>
      </c>
      <c r="S3" s="69" t="s">
        <v>183</v>
      </c>
      <c r="T3" s="69" t="s">
        <v>184</v>
      </c>
      <c r="U3" s="69" t="s">
        <v>183</v>
      </c>
      <c r="V3" s="69" t="s">
        <v>184</v>
      </c>
      <c r="W3" s="69" t="s">
        <v>183</v>
      </c>
      <c r="X3" s="69" t="s">
        <v>184</v>
      </c>
      <c r="Y3" s="69" t="s">
        <v>183</v>
      </c>
      <c r="Z3" s="69" t="s">
        <v>184</v>
      </c>
      <c r="AA3" s="69" t="s">
        <v>183</v>
      </c>
      <c r="AB3" s="110" t="s">
        <v>184</v>
      </c>
      <c r="AC3" s="232"/>
    </row>
    <row r="4" spans="1:29">
      <c r="A4" s="11" t="s">
        <v>14</v>
      </c>
      <c r="B4" s="40" t="s">
        <v>15</v>
      </c>
      <c r="C4" s="97" t="s">
        <v>17</v>
      </c>
      <c r="D4" s="13" t="s">
        <v>18</v>
      </c>
      <c r="E4" s="104"/>
      <c r="F4" s="13">
        <v>2</v>
      </c>
      <c r="G4" s="40"/>
      <c r="H4" s="13">
        <v>2</v>
      </c>
      <c r="I4" s="40"/>
      <c r="J4" s="13">
        <v>1</v>
      </c>
      <c r="K4" s="40"/>
      <c r="L4" s="13"/>
      <c r="M4" s="40"/>
      <c r="N4" s="13"/>
      <c r="O4" s="40"/>
      <c r="P4" s="13"/>
      <c r="Q4" s="40"/>
      <c r="R4" s="13"/>
      <c r="S4" s="40"/>
      <c r="T4" s="13"/>
      <c r="U4" s="40"/>
      <c r="V4" s="13"/>
      <c r="W4" s="40"/>
      <c r="X4" s="13"/>
      <c r="Y4" s="40"/>
      <c r="Z4" s="13"/>
      <c r="AA4" s="40"/>
      <c r="AB4" s="99"/>
      <c r="AC4" s="58" t="s">
        <v>20</v>
      </c>
    </row>
    <row r="5" spans="1:29">
      <c r="A5" s="11" t="s">
        <v>21</v>
      </c>
      <c r="B5" s="40" t="s">
        <v>15</v>
      </c>
      <c r="C5" s="97" t="s">
        <v>22</v>
      </c>
      <c r="D5" s="13" t="s">
        <v>23</v>
      </c>
      <c r="E5" s="114">
        <v>5</v>
      </c>
      <c r="F5" s="13">
        <v>2</v>
      </c>
      <c r="G5" s="59">
        <v>2</v>
      </c>
      <c r="H5" s="13">
        <v>2</v>
      </c>
      <c r="I5" s="59">
        <v>3</v>
      </c>
      <c r="J5" s="13">
        <v>2</v>
      </c>
      <c r="K5" s="59">
        <v>2</v>
      </c>
      <c r="L5" s="13">
        <v>2</v>
      </c>
      <c r="M5" s="59"/>
      <c r="N5" s="13">
        <v>1</v>
      </c>
      <c r="O5" s="59">
        <v>5</v>
      </c>
      <c r="P5" s="13">
        <v>2</v>
      </c>
      <c r="Q5" s="59">
        <v>7</v>
      </c>
      <c r="R5" s="13">
        <v>2</v>
      </c>
      <c r="S5" s="59">
        <v>4</v>
      </c>
      <c r="T5" s="13">
        <v>1</v>
      </c>
      <c r="U5" s="59">
        <v>1</v>
      </c>
      <c r="V5" s="13">
        <v>1</v>
      </c>
      <c r="W5" s="59">
        <v>1</v>
      </c>
      <c r="X5" s="13">
        <v>2</v>
      </c>
      <c r="Y5" s="59">
        <v>2</v>
      </c>
      <c r="Z5" s="13">
        <v>1</v>
      </c>
      <c r="AA5" s="59">
        <v>7</v>
      </c>
      <c r="AB5" s="99">
        <v>1</v>
      </c>
      <c r="AC5" s="58"/>
    </row>
    <row r="6" spans="1:29">
      <c r="A6" s="11">
        <v>2115</v>
      </c>
      <c r="B6" s="40" t="s">
        <v>15</v>
      </c>
      <c r="C6" s="97" t="s">
        <v>486</v>
      </c>
      <c r="D6" s="13" t="s">
        <v>27</v>
      </c>
      <c r="E6" s="114"/>
      <c r="F6" s="13"/>
      <c r="G6" s="59"/>
      <c r="H6" s="13">
        <v>1</v>
      </c>
      <c r="I6" s="59">
        <v>1</v>
      </c>
      <c r="J6" s="13"/>
      <c r="K6" s="59"/>
      <c r="L6" s="13"/>
      <c r="M6" s="59"/>
      <c r="N6" s="13"/>
      <c r="O6" s="59">
        <v>3</v>
      </c>
      <c r="P6" s="13">
        <v>1</v>
      </c>
      <c r="Q6" s="59">
        <v>2</v>
      </c>
      <c r="R6" s="13"/>
      <c r="S6" s="59"/>
      <c r="T6" s="13">
        <v>1</v>
      </c>
      <c r="U6" s="59"/>
      <c r="V6" s="13"/>
      <c r="W6" s="59">
        <v>1</v>
      </c>
      <c r="X6" s="13"/>
      <c r="Y6" s="59"/>
      <c r="Z6" s="13"/>
      <c r="AA6" s="59">
        <v>2</v>
      </c>
      <c r="AB6" s="99">
        <v>1</v>
      </c>
      <c r="AC6" s="58" t="s">
        <v>29</v>
      </c>
    </row>
    <row r="7" spans="1:29">
      <c r="A7" s="11" t="s">
        <v>30</v>
      </c>
      <c r="B7" s="40" t="s">
        <v>15</v>
      </c>
      <c r="C7" s="97" t="s">
        <v>31</v>
      </c>
      <c r="D7" s="13" t="s">
        <v>27</v>
      </c>
      <c r="E7" s="114">
        <v>1</v>
      </c>
      <c r="F7" s="13">
        <v>3</v>
      </c>
      <c r="G7" s="59">
        <v>1</v>
      </c>
      <c r="H7" s="13">
        <v>2</v>
      </c>
      <c r="I7" s="59"/>
      <c r="J7" s="13">
        <v>2</v>
      </c>
      <c r="K7" s="59"/>
      <c r="L7" s="13">
        <v>2</v>
      </c>
      <c r="M7" s="59"/>
      <c r="N7" s="13">
        <v>2</v>
      </c>
      <c r="O7" s="59"/>
      <c r="P7" s="13">
        <v>1</v>
      </c>
      <c r="Q7" s="59"/>
      <c r="R7" s="13">
        <v>1</v>
      </c>
      <c r="S7" s="59"/>
      <c r="T7" s="13">
        <v>2</v>
      </c>
      <c r="U7" s="59"/>
      <c r="V7" s="13">
        <v>2</v>
      </c>
      <c r="W7" s="59"/>
      <c r="X7" s="13">
        <v>2</v>
      </c>
      <c r="Y7" s="59"/>
      <c r="Z7" s="13">
        <v>1</v>
      </c>
      <c r="AA7" s="59"/>
      <c r="AB7" s="99">
        <v>2</v>
      </c>
      <c r="AC7" s="58"/>
    </row>
    <row r="8" spans="1:29">
      <c r="A8" s="11" t="s">
        <v>57</v>
      </c>
      <c r="B8" s="40" t="s">
        <v>58</v>
      </c>
      <c r="C8" s="97" t="s">
        <v>59</v>
      </c>
      <c r="D8" s="13" t="s">
        <v>60</v>
      </c>
      <c r="E8" s="115">
        <v>2</v>
      </c>
      <c r="F8" s="101"/>
      <c r="G8" s="116">
        <v>3</v>
      </c>
      <c r="H8" s="101">
        <v>1</v>
      </c>
      <c r="I8" s="116">
        <v>3</v>
      </c>
      <c r="J8" s="101">
        <v>1</v>
      </c>
      <c r="K8" s="116"/>
      <c r="L8" s="101">
        <v>1</v>
      </c>
      <c r="M8" s="116">
        <v>1</v>
      </c>
      <c r="N8" s="101"/>
      <c r="O8" s="116">
        <v>3</v>
      </c>
      <c r="P8" s="101">
        <v>2</v>
      </c>
      <c r="Q8" s="116">
        <v>4</v>
      </c>
      <c r="R8" s="101">
        <v>1</v>
      </c>
      <c r="S8" s="116">
        <v>1</v>
      </c>
      <c r="T8" s="101">
        <v>1</v>
      </c>
      <c r="U8" s="116">
        <v>2</v>
      </c>
      <c r="V8" s="101">
        <v>1</v>
      </c>
      <c r="W8" s="116"/>
      <c r="X8" s="101">
        <v>1</v>
      </c>
      <c r="Y8" s="116">
        <v>1</v>
      </c>
      <c r="Z8" s="101">
        <v>1</v>
      </c>
      <c r="AA8" s="116">
        <v>2</v>
      </c>
      <c r="AB8" s="102">
        <v>1</v>
      </c>
      <c r="AC8" s="58"/>
    </row>
    <row r="9" spans="1:29" ht="15.75" customHeight="1">
      <c r="A9" s="11" t="s">
        <v>63</v>
      </c>
      <c r="B9" s="40" t="s">
        <v>58</v>
      </c>
      <c r="C9" s="103" t="s">
        <v>64</v>
      </c>
      <c r="D9" s="13" t="s">
        <v>60</v>
      </c>
      <c r="E9" s="117"/>
      <c r="F9" s="40"/>
      <c r="G9" s="118"/>
      <c r="H9" s="40"/>
      <c r="I9" s="118"/>
      <c r="J9" s="40"/>
      <c r="K9" s="118"/>
      <c r="L9" s="40"/>
      <c r="M9" s="118"/>
      <c r="N9" s="40"/>
      <c r="O9" s="118"/>
      <c r="P9" s="40"/>
      <c r="Q9" s="118"/>
      <c r="R9" s="40"/>
      <c r="S9" s="118"/>
      <c r="T9" s="40"/>
      <c r="U9" s="118"/>
      <c r="V9" s="40"/>
      <c r="W9" s="118"/>
      <c r="X9" s="40"/>
      <c r="Y9" s="118"/>
      <c r="Z9" s="40"/>
      <c r="AA9" s="118"/>
      <c r="AB9" s="97"/>
      <c r="AC9" s="58"/>
    </row>
    <row r="10" spans="1:29">
      <c r="A10" s="11" t="s">
        <v>67</v>
      </c>
      <c r="B10" s="40" t="s">
        <v>58</v>
      </c>
      <c r="C10" s="97" t="s">
        <v>68</v>
      </c>
      <c r="D10" s="13" t="s">
        <v>60</v>
      </c>
      <c r="E10" s="119">
        <v>1</v>
      </c>
      <c r="F10" s="106"/>
      <c r="G10" s="120"/>
      <c r="H10" s="106"/>
      <c r="I10" s="120"/>
      <c r="J10" s="106">
        <v>1</v>
      </c>
      <c r="K10" s="120"/>
      <c r="L10" s="106"/>
      <c r="M10" s="120">
        <v>1</v>
      </c>
      <c r="N10" s="106">
        <v>1</v>
      </c>
      <c r="O10" s="120"/>
      <c r="P10" s="106"/>
      <c r="Q10" s="120">
        <v>1</v>
      </c>
      <c r="R10" s="106"/>
      <c r="S10" s="120"/>
      <c r="T10" s="106"/>
      <c r="U10" s="120">
        <v>1</v>
      </c>
      <c r="V10" s="106"/>
      <c r="W10" s="120">
        <v>1</v>
      </c>
      <c r="X10" s="106"/>
      <c r="Y10" s="120"/>
      <c r="Z10" s="106"/>
      <c r="AA10" s="120">
        <v>1</v>
      </c>
      <c r="AB10" s="107"/>
      <c r="AC10" s="58"/>
    </row>
    <row r="11" spans="1:29">
      <c r="A11" s="11" t="s">
        <v>76</v>
      </c>
      <c r="B11" s="40" t="s">
        <v>58</v>
      </c>
      <c r="C11" s="97" t="s">
        <v>488</v>
      </c>
      <c r="D11" s="13" t="s">
        <v>60</v>
      </c>
      <c r="E11" s="114">
        <v>2</v>
      </c>
      <c r="F11" s="13">
        <v>2</v>
      </c>
      <c r="G11" s="59"/>
      <c r="H11" s="13">
        <v>1</v>
      </c>
      <c r="I11" s="59"/>
      <c r="J11" s="13">
        <v>2</v>
      </c>
      <c r="K11" s="59">
        <v>1</v>
      </c>
      <c r="L11" s="13">
        <v>2</v>
      </c>
      <c r="M11" s="59"/>
      <c r="N11" s="13">
        <v>2</v>
      </c>
      <c r="O11" s="59"/>
      <c r="P11" s="13">
        <v>1</v>
      </c>
      <c r="Q11" s="59"/>
      <c r="R11" s="13"/>
      <c r="S11" s="59"/>
      <c r="T11" s="13">
        <v>1</v>
      </c>
      <c r="U11" s="59"/>
      <c r="V11" s="13"/>
      <c r="W11" s="59"/>
      <c r="X11" s="13">
        <v>1</v>
      </c>
      <c r="Y11" s="59"/>
      <c r="Z11" s="13">
        <v>1</v>
      </c>
      <c r="AA11" s="59"/>
      <c r="AB11" s="99"/>
      <c r="AC11" s="58"/>
    </row>
    <row r="12" spans="1:29">
      <c r="A12" s="11" t="s">
        <v>80</v>
      </c>
      <c r="B12" s="40" t="s">
        <v>58</v>
      </c>
      <c r="C12" s="97" t="s">
        <v>82</v>
      </c>
      <c r="D12" s="13" t="s">
        <v>75</v>
      </c>
      <c r="E12" s="114">
        <v>1</v>
      </c>
      <c r="F12" s="13">
        <v>1</v>
      </c>
      <c r="G12" s="59"/>
      <c r="H12" s="13">
        <v>1</v>
      </c>
      <c r="I12" s="59"/>
      <c r="J12" s="13">
        <v>1</v>
      </c>
      <c r="K12" s="59"/>
      <c r="L12" s="13">
        <v>1</v>
      </c>
      <c r="M12" s="59"/>
      <c r="N12" s="13">
        <v>3</v>
      </c>
      <c r="O12" s="59"/>
      <c r="P12" s="13"/>
      <c r="Q12" s="59"/>
      <c r="R12" s="13"/>
      <c r="S12" s="59"/>
      <c r="T12" s="13"/>
      <c r="U12" s="59"/>
      <c r="V12" s="13"/>
      <c r="W12" s="59"/>
      <c r="X12" s="13"/>
      <c r="Y12" s="59"/>
      <c r="Z12" s="13"/>
      <c r="AA12" s="59"/>
      <c r="AB12" s="99"/>
      <c r="AC12" s="58"/>
    </row>
    <row r="13" spans="1:29">
      <c r="A13" s="11" t="s">
        <v>71</v>
      </c>
      <c r="B13" s="40" t="s">
        <v>58</v>
      </c>
      <c r="C13" s="97" t="s">
        <v>489</v>
      </c>
      <c r="D13" s="13" t="s">
        <v>75</v>
      </c>
      <c r="E13" s="114"/>
      <c r="F13" s="13">
        <v>1</v>
      </c>
      <c r="G13" s="59"/>
      <c r="H13" s="13"/>
      <c r="I13" s="59">
        <v>1</v>
      </c>
      <c r="J13" s="13"/>
      <c r="K13" s="59">
        <v>1</v>
      </c>
      <c r="L13" s="13"/>
      <c r="M13" s="59">
        <v>1</v>
      </c>
      <c r="N13" s="13"/>
      <c r="O13" s="59">
        <v>1</v>
      </c>
      <c r="P13" s="13">
        <v>1</v>
      </c>
      <c r="Q13" s="59"/>
      <c r="R13" s="13">
        <v>1</v>
      </c>
      <c r="S13" s="59">
        <v>1</v>
      </c>
      <c r="T13" s="13"/>
      <c r="U13" s="59">
        <v>1</v>
      </c>
      <c r="V13" s="13"/>
      <c r="W13" s="59">
        <v>1</v>
      </c>
      <c r="X13" s="13"/>
      <c r="Y13" s="59"/>
      <c r="Z13" s="13"/>
      <c r="AA13" s="59">
        <v>1</v>
      </c>
      <c r="AB13" s="99">
        <v>1</v>
      </c>
      <c r="AC13" s="58"/>
    </row>
    <row r="14" spans="1:29">
      <c r="A14" s="11" t="s">
        <v>99</v>
      </c>
      <c r="B14" s="40" t="s">
        <v>100</v>
      </c>
      <c r="C14" s="97" t="s">
        <v>101</v>
      </c>
      <c r="D14" s="13" t="s">
        <v>102</v>
      </c>
      <c r="E14" s="114"/>
      <c r="F14" s="13">
        <v>5</v>
      </c>
      <c r="G14" s="59">
        <v>1</v>
      </c>
      <c r="H14" s="13">
        <v>2</v>
      </c>
      <c r="I14" s="59">
        <v>1</v>
      </c>
      <c r="J14" s="13">
        <v>2</v>
      </c>
      <c r="K14" s="59">
        <v>1</v>
      </c>
      <c r="L14" s="13">
        <v>2</v>
      </c>
      <c r="M14" s="59"/>
      <c r="N14" s="13">
        <v>3</v>
      </c>
      <c r="O14" s="59">
        <v>1</v>
      </c>
      <c r="P14" s="13">
        <v>2</v>
      </c>
      <c r="Q14" s="59">
        <v>1</v>
      </c>
      <c r="R14" s="13">
        <v>2</v>
      </c>
      <c r="S14" s="59">
        <v>1</v>
      </c>
      <c r="T14" s="13">
        <v>5</v>
      </c>
      <c r="U14" s="59"/>
      <c r="V14" s="13">
        <v>2</v>
      </c>
      <c r="W14" s="59">
        <v>1</v>
      </c>
      <c r="X14" s="13">
        <v>1</v>
      </c>
      <c r="Y14" s="59"/>
      <c r="Z14" s="13">
        <v>1</v>
      </c>
      <c r="AA14" s="59">
        <v>1</v>
      </c>
      <c r="AB14" s="99">
        <v>3</v>
      </c>
      <c r="AC14" s="58"/>
    </row>
    <row r="15" spans="1:29">
      <c r="A15" s="11" t="s">
        <v>106</v>
      </c>
      <c r="B15" s="40" t="s">
        <v>100</v>
      </c>
      <c r="C15" s="97" t="s">
        <v>491</v>
      </c>
      <c r="D15" s="13" t="s">
        <v>105</v>
      </c>
      <c r="E15" s="114">
        <v>2</v>
      </c>
      <c r="F15" s="13">
        <v>2</v>
      </c>
      <c r="G15" s="59">
        <v>1</v>
      </c>
      <c r="H15" s="13">
        <v>1</v>
      </c>
      <c r="I15" s="59">
        <v>1</v>
      </c>
      <c r="J15" s="13">
        <v>1</v>
      </c>
      <c r="K15" s="59">
        <v>3</v>
      </c>
      <c r="L15" s="13">
        <v>2</v>
      </c>
      <c r="M15" s="59"/>
      <c r="N15" s="13">
        <v>1</v>
      </c>
      <c r="O15" s="59">
        <v>2</v>
      </c>
      <c r="P15" s="13">
        <v>2</v>
      </c>
      <c r="Q15" s="59">
        <v>3</v>
      </c>
      <c r="R15" s="13">
        <v>2</v>
      </c>
      <c r="S15" s="59"/>
      <c r="T15" s="13">
        <v>1</v>
      </c>
      <c r="U15" s="59">
        <v>1</v>
      </c>
      <c r="V15" s="13">
        <v>1</v>
      </c>
      <c r="W15" s="59"/>
      <c r="X15" s="13">
        <v>1</v>
      </c>
      <c r="Y15" s="59"/>
      <c r="Z15" s="13">
        <v>1</v>
      </c>
      <c r="AA15" s="59">
        <v>2</v>
      </c>
      <c r="AB15" s="99">
        <v>1</v>
      </c>
      <c r="AC15" s="58"/>
    </row>
    <row r="16" spans="1:29">
      <c r="A16" s="11" t="s">
        <v>103</v>
      </c>
      <c r="B16" s="40" t="s">
        <v>100</v>
      </c>
      <c r="C16" s="97" t="s">
        <v>492</v>
      </c>
      <c r="D16" s="13" t="s">
        <v>105</v>
      </c>
      <c r="E16" s="114">
        <v>2</v>
      </c>
      <c r="F16" s="13">
        <v>1</v>
      </c>
      <c r="G16" s="59">
        <v>1</v>
      </c>
      <c r="H16" s="13"/>
      <c r="I16" s="59">
        <v>1</v>
      </c>
      <c r="J16" s="13">
        <v>1</v>
      </c>
      <c r="K16" s="59"/>
      <c r="L16" s="13"/>
      <c r="M16" s="59">
        <v>1</v>
      </c>
      <c r="N16" s="13"/>
      <c r="O16" s="59"/>
      <c r="P16" s="13">
        <v>1</v>
      </c>
      <c r="Q16" s="59"/>
      <c r="R16" s="13"/>
      <c r="S16" s="59">
        <v>1</v>
      </c>
      <c r="T16" s="13">
        <v>1</v>
      </c>
      <c r="U16" s="59"/>
      <c r="V16" s="13"/>
      <c r="W16" s="59"/>
      <c r="X16" s="13"/>
      <c r="Y16" s="59">
        <v>1</v>
      </c>
      <c r="Z16" s="13"/>
      <c r="AA16" s="59"/>
      <c r="AB16" s="99"/>
      <c r="AC16" s="58"/>
    </row>
    <row r="17" spans="1:29">
      <c r="A17" s="11" t="s">
        <v>111</v>
      </c>
      <c r="B17" s="40" t="s">
        <v>100</v>
      </c>
      <c r="C17" s="97" t="s">
        <v>112</v>
      </c>
      <c r="D17" s="13" t="s">
        <v>110</v>
      </c>
      <c r="E17" s="115"/>
      <c r="F17" s="101">
        <v>1</v>
      </c>
      <c r="G17" s="116">
        <v>1</v>
      </c>
      <c r="H17" s="101">
        <v>1</v>
      </c>
      <c r="I17" s="116"/>
      <c r="J17" s="101"/>
      <c r="K17" s="116"/>
      <c r="L17" s="101"/>
      <c r="M17" s="116"/>
      <c r="N17" s="101"/>
      <c r="O17" s="116">
        <v>1</v>
      </c>
      <c r="P17" s="101"/>
      <c r="Q17" s="116"/>
      <c r="R17" s="101"/>
      <c r="S17" s="116">
        <v>1</v>
      </c>
      <c r="T17" s="101"/>
      <c r="U17" s="116"/>
      <c r="V17" s="101"/>
      <c r="W17" s="116"/>
      <c r="X17" s="101"/>
      <c r="Y17" s="116"/>
      <c r="Z17" s="101"/>
      <c r="AA17" s="116">
        <v>1</v>
      </c>
      <c r="AB17" s="102">
        <v>1</v>
      </c>
      <c r="AC17" s="58"/>
    </row>
    <row r="18" spans="1:29" ht="15.75" customHeight="1">
      <c r="A18" s="11" t="s">
        <v>108</v>
      </c>
      <c r="B18" s="40" t="s">
        <v>100</v>
      </c>
      <c r="C18" s="103" t="s">
        <v>109</v>
      </c>
      <c r="D18" s="13" t="s">
        <v>110</v>
      </c>
      <c r="E18" s="117"/>
      <c r="F18" s="40"/>
      <c r="G18" s="118"/>
      <c r="H18" s="40"/>
      <c r="I18" s="118"/>
      <c r="J18" s="40"/>
      <c r="K18" s="118"/>
      <c r="L18" s="40"/>
      <c r="M18" s="118"/>
      <c r="N18" s="40"/>
      <c r="O18" s="118"/>
      <c r="P18" s="40"/>
      <c r="Q18" s="118"/>
      <c r="R18" s="40"/>
      <c r="S18" s="118"/>
      <c r="T18" s="40"/>
      <c r="U18" s="118"/>
      <c r="V18" s="40"/>
      <c r="W18" s="118"/>
      <c r="X18" s="40"/>
      <c r="Y18" s="118"/>
      <c r="Z18" s="40"/>
      <c r="AA18" s="118"/>
      <c r="AB18" s="97"/>
      <c r="AC18" s="58"/>
    </row>
    <row r="19" spans="1:29">
      <c r="A19" s="11" t="s">
        <v>147</v>
      </c>
      <c r="B19" s="40" t="s">
        <v>148</v>
      </c>
      <c r="C19" s="97" t="s">
        <v>149</v>
      </c>
      <c r="D19" s="13" t="s">
        <v>75</v>
      </c>
      <c r="E19" s="119">
        <v>2</v>
      </c>
      <c r="F19" s="106">
        <v>3</v>
      </c>
      <c r="G19" s="120">
        <v>2</v>
      </c>
      <c r="H19" s="106">
        <v>2</v>
      </c>
      <c r="I19" s="120">
        <v>1</v>
      </c>
      <c r="J19" s="106">
        <v>1</v>
      </c>
      <c r="K19" s="120">
        <v>1</v>
      </c>
      <c r="L19" s="106">
        <v>1</v>
      </c>
      <c r="M19" s="120">
        <v>1</v>
      </c>
      <c r="N19" s="106">
        <v>1</v>
      </c>
      <c r="O19" s="120">
        <v>1</v>
      </c>
      <c r="P19" s="106">
        <v>3</v>
      </c>
      <c r="Q19" s="120">
        <v>2</v>
      </c>
      <c r="R19" s="106">
        <v>1</v>
      </c>
      <c r="S19" s="120">
        <v>3</v>
      </c>
      <c r="T19" s="106">
        <v>2</v>
      </c>
      <c r="U19" s="120">
        <v>1</v>
      </c>
      <c r="V19" s="106">
        <v>1</v>
      </c>
      <c r="W19" s="120">
        <v>1</v>
      </c>
      <c r="X19" s="106">
        <v>1</v>
      </c>
      <c r="Y19" s="120">
        <v>1</v>
      </c>
      <c r="Z19" s="106">
        <v>1</v>
      </c>
      <c r="AA19" s="120">
        <v>1</v>
      </c>
      <c r="AB19" s="107">
        <v>1</v>
      </c>
      <c r="AC19" s="58" t="s">
        <v>20</v>
      </c>
    </row>
    <row r="20" spans="1:29">
      <c r="A20" s="11" t="s">
        <v>154</v>
      </c>
      <c r="B20" s="40" t="s">
        <v>155</v>
      </c>
      <c r="C20" s="97" t="s">
        <v>156</v>
      </c>
      <c r="D20" s="13" t="s">
        <v>157</v>
      </c>
      <c r="E20" s="114">
        <v>1</v>
      </c>
      <c r="F20" s="13">
        <v>1</v>
      </c>
      <c r="G20" s="59"/>
      <c r="H20" s="13">
        <v>1</v>
      </c>
      <c r="I20" s="59"/>
      <c r="J20" s="13"/>
      <c r="K20" s="59"/>
      <c r="L20" s="13"/>
      <c r="M20" s="59"/>
      <c r="N20" s="13"/>
      <c r="O20" s="59">
        <v>2</v>
      </c>
      <c r="P20" s="13"/>
      <c r="Q20" s="59">
        <v>2</v>
      </c>
      <c r="R20" s="13"/>
      <c r="S20" s="59"/>
      <c r="T20" s="13"/>
      <c r="U20" s="59"/>
      <c r="V20" s="13"/>
      <c r="W20" s="59"/>
      <c r="X20" s="13"/>
      <c r="Y20" s="59"/>
      <c r="Z20" s="13"/>
      <c r="AA20" s="59"/>
      <c r="AB20" s="99"/>
      <c r="AC20" s="58"/>
    </row>
    <row r="21" spans="1:29">
      <c r="A21" s="11" t="s">
        <v>174</v>
      </c>
      <c r="B21" s="40" t="s">
        <v>175</v>
      </c>
      <c r="C21" s="97" t="s">
        <v>176</v>
      </c>
      <c r="D21" s="13" t="s">
        <v>177</v>
      </c>
      <c r="E21" s="114"/>
      <c r="F21" s="13"/>
      <c r="G21" s="59"/>
      <c r="H21" s="13"/>
      <c r="I21" s="59"/>
      <c r="J21" s="13"/>
      <c r="K21" s="59"/>
      <c r="L21" s="13">
        <v>1</v>
      </c>
      <c r="M21" s="59"/>
      <c r="N21" s="13"/>
      <c r="O21" s="59"/>
      <c r="P21" s="13">
        <v>1</v>
      </c>
      <c r="Q21" s="59"/>
      <c r="R21" s="13">
        <v>1</v>
      </c>
      <c r="S21" s="59"/>
      <c r="T21" s="13">
        <v>1</v>
      </c>
      <c r="U21" s="59"/>
      <c r="V21" s="13">
        <v>1</v>
      </c>
      <c r="W21" s="59"/>
      <c r="X21" s="13">
        <v>1</v>
      </c>
      <c r="Y21" s="59"/>
      <c r="Z21" s="13"/>
      <c r="AA21" s="59"/>
      <c r="AB21" s="99">
        <v>1</v>
      </c>
      <c r="AC21" s="58"/>
    </row>
    <row r="22" spans="1:29">
      <c r="A22" s="11" t="s">
        <v>208</v>
      </c>
      <c r="B22" s="40" t="s">
        <v>193</v>
      </c>
      <c r="C22" s="97" t="s">
        <v>211</v>
      </c>
      <c r="D22" s="13" t="s">
        <v>203</v>
      </c>
      <c r="E22" s="114"/>
      <c r="F22" s="13">
        <v>1</v>
      </c>
      <c r="G22" s="59"/>
      <c r="H22" s="13">
        <v>1</v>
      </c>
      <c r="I22" s="59"/>
      <c r="J22" s="13"/>
      <c r="K22" s="59"/>
      <c r="L22" s="13"/>
      <c r="M22" s="59"/>
      <c r="N22" s="13">
        <v>1</v>
      </c>
      <c r="O22" s="59"/>
      <c r="P22" s="13"/>
      <c r="Q22" s="59"/>
      <c r="R22" s="13"/>
      <c r="S22" s="59"/>
      <c r="T22" s="13"/>
      <c r="U22" s="59"/>
      <c r="V22" s="13"/>
      <c r="W22" s="59"/>
      <c r="X22" s="13"/>
      <c r="Y22" s="59"/>
      <c r="Z22" s="13"/>
      <c r="AA22" s="59"/>
      <c r="AB22" s="99"/>
      <c r="AC22" s="58"/>
    </row>
    <row r="23" spans="1:29" ht="15.75" customHeight="1">
      <c r="A23" s="11" t="s">
        <v>212</v>
      </c>
      <c r="B23" s="40" t="s">
        <v>193</v>
      </c>
      <c r="C23" s="97" t="s">
        <v>213</v>
      </c>
      <c r="D23" s="13" t="s">
        <v>214</v>
      </c>
      <c r="E23" s="114">
        <v>1</v>
      </c>
      <c r="F23" s="13">
        <v>3</v>
      </c>
      <c r="G23" s="59"/>
      <c r="H23" s="13">
        <v>2</v>
      </c>
      <c r="I23" s="59"/>
      <c r="J23" s="13">
        <v>3</v>
      </c>
      <c r="K23" s="59"/>
      <c r="L23" s="13">
        <v>3</v>
      </c>
      <c r="M23" s="59"/>
      <c r="N23" s="13">
        <v>2</v>
      </c>
      <c r="O23" s="59">
        <v>1</v>
      </c>
      <c r="P23" s="13">
        <v>2</v>
      </c>
      <c r="Q23" s="59">
        <v>1</v>
      </c>
      <c r="R23" s="13">
        <v>1</v>
      </c>
      <c r="S23" s="59"/>
      <c r="T23" s="13">
        <v>2</v>
      </c>
      <c r="U23" s="59"/>
      <c r="V23" s="13"/>
      <c r="W23" s="59"/>
      <c r="X23" s="13">
        <v>3</v>
      </c>
      <c r="Y23" s="59"/>
      <c r="Z23" s="13"/>
      <c r="AA23" s="59">
        <v>1</v>
      </c>
      <c r="AB23" s="99">
        <v>3</v>
      </c>
      <c r="AC23" s="58"/>
    </row>
    <row r="24" spans="1:29" ht="15.75" customHeight="1">
      <c r="A24" s="11" t="s">
        <v>216</v>
      </c>
      <c r="B24" s="40" t="s">
        <v>193</v>
      </c>
      <c r="C24" s="97" t="s">
        <v>217</v>
      </c>
      <c r="D24" s="13" t="s">
        <v>214</v>
      </c>
      <c r="E24" s="114">
        <v>3</v>
      </c>
      <c r="F24" s="13">
        <v>1</v>
      </c>
      <c r="G24" s="59">
        <v>2</v>
      </c>
      <c r="H24" s="13">
        <v>1</v>
      </c>
      <c r="I24" s="59">
        <v>1</v>
      </c>
      <c r="J24" s="13"/>
      <c r="K24" s="59">
        <v>1</v>
      </c>
      <c r="L24" s="13"/>
      <c r="M24" s="59">
        <v>1</v>
      </c>
      <c r="N24" s="13">
        <v>1</v>
      </c>
      <c r="O24" s="59">
        <v>2</v>
      </c>
      <c r="P24" s="13">
        <v>1</v>
      </c>
      <c r="Q24" s="59">
        <v>1</v>
      </c>
      <c r="R24" s="13"/>
      <c r="S24" s="59">
        <v>2</v>
      </c>
      <c r="T24" s="13"/>
      <c r="U24" s="59">
        <v>1</v>
      </c>
      <c r="V24" s="13"/>
      <c r="W24" s="59"/>
      <c r="X24" s="13"/>
      <c r="Y24" s="59"/>
      <c r="Z24" s="13"/>
      <c r="AA24" s="59">
        <v>1</v>
      </c>
      <c r="AB24" s="99"/>
      <c r="AC24" s="58" t="s">
        <v>168</v>
      </c>
    </row>
    <row r="25" spans="1:29" ht="15.75" customHeight="1">
      <c r="A25" s="11" t="s">
        <v>218</v>
      </c>
      <c r="B25" s="40" t="s">
        <v>193</v>
      </c>
      <c r="C25" s="97" t="s">
        <v>219</v>
      </c>
      <c r="D25" s="13" t="s">
        <v>214</v>
      </c>
      <c r="E25" s="114"/>
      <c r="F25" s="13">
        <v>1</v>
      </c>
      <c r="G25" s="59"/>
      <c r="H25" s="13"/>
      <c r="I25" s="59"/>
      <c r="J25" s="13"/>
      <c r="K25" s="59"/>
      <c r="L25" s="13"/>
      <c r="M25" s="59"/>
      <c r="N25" s="13"/>
      <c r="O25" s="59"/>
      <c r="P25" s="13"/>
      <c r="Q25" s="59"/>
      <c r="R25" s="13"/>
      <c r="S25" s="59"/>
      <c r="T25" s="13"/>
      <c r="U25" s="59"/>
      <c r="V25" s="13"/>
      <c r="W25" s="59"/>
      <c r="X25" s="13"/>
      <c r="Y25" s="59"/>
      <c r="Z25" s="13"/>
      <c r="AA25" s="59"/>
      <c r="AB25" s="99"/>
      <c r="AC25" s="58" t="s">
        <v>39</v>
      </c>
    </row>
    <row r="26" spans="1:29" ht="15.75" customHeight="1">
      <c r="A26" s="11" t="s">
        <v>220</v>
      </c>
      <c r="B26" s="40" t="s">
        <v>193</v>
      </c>
      <c r="C26" s="97" t="s">
        <v>221</v>
      </c>
      <c r="D26" s="13" t="s">
        <v>195</v>
      </c>
      <c r="E26" s="114">
        <v>4</v>
      </c>
      <c r="F26" s="13">
        <v>3</v>
      </c>
      <c r="G26" s="59">
        <v>1</v>
      </c>
      <c r="H26" s="13">
        <v>2</v>
      </c>
      <c r="I26" s="59">
        <v>1</v>
      </c>
      <c r="J26" s="13">
        <v>4</v>
      </c>
      <c r="K26" s="59">
        <v>2</v>
      </c>
      <c r="L26" s="13"/>
      <c r="M26" s="59"/>
      <c r="N26" s="13">
        <v>2</v>
      </c>
      <c r="O26" s="59">
        <v>1</v>
      </c>
      <c r="P26" s="13">
        <v>4</v>
      </c>
      <c r="Q26" s="59">
        <v>1</v>
      </c>
      <c r="R26" s="13">
        <v>3</v>
      </c>
      <c r="S26" s="59"/>
      <c r="T26" s="13">
        <v>2</v>
      </c>
      <c r="U26" s="59">
        <v>2</v>
      </c>
      <c r="V26" s="13">
        <v>3</v>
      </c>
      <c r="W26" s="59">
        <v>1</v>
      </c>
      <c r="X26" s="13">
        <v>2</v>
      </c>
      <c r="Y26" s="59"/>
      <c r="Z26" s="13">
        <v>2</v>
      </c>
      <c r="AA26" s="59">
        <v>1</v>
      </c>
      <c r="AB26" s="99">
        <v>3</v>
      </c>
      <c r="AC26" s="58"/>
    </row>
    <row r="27" spans="1:29" ht="15.75" customHeight="1">
      <c r="A27" s="11">
        <v>2022</v>
      </c>
      <c r="B27" s="40" t="s">
        <v>193</v>
      </c>
      <c r="C27" s="97" t="s">
        <v>223</v>
      </c>
      <c r="D27" s="13" t="s">
        <v>203</v>
      </c>
      <c r="E27" s="115"/>
      <c r="F27" s="101">
        <v>2</v>
      </c>
      <c r="G27" s="116"/>
      <c r="H27" s="101">
        <v>2</v>
      </c>
      <c r="I27" s="116"/>
      <c r="J27" s="101">
        <v>2</v>
      </c>
      <c r="K27" s="116"/>
      <c r="L27" s="101">
        <v>1</v>
      </c>
      <c r="M27" s="116"/>
      <c r="N27" s="101">
        <v>1</v>
      </c>
      <c r="O27" s="116"/>
      <c r="P27" s="101">
        <v>3</v>
      </c>
      <c r="Q27" s="116"/>
      <c r="R27" s="101">
        <v>4</v>
      </c>
      <c r="S27" s="116"/>
      <c r="T27" s="101">
        <v>1</v>
      </c>
      <c r="U27" s="116"/>
      <c r="V27" s="101">
        <v>2</v>
      </c>
      <c r="W27" s="116"/>
      <c r="X27" s="101"/>
      <c r="Y27" s="116"/>
      <c r="Z27" s="101"/>
      <c r="AA27" s="116"/>
      <c r="AB27" s="102">
        <v>2</v>
      </c>
      <c r="AC27" s="58"/>
    </row>
    <row r="28" spans="1:29" ht="15.75" customHeight="1">
      <c r="A28" s="11">
        <v>2023</v>
      </c>
      <c r="B28" s="40" t="s">
        <v>193</v>
      </c>
      <c r="C28" s="112" t="s">
        <v>223</v>
      </c>
      <c r="D28" s="13" t="s">
        <v>228</v>
      </c>
      <c r="E28" s="121"/>
      <c r="F28" s="13">
        <v>5</v>
      </c>
      <c r="G28" s="122"/>
      <c r="H28" s="13">
        <v>3</v>
      </c>
      <c r="I28" s="122"/>
      <c r="J28" s="13">
        <v>1</v>
      </c>
      <c r="K28" s="122"/>
      <c r="L28" s="40"/>
      <c r="M28" s="122"/>
      <c r="N28" s="40"/>
      <c r="O28" s="122"/>
      <c r="P28" s="40"/>
      <c r="Q28" s="122"/>
      <c r="R28" s="13">
        <v>1</v>
      </c>
      <c r="S28" s="122"/>
      <c r="T28" s="13">
        <v>1</v>
      </c>
      <c r="U28" s="122"/>
      <c r="V28" s="40"/>
      <c r="W28" s="122"/>
      <c r="X28" s="40"/>
      <c r="Y28" s="122"/>
      <c r="Z28" s="40"/>
      <c r="AA28" s="122"/>
      <c r="AB28" s="99">
        <v>1</v>
      </c>
      <c r="AC28" s="58"/>
    </row>
    <row r="29" spans="1:29" ht="15.75" customHeight="1">
      <c r="A29" s="11" t="s">
        <v>229</v>
      </c>
      <c r="B29" s="40" t="s">
        <v>193</v>
      </c>
      <c r="C29" s="97" t="s">
        <v>230</v>
      </c>
      <c r="D29" s="13" t="s">
        <v>214</v>
      </c>
      <c r="E29" s="119"/>
      <c r="F29" s="106"/>
      <c r="G29" s="120"/>
      <c r="H29" s="106">
        <v>1</v>
      </c>
      <c r="I29" s="120"/>
      <c r="J29" s="106"/>
      <c r="K29" s="120"/>
      <c r="L29" s="106"/>
      <c r="M29" s="120"/>
      <c r="N29" s="106"/>
      <c r="O29" s="120"/>
      <c r="P29" s="106"/>
      <c r="Q29" s="120"/>
      <c r="R29" s="106"/>
      <c r="S29" s="120"/>
      <c r="T29" s="106"/>
      <c r="U29" s="120"/>
      <c r="V29" s="106"/>
      <c r="W29" s="120"/>
      <c r="X29" s="106"/>
      <c r="Y29" s="120"/>
      <c r="Z29" s="106"/>
      <c r="AA29" s="120"/>
      <c r="AB29" s="107"/>
      <c r="AC29" s="58" t="s">
        <v>39</v>
      </c>
    </row>
    <row r="30" spans="1:29" ht="15.75" customHeight="1">
      <c r="A30" s="11" t="s">
        <v>231</v>
      </c>
      <c r="B30" s="40" t="s">
        <v>193</v>
      </c>
      <c r="C30" s="97" t="s">
        <v>232</v>
      </c>
      <c r="D30" s="13" t="s">
        <v>214</v>
      </c>
      <c r="E30" s="114">
        <v>1</v>
      </c>
      <c r="F30" s="13">
        <v>2</v>
      </c>
      <c r="G30" s="59">
        <v>2</v>
      </c>
      <c r="H30" s="13">
        <v>2</v>
      </c>
      <c r="I30" s="59">
        <v>2</v>
      </c>
      <c r="J30" s="13">
        <v>5</v>
      </c>
      <c r="K30" s="59"/>
      <c r="L30" s="13">
        <v>3</v>
      </c>
      <c r="M30" s="59">
        <v>1</v>
      </c>
      <c r="N30" s="13">
        <v>3</v>
      </c>
      <c r="O30" s="59">
        <v>2</v>
      </c>
      <c r="P30" s="13">
        <v>5</v>
      </c>
      <c r="Q30" s="59">
        <v>2</v>
      </c>
      <c r="R30" s="13">
        <v>7</v>
      </c>
      <c r="S30" s="59">
        <v>1</v>
      </c>
      <c r="T30" s="13">
        <v>3</v>
      </c>
      <c r="U30" s="59"/>
      <c r="V30" s="13"/>
      <c r="W30" s="59"/>
      <c r="X30" s="13"/>
      <c r="Y30" s="59"/>
      <c r="Z30" s="13"/>
      <c r="AA30" s="59">
        <v>1</v>
      </c>
      <c r="AB30" s="99">
        <v>6</v>
      </c>
      <c r="AC30" s="58"/>
    </row>
    <row r="31" spans="1:29" ht="15.75" customHeight="1">
      <c r="A31" s="11" t="s">
        <v>233</v>
      </c>
      <c r="B31" s="40" t="s">
        <v>193</v>
      </c>
      <c r="C31" s="97" t="s">
        <v>234</v>
      </c>
      <c r="D31" s="13" t="s">
        <v>195</v>
      </c>
      <c r="E31" s="114">
        <v>5</v>
      </c>
      <c r="F31" s="13">
        <v>9</v>
      </c>
      <c r="G31" s="59">
        <v>1</v>
      </c>
      <c r="H31" s="13">
        <v>2</v>
      </c>
      <c r="I31" s="59">
        <v>1</v>
      </c>
      <c r="J31" s="13">
        <v>2</v>
      </c>
      <c r="K31" s="59">
        <v>1</v>
      </c>
      <c r="L31" s="13">
        <v>1</v>
      </c>
      <c r="M31" s="59">
        <v>1</v>
      </c>
      <c r="N31" s="13">
        <v>1</v>
      </c>
      <c r="O31" s="59">
        <v>3</v>
      </c>
      <c r="P31" s="13">
        <v>3</v>
      </c>
      <c r="Q31" s="59">
        <v>2</v>
      </c>
      <c r="R31" s="13">
        <v>2</v>
      </c>
      <c r="S31" s="59">
        <v>1</v>
      </c>
      <c r="T31" s="13">
        <v>2</v>
      </c>
      <c r="U31" s="59">
        <v>1</v>
      </c>
      <c r="V31" s="13"/>
      <c r="W31" s="59"/>
      <c r="X31" s="13">
        <v>1</v>
      </c>
      <c r="Y31" s="59"/>
      <c r="Z31" s="13"/>
      <c r="AA31" s="59">
        <v>1</v>
      </c>
      <c r="AB31" s="99">
        <v>2</v>
      </c>
      <c r="AC31" s="58"/>
    </row>
    <row r="32" spans="1:29" ht="15.75" customHeight="1">
      <c r="A32" s="11">
        <v>2091</v>
      </c>
      <c r="B32" s="40" t="s">
        <v>193</v>
      </c>
      <c r="C32" s="97" t="s">
        <v>236</v>
      </c>
      <c r="D32" s="13" t="s">
        <v>214</v>
      </c>
      <c r="E32" s="114">
        <v>1</v>
      </c>
      <c r="F32" s="13">
        <v>1</v>
      </c>
      <c r="G32" s="59">
        <v>1</v>
      </c>
      <c r="H32" s="13">
        <v>1</v>
      </c>
      <c r="I32" s="59">
        <v>1</v>
      </c>
      <c r="J32" s="13"/>
      <c r="K32" s="59"/>
      <c r="L32" s="13"/>
      <c r="M32" s="59"/>
      <c r="N32" s="13"/>
      <c r="O32" s="59"/>
      <c r="P32" s="13"/>
      <c r="Q32" s="59">
        <v>2</v>
      </c>
      <c r="R32" s="13"/>
      <c r="S32" s="59"/>
      <c r="T32" s="13">
        <v>1</v>
      </c>
      <c r="U32" s="59"/>
      <c r="V32" s="13"/>
      <c r="W32" s="59"/>
      <c r="X32" s="13"/>
      <c r="Y32" s="59"/>
      <c r="Z32" s="13"/>
      <c r="AA32" s="59"/>
      <c r="AB32" s="99"/>
      <c r="AC32" s="58"/>
    </row>
    <row r="33" spans="1:29" ht="15.75" customHeight="1">
      <c r="A33" s="11" t="s">
        <v>237</v>
      </c>
      <c r="B33" s="40" t="s">
        <v>193</v>
      </c>
      <c r="C33" s="97" t="s">
        <v>238</v>
      </c>
      <c r="D33" s="13" t="s">
        <v>195</v>
      </c>
      <c r="E33" s="114"/>
      <c r="F33" s="13">
        <v>1</v>
      </c>
      <c r="G33" s="59">
        <v>1</v>
      </c>
      <c r="H33" s="13">
        <v>2</v>
      </c>
      <c r="I33" s="59">
        <v>2</v>
      </c>
      <c r="J33" s="13">
        <v>3</v>
      </c>
      <c r="K33" s="59"/>
      <c r="L33" s="13"/>
      <c r="M33" s="59">
        <v>1</v>
      </c>
      <c r="N33" s="13"/>
      <c r="O33" s="59">
        <v>1</v>
      </c>
      <c r="P33" s="13">
        <v>1</v>
      </c>
      <c r="Q33" s="59"/>
      <c r="R33" s="13">
        <v>1</v>
      </c>
      <c r="S33" s="59"/>
      <c r="T33" s="13">
        <v>1</v>
      </c>
      <c r="U33" s="59"/>
      <c r="V33" s="13"/>
      <c r="W33" s="59">
        <v>1</v>
      </c>
      <c r="X33" s="13">
        <v>1</v>
      </c>
      <c r="Y33" s="59"/>
      <c r="Z33" s="13">
        <v>1</v>
      </c>
      <c r="AA33" s="59">
        <v>1</v>
      </c>
      <c r="AB33" s="99">
        <v>1</v>
      </c>
      <c r="AC33" s="58"/>
    </row>
    <row r="34" spans="1:29" ht="15.75" customHeight="1">
      <c r="A34" s="11" t="s">
        <v>239</v>
      </c>
      <c r="B34" s="40" t="s">
        <v>193</v>
      </c>
      <c r="C34" s="97" t="s">
        <v>240</v>
      </c>
      <c r="D34" s="13" t="s">
        <v>214</v>
      </c>
      <c r="E34" s="114">
        <v>4</v>
      </c>
      <c r="F34" s="13">
        <v>5</v>
      </c>
      <c r="G34" s="59">
        <v>1</v>
      </c>
      <c r="H34" s="13">
        <v>1</v>
      </c>
      <c r="I34" s="59">
        <v>2</v>
      </c>
      <c r="J34" s="13">
        <v>2</v>
      </c>
      <c r="K34" s="59"/>
      <c r="L34" s="13">
        <v>1</v>
      </c>
      <c r="M34" s="59">
        <v>1</v>
      </c>
      <c r="N34" s="13">
        <v>1</v>
      </c>
      <c r="O34" s="59">
        <v>4</v>
      </c>
      <c r="P34" s="13">
        <v>3</v>
      </c>
      <c r="Q34" s="59">
        <v>4</v>
      </c>
      <c r="R34" s="13">
        <v>3</v>
      </c>
      <c r="S34" s="59">
        <v>1</v>
      </c>
      <c r="T34" s="13">
        <v>1</v>
      </c>
      <c r="U34" s="59"/>
      <c r="V34" s="13"/>
      <c r="W34" s="59">
        <v>1</v>
      </c>
      <c r="X34" s="13">
        <v>1</v>
      </c>
      <c r="Y34" s="59"/>
      <c r="Z34" s="13"/>
      <c r="AA34" s="59">
        <v>4</v>
      </c>
      <c r="AB34" s="99">
        <v>2</v>
      </c>
      <c r="AC34" s="58"/>
    </row>
    <row r="35" spans="1:29" ht="15.75" customHeight="1">
      <c r="A35" s="11" t="s">
        <v>241</v>
      </c>
      <c r="B35" s="40" t="s">
        <v>193</v>
      </c>
      <c r="C35" s="97" t="s">
        <v>242</v>
      </c>
      <c r="D35" s="13" t="s">
        <v>195</v>
      </c>
      <c r="E35" s="114">
        <v>2</v>
      </c>
      <c r="F35" s="13">
        <v>2</v>
      </c>
      <c r="G35" s="59">
        <v>1</v>
      </c>
      <c r="H35" s="13">
        <v>1</v>
      </c>
      <c r="I35" s="59">
        <v>2</v>
      </c>
      <c r="J35" s="13">
        <v>1</v>
      </c>
      <c r="K35" s="59"/>
      <c r="L35" s="13"/>
      <c r="M35" s="59">
        <v>1</v>
      </c>
      <c r="N35" s="13"/>
      <c r="O35" s="59">
        <v>1</v>
      </c>
      <c r="P35" s="13"/>
      <c r="Q35" s="59">
        <v>2</v>
      </c>
      <c r="R35" s="13"/>
      <c r="S35" s="59"/>
      <c r="T35" s="13"/>
      <c r="U35" s="59"/>
      <c r="V35" s="13"/>
      <c r="W35" s="59"/>
      <c r="X35" s="13"/>
      <c r="Y35" s="59"/>
      <c r="Z35" s="13"/>
      <c r="AA35" s="59">
        <v>1</v>
      </c>
      <c r="AB35" s="99">
        <v>1</v>
      </c>
      <c r="AC35" s="58" t="s">
        <v>29</v>
      </c>
    </row>
    <row r="36" spans="1:29" ht="15.75" customHeight="1">
      <c r="A36" s="11" t="s">
        <v>243</v>
      </c>
      <c r="B36" s="40" t="s">
        <v>193</v>
      </c>
      <c r="C36" s="97" t="s">
        <v>244</v>
      </c>
      <c r="D36" s="13" t="s">
        <v>195</v>
      </c>
      <c r="E36" s="114">
        <v>1</v>
      </c>
      <c r="F36" s="13">
        <v>3</v>
      </c>
      <c r="G36" s="59">
        <v>1</v>
      </c>
      <c r="H36" s="13">
        <v>2</v>
      </c>
      <c r="I36" s="59"/>
      <c r="J36" s="13">
        <v>1</v>
      </c>
      <c r="K36" s="59"/>
      <c r="L36" s="13">
        <v>1</v>
      </c>
      <c r="M36" s="59"/>
      <c r="N36" s="13">
        <v>1</v>
      </c>
      <c r="O36" s="59"/>
      <c r="P36" s="13">
        <v>2</v>
      </c>
      <c r="Q36" s="59"/>
      <c r="R36" s="13">
        <v>1</v>
      </c>
      <c r="S36" s="59"/>
      <c r="T36" s="13">
        <v>1</v>
      </c>
      <c r="U36" s="59"/>
      <c r="V36" s="13">
        <v>1</v>
      </c>
      <c r="W36" s="59"/>
      <c r="X36" s="13">
        <v>1</v>
      </c>
      <c r="Y36" s="59"/>
      <c r="Z36" s="13"/>
      <c r="AA36" s="59"/>
      <c r="AB36" s="99">
        <v>2</v>
      </c>
      <c r="AC36" s="58"/>
    </row>
    <row r="37" spans="1:29" ht="15.75" customHeight="1">
      <c r="A37" s="11" t="s">
        <v>192</v>
      </c>
      <c r="B37" s="40" t="s">
        <v>193</v>
      </c>
      <c r="C37" s="97" t="s">
        <v>494</v>
      </c>
      <c r="D37" s="13" t="s">
        <v>195</v>
      </c>
      <c r="E37" s="114">
        <v>1</v>
      </c>
      <c r="F37" s="13"/>
      <c r="G37" s="59">
        <v>2</v>
      </c>
      <c r="H37" s="13">
        <v>1</v>
      </c>
      <c r="I37" s="59">
        <v>1</v>
      </c>
      <c r="J37" s="13">
        <v>1</v>
      </c>
      <c r="K37" s="59"/>
      <c r="L37" s="13"/>
      <c r="M37" s="59">
        <v>1</v>
      </c>
      <c r="N37" s="13"/>
      <c r="O37" s="59">
        <v>1</v>
      </c>
      <c r="P37" s="13"/>
      <c r="Q37" s="59">
        <v>1</v>
      </c>
      <c r="R37" s="13"/>
      <c r="S37" s="59"/>
      <c r="T37" s="13"/>
      <c r="U37" s="59"/>
      <c r="V37" s="13"/>
      <c r="W37" s="59"/>
      <c r="X37" s="13"/>
      <c r="Y37" s="59"/>
      <c r="Z37" s="13"/>
      <c r="AA37" s="59"/>
      <c r="AB37" s="99"/>
      <c r="AC37" s="58" t="s">
        <v>29</v>
      </c>
    </row>
    <row r="38" spans="1:29" ht="15.75" customHeight="1">
      <c r="A38" s="11" t="s">
        <v>245</v>
      </c>
      <c r="B38" s="40" t="s">
        <v>193</v>
      </c>
      <c r="C38" s="97" t="s">
        <v>246</v>
      </c>
      <c r="D38" s="13" t="s">
        <v>214</v>
      </c>
      <c r="E38" s="114">
        <v>2</v>
      </c>
      <c r="F38" s="13">
        <v>1</v>
      </c>
      <c r="G38" s="59">
        <v>2</v>
      </c>
      <c r="H38" s="13">
        <v>1</v>
      </c>
      <c r="I38" s="59">
        <v>3</v>
      </c>
      <c r="J38" s="13">
        <v>2</v>
      </c>
      <c r="K38" s="59">
        <v>3</v>
      </c>
      <c r="L38" s="13">
        <v>1</v>
      </c>
      <c r="M38" s="59">
        <v>1</v>
      </c>
      <c r="N38" s="13">
        <v>1</v>
      </c>
      <c r="O38" s="59">
        <v>3</v>
      </c>
      <c r="P38" s="13">
        <v>3</v>
      </c>
      <c r="Q38" s="59">
        <v>3</v>
      </c>
      <c r="R38" s="13">
        <v>3</v>
      </c>
      <c r="S38" s="59">
        <v>2</v>
      </c>
      <c r="T38" s="13">
        <v>2</v>
      </c>
      <c r="U38" s="59">
        <v>3</v>
      </c>
      <c r="V38" s="13">
        <v>1</v>
      </c>
      <c r="W38" s="59">
        <v>3</v>
      </c>
      <c r="X38" s="13">
        <v>1</v>
      </c>
      <c r="Y38" s="59">
        <v>1</v>
      </c>
      <c r="Z38" s="13"/>
      <c r="AA38" s="59">
        <v>3</v>
      </c>
      <c r="AB38" s="99">
        <v>3</v>
      </c>
      <c r="AC38" s="58"/>
    </row>
    <row r="39" spans="1:29" ht="15.75" customHeight="1">
      <c r="A39" s="11" t="s">
        <v>200</v>
      </c>
      <c r="B39" s="40" t="s">
        <v>193</v>
      </c>
      <c r="C39" s="97" t="s">
        <v>495</v>
      </c>
      <c r="D39" s="13" t="s">
        <v>203</v>
      </c>
      <c r="E39" s="114"/>
      <c r="F39" s="13"/>
      <c r="G39" s="59">
        <v>2</v>
      </c>
      <c r="H39" s="13">
        <v>1</v>
      </c>
      <c r="I39" s="59"/>
      <c r="J39" s="13"/>
      <c r="K39" s="59"/>
      <c r="L39" s="13"/>
      <c r="M39" s="59"/>
      <c r="N39" s="13"/>
      <c r="O39" s="59">
        <v>1</v>
      </c>
      <c r="P39" s="13"/>
      <c r="Q39" s="59"/>
      <c r="R39" s="13"/>
      <c r="S39" s="59"/>
      <c r="T39" s="13"/>
      <c r="U39" s="59"/>
      <c r="V39" s="13"/>
      <c r="W39" s="59"/>
      <c r="X39" s="13"/>
      <c r="Y39" s="59"/>
      <c r="Z39" s="13"/>
      <c r="AA39" s="59"/>
      <c r="AB39" s="99"/>
      <c r="AC39" s="58" t="s">
        <v>29</v>
      </c>
    </row>
    <row r="40" spans="1:29" ht="15.75" customHeight="1">
      <c r="A40" s="11">
        <v>2086</v>
      </c>
      <c r="B40" s="40" t="s">
        <v>196</v>
      </c>
      <c r="C40" s="97" t="s">
        <v>280</v>
      </c>
      <c r="D40" s="13" t="s">
        <v>281</v>
      </c>
      <c r="E40" s="114">
        <v>3</v>
      </c>
      <c r="F40" s="13"/>
      <c r="G40" s="59">
        <v>1</v>
      </c>
      <c r="H40" s="13">
        <v>2</v>
      </c>
      <c r="I40" s="59">
        <v>3</v>
      </c>
      <c r="J40" s="13">
        <v>1</v>
      </c>
      <c r="K40" s="59"/>
      <c r="L40" s="13"/>
      <c r="M40" s="59">
        <v>1</v>
      </c>
      <c r="N40" s="13"/>
      <c r="O40" s="59">
        <v>4</v>
      </c>
      <c r="P40" s="13"/>
      <c r="Q40" s="59">
        <v>4</v>
      </c>
      <c r="R40" s="13">
        <v>2</v>
      </c>
      <c r="S40" s="59">
        <v>1</v>
      </c>
      <c r="T40" s="13">
        <v>1</v>
      </c>
      <c r="U40" s="59"/>
      <c r="V40" s="13"/>
      <c r="W40" s="59"/>
      <c r="X40" s="13"/>
      <c r="Y40" s="59">
        <v>1</v>
      </c>
      <c r="Z40" s="13"/>
      <c r="AA40" s="59">
        <v>4</v>
      </c>
      <c r="AB40" s="99">
        <v>1</v>
      </c>
      <c r="AC40" s="58"/>
    </row>
    <row r="41" spans="1:29" ht="15.75" customHeight="1">
      <c r="A41" s="11" t="s">
        <v>282</v>
      </c>
      <c r="B41" s="40" t="s">
        <v>196</v>
      </c>
      <c r="C41" s="97" t="s">
        <v>283</v>
      </c>
      <c r="D41" s="13" t="s">
        <v>284</v>
      </c>
      <c r="E41" s="114">
        <v>1</v>
      </c>
      <c r="F41" s="13">
        <v>1</v>
      </c>
      <c r="G41" s="59"/>
      <c r="H41" s="13"/>
      <c r="I41" s="59"/>
      <c r="J41" s="13"/>
      <c r="K41" s="59"/>
      <c r="L41" s="13"/>
      <c r="M41" s="59"/>
      <c r="N41" s="13">
        <v>1</v>
      </c>
      <c r="O41" s="59">
        <v>1</v>
      </c>
      <c r="P41" s="13">
        <v>1</v>
      </c>
      <c r="Q41" s="59"/>
      <c r="R41" s="13">
        <v>1</v>
      </c>
      <c r="S41" s="59">
        <v>2</v>
      </c>
      <c r="T41" s="13"/>
      <c r="U41" s="59"/>
      <c r="V41" s="13"/>
      <c r="W41" s="59"/>
      <c r="X41" s="13">
        <v>1</v>
      </c>
      <c r="Y41" s="59"/>
      <c r="Z41" s="13"/>
      <c r="AA41" s="59"/>
      <c r="AB41" s="99">
        <v>1</v>
      </c>
      <c r="AC41" s="58"/>
    </row>
    <row r="42" spans="1:29" ht="15.75" customHeight="1">
      <c r="A42" s="11" t="s">
        <v>289</v>
      </c>
      <c r="B42" s="40" t="s">
        <v>197</v>
      </c>
      <c r="C42" s="97" t="s">
        <v>290</v>
      </c>
      <c r="D42" s="13" t="s">
        <v>291</v>
      </c>
      <c r="E42" s="114">
        <v>1</v>
      </c>
      <c r="F42" s="13"/>
      <c r="G42" s="59"/>
      <c r="H42" s="13"/>
      <c r="I42" s="59">
        <v>1</v>
      </c>
      <c r="J42" s="13">
        <v>2</v>
      </c>
      <c r="K42" s="59"/>
      <c r="L42" s="13"/>
      <c r="M42" s="59">
        <v>1</v>
      </c>
      <c r="N42" s="13"/>
      <c r="O42" s="59">
        <v>1</v>
      </c>
      <c r="P42" s="13">
        <v>2</v>
      </c>
      <c r="Q42" s="59"/>
      <c r="R42" s="13"/>
      <c r="S42" s="59"/>
      <c r="T42" s="13">
        <v>1</v>
      </c>
      <c r="U42" s="59"/>
      <c r="V42" s="13">
        <v>1</v>
      </c>
      <c r="W42" s="59"/>
      <c r="X42" s="13"/>
      <c r="Y42" s="59"/>
      <c r="Z42" s="13"/>
      <c r="AA42" s="59">
        <v>1</v>
      </c>
      <c r="AB42" s="99"/>
      <c r="AC42" s="58"/>
    </row>
    <row r="43" spans="1:29" ht="15.75" customHeight="1">
      <c r="A43" s="11" t="s">
        <v>292</v>
      </c>
      <c r="B43" s="40" t="s">
        <v>197</v>
      </c>
      <c r="C43" s="97" t="s">
        <v>293</v>
      </c>
      <c r="D43" s="13" t="s">
        <v>75</v>
      </c>
      <c r="E43" s="114"/>
      <c r="F43" s="13">
        <v>1</v>
      </c>
      <c r="G43" s="59"/>
      <c r="H43" s="13">
        <v>2</v>
      </c>
      <c r="I43" s="59"/>
      <c r="J43" s="13">
        <v>4</v>
      </c>
      <c r="K43" s="59"/>
      <c r="L43" s="13">
        <v>2</v>
      </c>
      <c r="M43" s="59"/>
      <c r="N43" s="13">
        <v>1</v>
      </c>
      <c r="O43" s="59"/>
      <c r="P43" s="13">
        <v>2</v>
      </c>
      <c r="Q43" s="59"/>
      <c r="R43" s="13">
        <v>2</v>
      </c>
      <c r="S43" s="59"/>
      <c r="T43" s="13">
        <v>1</v>
      </c>
      <c r="U43" s="59"/>
      <c r="V43" s="13">
        <v>2</v>
      </c>
      <c r="W43" s="59"/>
      <c r="X43" s="13">
        <v>1</v>
      </c>
      <c r="Y43" s="59"/>
      <c r="Z43" s="13"/>
      <c r="AA43" s="59"/>
      <c r="AB43" s="99">
        <v>2</v>
      </c>
      <c r="AC43" s="58" t="s">
        <v>20</v>
      </c>
    </row>
    <row r="44" spans="1:29" ht="15.75" customHeight="1">
      <c r="A44" s="11" t="s">
        <v>294</v>
      </c>
      <c r="B44" s="40" t="s">
        <v>197</v>
      </c>
      <c r="C44" s="97" t="s">
        <v>295</v>
      </c>
      <c r="D44" s="13" t="s">
        <v>296</v>
      </c>
      <c r="E44" s="114">
        <v>5</v>
      </c>
      <c r="F44" s="13">
        <v>3</v>
      </c>
      <c r="G44" s="59">
        <v>6</v>
      </c>
      <c r="H44" s="13">
        <v>4</v>
      </c>
      <c r="I44" s="59">
        <v>5</v>
      </c>
      <c r="J44" s="13">
        <v>7</v>
      </c>
      <c r="K44" s="59">
        <v>4</v>
      </c>
      <c r="L44" s="13">
        <v>3</v>
      </c>
      <c r="M44" s="59">
        <v>6</v>
      </c>
      <c r="N44" s="13">
        <v>6</v>
      </c>
      <c r="O44" s="59">
        <v>4</v>
      </c>
      <c r="P44" s="13">
        <v>4</v>
      </c>
      <c r="Q44" s="59">
        <v>4</v>
      </c>
      <c r="R44" s="13">
        <v>4</v>
      </c>
      <c r="S44" s="59">
        <v>6</v>
      </c>
      <c r="T44" s="13">
        <v>3</v>
      </c>
      <c r="U44" s="59">
        <v>3</v>
      </c>
      <c r="V44" s="13">
        <v>4</v>
      </c>
      <c r="W44" s="59">
        <v>3</v>
      </c>
      <c r="X44" s="13">
        <v>3</v>
      </c>
      <c r="Y44" s="59">
        <v>4</v>
      </c>
      <c r="Z44" s="13">
        <v>2</v>
      </c>
      <c r="AA44" s="59">
        <v>5</v>
      </c>
      <c r="AB44" s="99">
        <v>5</v>
      </c>
      <c r="AC44" s="58"/>
    </row>
    <row r="45" spans="1:29" ht="15.75" customHeight="1">
      <c r="A45" s="11" t="s">
        <v>297</v>
      </c>
      <c r="B45" s="40" t="s">
        <v>197</v>
      </c>
      <c r="C45" s="97" t="s">
        <v>298</v>
      </c>
      <c r="D45" s="13" t="s">
        <v>296</v>
      </c>
      <c r="E45" s="114">
        <v>4</v>
      </c>
      <c r="F45" s="13"/>
      <c r="G45" s="59">
        <v>4</v>
      </c>
      <c r="H45" s="13"/>
      <c r="I45" s="59">
        <v>2</v>
      </c>
      <c r="J45" s="13"/>
      <c r="K45" s="59"/>
      <c r="L45" s="13"/>
      <c r="M45" s="59">
        <v>1</v>
      </c>
      <c r="N45" s="13"/>
      <c r="O45" s="59">
        <v>2</v>
      </c>
      <c r="P45" s="13"/>
      <c r="Q45" s="59">
        <v>2</v>
      </c>
      <c r="R45" s="13"/>
      <c r="S45" s="59">
        <v>1</v>
      </c>
      <c r="T45" s="13"/>
      <c r="U45" s="59">
        <v>1</v>
      </c>
      <c r="V45" s="13"/>
      <c r="W45" s="59"/>
      <c r="X45" s="13">
        <v>1</v>
      </c>
      <c r="Y45" s="59">
        <v>1</v>
      </c>
      <c r="Z45" s="13"/>
      <c r="AA45" s="59"/>
      <c r="AB45" s="99"/>
      <c r="AC45" s="58"/>
    </row>
    <row r="46" spans="1:29" ht="15.75" customHeight="1">
      <c r="A46" s="11" t="s">
        <v>299</v>
      </c>
      <c r="B46" s="40" t="s">
        <v>197</v>
      </c>
      <c r="C46" s="97" t="s">
        <v>496</v>
      </c>
      <c r="D46" s="13" t="s">
        <v>291</v>
      </c>
      <c r="E46" s="114">
        <v>4</v>
      </c>
      <c r="F46" s="13"/>
      <c r="G46" s="59">
        <v>2</v>
      </c>
      <c r="H46" s="13">
        <v>1</v>
      </c>
      <c r="I46" s="59">
        <v>1</v>
      </c>
      <c r="J46" s="13"/>
      <c r="K46" s="59"/>
      <c r="L46" s="13"/>
      <c r="M46" s="59">
        <v>1</v>
      </c>
      <c r="N46" s="13"/>
      <c r="O46" s="59"/>
      <c r="P46" s="13"/>
      <c r="Q46" s="59"/>
      <c r="R46" s="13"/>
      <c r="S46" s="59">
        <v>2</v>
      </c>
      <c r="T46" s="13"/>
      <c r="U46" s="59">
        <v>1</v>
      </c>
      <c r="V46" s="13"/>
      <c r="W46" s="59"/>
      <c r="X46" s="13"/>
      <c r="Y46" s="59"/>
      <c r="Z46" s="13"/>
      <c r="AA46" s="59">
        <v>1</v>
      </c>
      <c r="AB46" s="99"/>
      <c r="AC46" s="58"/>
    </row>
    <row r="47" spans="1:29" ht="15.75" customHeight="1">
      <c r="A47" s="11" t="s">
        <v>304</v>
      </c>
      <c r="B47" s="40" t="s">
        <v>198</v>
      </c>
      <c r="C47" s="97" t="s">
        <v>305</v>
      </c>
      <c r="D47" s="13" t="s">
        <v>306</v>
      </c>
      <c r="E47" s="114">
        <v>3</v>
      </c>
      <c r="F47" s="13">
        <v>3</v>
      </c>
      <c r="G47" s="59">
        <v>1</v>
      </c>
      <c r="H47" s="13">
        <v>3</v>
      </c>
      <c r="I47" s="59">
        <v>2</v>
      </c>
      <c r="J47" s="13">
        <v>1</v>
      </c>
      <c r="K47" s="59"/>
      <c r="L47" s="13"/>
      <c r="M47" s="59"/>
      <c r="N47" s="13">
        <v>1</v>
      </c>
      <c r="O47" s="59"/>
      <c r="P47" s="13">
        <v>1</v>
      </c>
      <c r="Q47" s="59"/>
      <c r="R47" s="13">
        <v>1</v>
      </c>
      <c r="S47" s="59"/>
      <c r="T47" s="13">
        <v>1</v>
      </c>
      <c r="U47" s="59"/>
      <c r="V47" s="13"/>
      <c r="W47" s="59"/>
      <c r="X47" s="13"/>
      <c r="Y47" s="59"/>
      <c r="Z47" s="13"/>
      <c r="AA47" s="59"/>
      <c r="AB47" s="99">
        <v>1</v>
      </c>
      <c r="AC47" s="58"/>
    </row>
    <row r="48" spans="1:29" ht="15.75" customHeight="1">
      <c r="A48" s="11" t="s">
        <v>307</v>
      </c>
      <c r="B48" s="40" t="s">
        <v>198</v>
      </c>
      <c r="C48" s="97" t="s">
        <v>308</v>
      </c>
      <c r="D48" s="13" t="s">
        <v>306</v>
      </c>
      <c r="E48" s="114">
        <v>4</v>
      </c>
      <c r="F48" s="13">
        <v>1</v>
      </c>
      <c r="G48" s="59"/>
      <c r="H48" s="13"/>
      <c r="I48" s="59"/>
      <c r="J48" s="13"/>
      <c r="K48" s="59"/>
      <c r="L48" s="13">
        <v>1</v>
      </c>
      <c r="M48" s="59"/>
      <c r="N48" s="13"/>
      <c r="O48" s="59"/>
      <c r="P48" s="13"/>
      <c r="Q48" s="59"/>
      <c r="R48" s="13">
        <v>1</v>
      </c>
      <c r="S48" s="59"/>
      <c r="T48" s="13">
        <v>1</v>
      </c>
      <c r="U48" s="59"/>
      <c r="V48" s="13"/>
      <c r="W48" s="59"/>
      <c r="X48" s="13"/>
      <c r="Y48" s="59"/>
      <c r="Z48" s="13"/>
      <c r="AA48" s="59"/>
      <c r="AB48" s="99">
        <v>1</v>
      </c>
      <c r="AC48" s="58"/>
    </row>
    <row r="49" spans="1:29" ht="15.75" customHeight="1">
      <c r="A49" s="11" t="s">
        <v>309</v>
      </c>
      <c r="B49" s="40" t="s">
        <v>198</v>
      </c>
      <c r="C49" s="97" t="s">
        <v>310</v>
      </c>
      <c r="D49" s="13" t="s">
        <v>311</v>
      </c>
      <c r="E49" s="114">
        <v>2</v>
      </c>
      <c r="F49" s="13">
        <v>3</v>
      </c>
      <c r="G49" s="59">
        <v>1</v>
      </c>
      <c r="H49" s="13">
        <v>1</v>
      </c>
      <c r="I49" s="59">
        <v>1</v>
      </c>
      <c r="J49" s="13">
        <v>3</v>
      </c>
      <c r="K49" s="59"/>
      <c r="L49" s="13"/>
      <c r="M49" s="59">
        <v>1</v>
      </c>
      <c r="N49" s="13"/>
      <c r="O49" s="59">
        <v>1</v>
      </c>
      <c r="P49" s="13">
        <v>1</v>
      </c>
      <c r="Q49" s="59">
        <v>2</v>
      </c>
      <c r="R49" s="13">
        <v>3</v>
      </c>
      <c r="S49" s="59"/>
      <c r="T49" s="13">
        <v>1</v>
      </c>
      <c r="U49" s="59"/>
      <c r="V49" s="13">
        <v>1</v>
      </c>
      <c r="W49" s="59"/>
      <c r="X49" s="13"/>
      <c r="Y49" s="59"/>
      <c r="Z49" s="13"/>
      <c r="AA49" s="59">
        <v>1</v>
      </c>
      <c r="AB49" s="99">
        <v>1</v>
      </c>
      <c r="AC49" s="58"/>
    </row>
    <row r="50" spans="1:29" ht="15.75" customHeight="1">
      <c r="A50" s="11" t="s">
        <v>312</v>
      </c>
      <c r="B50" s="40" t="s">
        <v>198</v>
      </c>
      <c r="C50" s="97" t="s">
        <v>313</v>
      </c>
      <c r="D50" s="13" t="s">
        <v>306</v>
      </c>
      <c r="E50" s="114">
        <v>3</v>
      </c>
      <c r="F50" s="13">
        <v>3</v>
      </c>
      <c r="G50" s="59">
        <v>2</v>
      </c>
      <c r="H50" s="13">
        <v>2</v>
      </c>
      <c r="I50" s="59">
        <v>3</v>
      </c>
      <c r="J50" s="13">
        <v>1</v>
      </c>
      <c r="K50" s="59">
        <v>2</v>
      </c>
      <c r="L50" s="13">
        <v>2</v>
      </c>
      <c r="M50" s="59">
        <v>2</v>
      </c>
      <c r="N50" s="13">
        <v>2</v>
      </c>
      <c r="O50" s="59">
        <v>3</v>
      </c>
      <c r="P50" s="13">
        <v>3</v>
      </c>
      <c r="Q50" s="59">
        <v>3</v>
      </c>
      <c r="R50" s="13">
        <v>2</v>
      </c>
      <c r="S50" s="59">
        <v>2</v>
      </c>
      <c r="T50" s="13">
        <v>1</v>
      </c>
      <c r="U50" s="59">
        <v>2</v>
      </c>
      <c r="V50" s="13">
        <v>1</v>
      </c>
      <c r="W50" s="59">
        <v>1</v>
      </c>
      <c r="X50" s="13">
        <v>1</v>
      </c>
      <c r="Y50" s="59">
        <v>1</v>
      </c>
      <c r="Z50" s="13"/>
      <c r="AA50" s="59">
        <v>3</v>
      </c>
      <c r="AB50" s="99">
        <v>3</v>
      </c>
      <c r="AC50" s="58"/>
    </row>
    <row r="51" spans="1:29" ht="15.75" customHeight="1">
      <c r="A51" s="11" t="s">
        <v>314</v>
      </c>
      <c r="B51" s="40" t="s">
        <v>198</v>
      </c>
      <c r="C51" s="97" t="s">
        <v>315</v>
      </c>
      <c r="D51" s="13" t="s">
        <v>306</v>
      </c>
      <c r="E51" s="114"/>
      <c r="F51" s="13"/>
      <c r="G51" s="59"/>
      <c r="H51" s="13"/>
      <c r="I51" s="59"/>
      <c r="J51" s="13">
        <v>1</v>
      </c>
      <c r="K51" s="59"/>
      <c r="L51" s="13"/>
      <c r="M51" s="59"/>
      <c r="N51" s="13"/>
      <c r="O51" s="59"/>
      <c r="P51" s="13"/>
      <c r="Q51" s="59"/>
      <c r="R51" s="13"/>
      <c r="S51" s="59"/>
      <c r="T51" s="13"/>
      <c r="U51" s="59"/>
      <c r="V51" s="13"/>
      <c r="W51" s="59"/>
      <c r="X51" s="13"/>
      <c r="Y51" s="59"/>
      <c r="Z51" s="13"/>
      <c r="AA51" s="59"/>
      <c r="AB51" s="99"/>
      <c r="AC51" s="58"/>
    </row>
    <row r="52" spans="1:29" ht="15.75" customHeight="1">
      <c r="A52" s="11" t="s">
        <v>324</v>
      </c>
      <c r="B52" s="40" t="s">
        <v>527</v>
      </c>
      <c r="C52" s="97" t="s">
        <v>325</v>
      </c>
      <c r="D52" s="13" t="s">
        <v>326</v>
      </c>
      <c r="E52" s="114"/>
      <c r="F52" s="13">
        <v>1</v>
      </c>
      <c r="G52" s="59">
        <v>3</v>
      </c>
      <c r="H52" s="13"/>
      <c r="I52" s="59">
        <v>1</v>
      </c>
      <c r="J52" s="13"/>
      <c r="K52" s="59">
        <v>1</v>
      </c>
      <c r="L52" s="13"/>
      <c r="M52" s="59">
        <v>2</v>
      </c>
      <c r="N52" s="13"/>
      <c r="O52" s="59">
        <v>1</v>
      </c>
      <c r="P52" s="13"/>
      <c r="Q52" s="59">
        <v>1</v>
      </c>
      <c r="R52" s="13"/>
      <c r="S52" s="59"/>
      <c r="T52" s="13"/>
      <c r="U52" s="59">
        <v>1</v>
      </c>
      <c r="V52" s="13"/>
      <c r="W52" s="59"/>
      <c r="X52" s="13"/>
      <c r="Y52" s="59"/>
      <c r="Z52" s="13"/>
      <c r="AA52" s="59">
        <v>1</v>
      </c>
      <c r="AB52" s="99"/>
      <c r="AC52" s="58"/>
    </row>
    <row r="53" spans="1:29" ht="15.75" customHeight="1">
      <c r="A53" s="11" t="s">
        <v>327</v>
      </c>
      <c r="B53" s="40" t="s">
        <v>527</v>
      </c>
      <c r="C53" s="97" t="s">
        <v>328</v>
      </c>
      <c r="D53" s="13" t="s">
        <v>329</v>
      </c>
      <c r="E53" s="114"/>
      <c r="F53" s="13">
        <v>1</v>
      </c>
      <c r="G53" s="59"/>
      <c r="H53" s="13"/>
      <c r="I53" s="59">
        <v>1</v>
      </c>
      <c r="J53" s="13">
        <v>1</v>
      </c>
      <c r="K53" s="59"/>
      <c r="L53" s="13"/>
      <c r="M53" s="59">
        <v>1</v>
      </c>
      <c r="N53" s="13"/>
      <c r="O53" s="59"/>
      <c r="P53" s="13"/>
      <c r="Q53" s="59"/>
      <c r="R53" s="13"/>
      <c r="S53" s="59"/>
      <c r="T53" s="13"/>
      <c r="U53" s="59"/>
      <c r="V53" s="13"/>
      <c r="W53" s="59"/>
      <c r="X53" s="13"/>
      <c r="Y53" s="59"/>
      <c r="Z53" s="13"/>
      <c r="AA53" s="59"/>
      <c r="AB53" s="99"/>
      <c r="AC53" s="58"/>
    </row>
    <row r="54" spans="1:29" ht="15.75" customHeight="1">
      <c r="A54" s="11" t="s">
        <v>342</v>
      </c>
      <c r="B54" s="40" t="s">
        <v>204</v>
      </c>
      <c r="C54" s="97" t="s">
        <v>343</v>
      </c>
      <c r="D54" s="13" t="s">
        <v>344</v>
      </c>
      <c r="E54" s="115">
        <v>2</v>
      </c>
      <c r="F54" s="101">
        <v>4</v>
      </c>
      <c r="G54" s="116">
        <v>2</v>
      </c>
      <c r="H54" s="101">
        <v>5</v>
      </c>
      <c r="I54" s="116"/>
      <c r="J54" s="101">
        <v>5</v>
      </c>
      <c r="K54" s="116">
        <v>1</v>
      </c>
      <c r="L54" s="101">
        <v>3</v>
      </c>
      <c r="M54" s="116">
        <v>1</v>
      </c>
      <c r="N54" s="101">
        <v>2</v>
      </c>
      <c r="O54" s="116">
        <v>3</v>
      </c>
      <c r="P54" s="101">
        <v>3</v>
      </c>
      <c r="Q54" s="116">
        <v>4</v>
      </c>
      <c r="R54" s="101">
        <v>4</v>
      </c>
      <c r="S54" s="116">
        <v>1</v>
      </c>
      <c r="T54" s="101">
        <v>1</v>
      </c>
      <c r="U54" s="116"/>
      <c r="V54" s="101">
        <v>1</v>
      </c>
      <c r="W54" s="116">
        <v>2</v>
      </c>
      <c r="X54" s="101">
        <v>2</v>
      </c>
      <c r="Y54" s="116"/>
      <c r="Z54" s="101">
        <v>1</v>
      </c>
      <c r="AA54" s="116">
        <v>3</v>
      </c>
      <c r="AB54" s="102">
        <v>4</v>
      </c>
      <c r="AC54" s="58"/>
    </row>
    <row r="55" spans="1:29" ht="15.75" customHeight="1">
      <c r="A55" s="11">
        <v>2076</v>
      </c>
      <c r="B55" s="40" t="s">
        <v>204</v>
      </c>
      <c r="C55" s="103" t="s">
        <v>159</v>
      </c>
      <c r="D55" s="13" t="s">
        <v>346</v>
      </c>
      <c r="E55" s="117"/>
      <c r="F55" s="40"/>
      <c r="G55" s="118"/>
      <c r="H55" s="40"/>
      <c r="I55" s="118"/>
      <c r="J55" s="40"/>
      <c r="K55" s="118"/>
      <c r="L55" s="40"/>
      <c r="M55" s="118"/>
      <c r="N55" s="40"/>
      <c r="O55" s="118"/>
      <c r="P55" s="40"/>
      <c r="Q55" s="118"/>
      <c r="R55" s="40"/>
      <c r="S55" s="118"/>
      <c r="T55" s="40"/>
      <c r="U55" s="118"/>
      <c r="V55" s="40"/>
      <c r="W55" s="118"/>
      <c r="X55" s="40"/>
      <c r="Y55" s="118"/>
      <c r="Z55" s="40"/>
      <c r="AA55" s="118"/>
      <c r="AB55" s="97"/>
      <c r="AC55" s="58"/>
    </row>
    <row r="56" spans="1:29" ht="15.75" customHeight="1">
      <c r="A56" s="11" t="s">
        <v>347</v>
      </c>
      <c r="B56" s="40" t="s">
        <v>204</v>
      </c>
      <c r="C56" s="97" t="s">
        <v>348</v>
      </c>
      <c r="D56" s="13" t="s">
        <v>349</v>
      </c>
      <c r="E56" s="119">
        <v>5</v>
      </c>
      <c r="F56" s="106">
        <v>4</v>
      </c>
      <c r="G56" s="120">
        <v>4</v>
      </c>
      <c r="H56" s="106">
        <v>3</v>
      </c>
      <c r="I56" s="120">
        <v>5</v>
      </c>
      <c r="J56" s="106">
        <v>8</v>
      </c>
      <c r="K56" s="120"/>
      <c r="L56" s="106">
        <v>1</v>
      </c>
      <c r="M56" s="120">
        <v>1</v>
      </c>
      <c r="N56" s="106">
        <v>2</v>
      </c>
      <c r="O56" s="120">
        <v>4</v>
      </c>
      <c r="P56" s="106">
        <v>3</v>
      </c>
      <c r="Q56" s="120">
        <v>4</v>
      </c>
      <c r="R56" s="106">
        <v>4</v>
      </c>
      <c r="S56" s="120">
        <v>4</v>
      </c>
      <c r="T56" s="106">
        <v>1</v>
      </c>
      <c r="U56" s="120">
        <v>1</v>
      </c>
      <c r="V56" s="106">
        <v>1</v>
      </c>
      <c r="W56" s="120">
        <v>1</v>
      </c>
      <c r="X56" s="106"/>
      <c r="Y56" s="120">
        <v>1</v>
      </c>
      <c r="Z56" s="106"/>
      <c r="AA56" s="120">
        <v>4</v>
      </c>
      <c r="AB56" s="107">
        <v>5</v>
      </c>
      <c r="AC56" s="58"/>
    </row>
    <row r="57" spans="1:29" ht="15.75" customHeight="1">
      <c r="A57" s="11" t="s">
        <v>362</v>
      </c>
      <c r="B57" s="40" t="s">
        <v>205</v>
      </c>
      <c r="C57" s="97" t="s">
        <v>363</v>
      </c>
      <c r="D57" s="13" t="s">
        <v>364</v>
      </c>
      <c r="E57" s="114">
        <v>3</v>
      </c>
      <c r="F57" s="13">
        <v>3</v>
      </c>
      <c r="G57" s="59">
        <v>2</v>
      </c>
      <c r="H57" s="13">
        <v>1</v>
      </c>
      <c r="I57" s="59">
        <v>2</v>
      </c>
      <c r="J57" s="13">
        <v>3</v>
      </c>
      <c r="K57" s="59">
        <v>1</v>
      </c>
      <c r="L57" s="13">
        <v>1</v>
      </c>
      <c r="M57" s="59">
        <v>1</v>
      </c>
      <c r="N57" s="13">
        <v>1</v>
      </c>
      <c r="O57" s="59">
        <v>2</v>
      </c>
      <c r="P57" s="13">
        <v>2</v>
      </c>
      <c r="Q57" s="59">
        <v>2</v>
      </c>
      <c r="R57" s="13">
        <v>3</v>
      </c>
      <c r="S57" s="59"/>
      <c r="T57" s="13">
        <v>1</v>
      </c>
      <c r="U57" s="59"/>
      <c r="V57" s="13">
        <v>1</v>
      </c>
      <c r="W57" s="59"/>
      <c r="X57" s="13">
        <v>1</v>
      </c>
      <c r="Y57" s="59"/>
      <c r="Z57" s="13"/>
      <c r="AA57" s="59">
        <v>2</v>
      </c>
      <c r="AB57" s="99">
        <v>2</v>
      </c>
      <c r="AC57" s="58"/>
    </row>
    <row r="58" spans="1:29" ht="15.75" customHeight="1">
      <c r="A58" s="11" t="s">
        <v>365</v>
      </c>
      <c r="B58" s="40" t="s">
        <v>205</v>
      </c>
      <c r="C58" s="97" t="s">
        <v>366</v>
      </c>
      <c r="D58" s="13" t="s">
        <v>367</v>
      </c>
      <c r="E58" s="114">
        <v>1</v>
      </c>
      <c r="F58" s="13">
        <v>2</v>
      </c>
      <c r="G58" s="59">
        <v>1</v>
      </c>
      <c r="H58" s="13">
        <v>1</v>
      </c>
      <c r="I58" s="59">
        <v>2</v>
      </c>
      <c r="J58" s="13">
        <v>1</v>
      </c>
      <c r="K58" s="59">
        <v>2</v>
      </c>
      <c r="L58" s="13">
        <v>1</v>
      </c>
      <c r="M58" s="59"/>
      <c r="N58" s="13"/>
      <c r="O58" s="59">
        <v>2</v>
      </c>
      <c r="P58" s="13">
        <v>1</v>
      </c>
      <c r="Q58" s="59">
        <v>2</v>
      </c>
      <c r="R58" s="13">
        <v>1</v>
      </c>
      <c r="S58" s="59"/>
      <c r="T58" s="13">
        <v>1</v>
      </c>
      <c r="U58" s="59"/>
      <c r="V58" s="13">
        <v>1</v>
      </c>
      <c r="W58" s="59"/>
      <c r="X58" s="13"/>
      <c r="Y58" s="59"/>
      <c r="Z58" s="13"/>
      <c r="AA58" s="59"/>
      <c r="AB58" s="99">
        <v>1</v>
      </c>
      <c r="AC58" s="58"/>
    </row>
    <row r="59" spans="1:29" ht="15.75" customHeight="1">
      <c r="A59" s="11" t="s">
        <v>368</v>
      </c>
      <c r="B59" s="40" t="s">
        <v>205</v>
      </c>
      <c r="C59" s="97" t="s">
        <v>369</v>
      </c>
      <c r="D59" s="13" t="s">
        <v>370</v>
      </c>
      <c r="E59" s="114">
        <v>2</v>
      </c>
      <c r="F59" s="13">
        <v>2</v>
      </c>
      <c r="G59" s="59">
        <v>1</v>
      </c>
      <c r="H59" s="13">
        <v>3</v>
      </c>
      <c r="I59" s="59">
        <v>2</v>
      </c>
      <c r="J59" s="13"/>
      <c r="K59" s="59">
        <v>2</v>
      </c>
      <c r="L59" s="13">
        <v>1</v>
      </c>
      <c r="M59" s="59">
        <v>1</v>
      </c>
      <c r="N59" s="13">
        <v>1</v>
      </c>
      <c r="O59" s="59">
        <v>4</v>
      </c>
      <c r="P59" s="13">
        <v>2</v>
      </c>
      <c r="Q59" s="59">
        <v>3</v>
      </c>
      <c r="R59" s="13">
        <v>2</v>
      </c>
      <c r="S59" s="59">
        <v>4</v>
      </c>
      <c r="T59" s="13">
        <v>1</v>
      </c>
      <c r="U59" s="59">
        <v>2</v>
      </c>
      <c r="V59" s="13">
        <v>1</v>
      </c>
      <c r="W59" s="59">
        <v>1</v>
      </c>
      <c r="X59" s="13"/>
      <c r="Y59" s="59">
        <v>1</v>
      </c>
      <c r="Z59" s="13"/>
      <c r="AA59" s="59">
        <v>3</v>
      </c>
      <c r="AB59" s="99">
        <v>2</v>
      </c>
      <c r="AC59" s="58"/>
    </row>
    <row r="60" spans="1:29" ht="15.75" customHeight="1">
      <c r="A60" s="11" t="s">
        <v>371</v>
      </c>
      <c r="B60" s="40" t="s">
        <v>205</v>
      </c>
      <c r="C60" s="97" t="s">
        <v>372</v>
      </c>
      <c r="D60" s="13" t="s">
        <v>370</v>
      </c>
      <c r="E60" s="114">
        <v>1</v>
      </c>
      <c r="F60" s="13">
        <v>2</v>
      </c>
      <c r="G60" s="59">
        <v>1</v>
      </c>
      <c r="H60" s="13">
        <v>2</v>
      </c>
      <c r="I60" s="59">
        <v>1</v>
      </c>
      <c r="J60" s="13"/>
      <c r="K60" s="59">
        <v>1</v>
      </c>
      <c r="L60" s="13"/>
      <c r="M60" s="59">
        <v>1</v>
      </c>
      <c r="N60" s="13"/>
      <c r="O60" s="59">
        <v>1</v>
      </c>
      <c r="P60" s="13"/>
      <c r="Q60" s="59">
        <v>1</v>
      </c>
      <c r="R60" s="13"/>
      <c r="S60" s="59">
        <v>1</v>
      </c>
      <c r="T60" s="13">
        <v>1</v>
      </c>
      <c r="U60" s="59">
        <v>1</v>
      </c>
      <c r="V60" s="13"/>
      <c r="W60" s="59">
        <v>1</v>
      </c>
      <c r="X60" s="13"/>
      <c r="Y60" s="59"/>
      <c r="Z60" s="13"/>
      <c r="AA60" s="59">
        <v>1</v>
      </c>
      <c r="AB60" s="99"/>
      <c r="AC60" s="58"/>
    </row>
    <row r="61" spans="1:29" ht="15.75" customHeight="1">
      <c r="A61" s="11" t="s">
        <v>373</v>
      </c>
      <c r="B61" s="40" t="s">
        <v>205</v>
      </c>
      <c r="C61" s="97" t="s">
        <v>374</v>
      </c>
      <c r="D61" s="13" t="s">
        <v>375</v>
      </c>
      <c r="E61" s="114">
        <v>2</v>
      </c>
      <c r="F61" s="13"/>
      <c r="G61" s="59">
        <v>2</v>
      </c>
      <c r="H61" s="13">
        <v>1</v>
      </c>
      <c r="I61" s="59">
        <v>3</v>
      </c>
      <c r="J61" s="13">
        <v>2</v>
      </c>
      <c r="K61" s="59"/>
      <c r="L61" s="13">
        <v>1</v>
      </c>
      <c r="M61" s="59">
        <v>1</v>
      </c>
      <c r="N61" s="13"/>
      <c r="O61" s="59">
        <v>3</v>
      </c>
      <c r="P61" s="13">
        <v>2</v>
      </c>
      <c r="Q61" s="59">
        <v>3</v>
      </c>
      <c r="R61" s="13"/>
      <c r="S61" s="59">
        <v>1</v>
      </c>
      <c r="T61" s="13"/>
      <c r="U61" s="59">
        <v>2</v>
      </c>
      <c r="V61" s="13"/>
      <c r="W61" s="59">
        <v>1</v>
      </c>
      <c r="X61" s="13"/>
      <c r="Y61" s="59">
        <v>1</v>
      </c>
      <c r="Z61" s="13"/>
      <c r="AA61" s="59">
        <v>3</v>
      </c>
      <c r="AB61" s="99">
        <v>1</v>
      </c>
      <c r="AC61" s="58"/>
    </row>
    <row r="62" spans="1:29" ht="15.75" customHeight="1">
      <c r="A62" s="11" t="s">
        <v>376</v>
      </c>
      <c r="B62" s="40" t="s">
        <v>205</v>
      </c>
      <c r="C62" s="97" t="s">
        <v>501</v>
      </c>
      <c r="D62" s="13" t="s">
        <v>378</v>
      </c>
      <c r="E62" s="114"/>
      <c r="F62" s="13"/>
      <c r="G62" s="59">
        <v>2</v>
      </c>
      <c r="H62" s="13"/>
      <c r="I62" s="59"/>
      <c r="J62" s="13"/>
      <c r="K62" s="59"/>
      <c r="L62" s="13"/>
      <c r="M62" s="59"/>
      <c r="N62" s="13"/>
      <c r="O62" s="59"/>
      <c r="P62" s="13"/>
      <c r="Q62" s="59"/>
      <c r="R62" s="13"/>
      <c r="S62" s="59"/>
      <c r="T62" s="13">
        <v>1</v>
      </c>
      <c r="U62" s="59"/>
      <c r="V62" s="13"/>
      <c r="W62" s="59"/>
      <c r="X62" s="13"/>
      <c r="Y62" s="59"/>
      <c r="Z62" s="13"/>
      <c r="AA62" s="59"/>
      <c r="AB62" s="99"/>
      <c r="AC62" s="58"/>
    </row>
    <row r="63" spans="1:29" ht="15.75" customHeight="1">
      <c r="A63" s="11" t="s">
        <v>379</v>
      </c>
      <c r="B63" s="40" t="s">
        <v>205</v>
      </c>
      <c r="C63" s="97" t="s">
        <v>502</v>
      </c>
      <c r="D63" s="13" t="s">
        <v>378</v>
      </c>
      <c r="E63" s="114"/>
      <c r="F63" s="13"/>
      <c r="G63" s="59"/>
      <c r="H63" s="13">
        <v>1</v>
      </c>
      <c r="I63" s="59"/>
      <c r="J63" s="13"/>
      <c r="K63" s="59"/>
      <c r="L63" s="13"/>
      <c r="M63" s="59"/>
      <c r="N63" s="13"/>
      <c r="O63" s="59"/>
      <c r="P63" s="13"/>
      <c r="Q63" s="59"/>
      <c r="R63" s="13"/>
      <c r="S63" s="59"/>
      <c r="T63" s="13"/>
      <c r="U63" s="59"/>
      <c r="V63" s="13"/>
      <c r="W63" s="59"/>
      <c r="X63" s="13"/>
      <c r="Y63" s="59"/>
      <c r="Z63" s="13"/>
      <c r="AA63" s="59"/>
      <c r="AB63" s="99"/>
      <c r="AC63" s="58" t="s">
        <v>29</v>
      </c>
    </row>
    <row r="64" spans="1:29" ht="15.75" customHeight="1">
      <c r="A64" s="11" t="s">
        <v>379</v>
      </c>
      <c r="B64" s="40" t="s">
        <v>205</v>
      </c>
      <c r="C64" s="97" t="s">
        <v>503</v>
      </c>
      <c r="D64" s="13" t="s">
        <v>378</v>
      </c>
      <c r="E64" s="114"/>
      <c r="F64" s="13"/>
      <c r="G64" s="59"/>
      <c r="H64" s="13"/>
      <c r="I64" s="59"/>
      <c r="J64" s="13"/>
      <c r="K64" s="59"/>
      <c r="L64" s="13"/>
      <c r="M64" s="59"/>
      <c r="N64" s="13"/>
      <c r="O64" s="59"/>
      <c r="P64" s="13"/>
      <c r="Q64" s="59"/>
      <c r="R64" s="13"/>
      <c r="S64" s="59"/>
      <c r="T64" s="13"/>
      <c r="U64" s="59"/>
      <c r="V64" s="13"/>
      <c r="W64" s="59"/>
      <c r="X64" s="13">
        <v>1</v>
      </c>
      <c r="Y64" s="59"/>
      <c r="Z64" s="13"/>
      <c r="AA64" s="59"/>
      <c r="AB64" s="99"/>
      <c r="AC64" s="58" t="s">
        <v>29</v>
      </c>
    </row>
    <row r="65" spans="1:29" ht="15.75" customHeight="1">
      <c r="A65" s="11" t="s">
        <v>396</v>
      </c>
      <c r="B65" s="40" t="s">
        <v>206</v>
      </c>
      <c r="C65" s="97" t="s">
        <v>206</v>
      </c>
      <c r="D65" s="13" t="s">
        <v>398</v>
      </c>
      <c r="E65" s="114">
        <v>2</v>
      </c>
      <c r="F65" s="13">
        <v>2</v>
      </c>
      <c r="G65" s="59">
        <v>4</v>
      </c>
      <c r="H65" s="13">
        <v>2</v>
      </c>
      <c r="I65" s="59">
        <v>1</v>
      </c>
      <c r="J65" s="13">
        <v>4</v>
      </c>
      <c r="K65" s="59">
        <v>2</v>
      </c>
      <c r="L65" s="13">
        <v>4</v>
      </c>
      <c r="M65" s="59">
        <v>1</v>
      </c>
      <c r="N65" s="13"/>
      <c r="O65" s="59">
        <v>2</v>
      </c>
      <c r="P65" s="13">
        <v>3</v>
      </c>
      <c r="Q65" s="59">
        <v>2</v>
      </c>
      <c r="R65" s="13">
        <v>4</v>
      </c>
      <c r="S65" s="59">
        <v>1</v>
      </c>
      <c r="T65" s="13">
        <v>2</v>
      </c>
      <c r="U65" s="59">
        <v>1</v>
      </c>
      <c r="V65" s="13">
        <v>2</v>
      </c>
      <c r="W65" s="59">
        <v>2</v>
      </c>
      <c r="X65" s="13">
        <v>1</v>
      </c>
      <c r="Y65" s="59"/>
      <c r="Z65" s="13"/>
      <c r="AA65" s="59">
        <v>1</v>
      </c>
      <c r="AB65" s="99">
        <v>4</v>
      </c>
      <c r="AC65" s="58"/>
    </row>
    <row r="66" spans="1:29" ht="15.75" customHeight="1">
      <c r="A66" s="11" t="s">
        <v>408</v>
      </c>
      <c r="B66" s="40" t="s">
        <v>207</v>
      </c>
      <c r="C66" s="97" t="s">
        <v>409</v>
      </c>
      <c r="D66" s="13" t="s">
        <v>410</v>
      </c>
      <c r="E66" s="114"/>
      <c r="F66" s="13">
        <v>1</v>
      </c>
      <c r="G66" s="59"/>
      <c r="H66" s="13"/>
      <c r="I66" s="59"/>
      <c r="J66" s="13"/>
      <c r="K66" s="59"/>
      <c r="L66" s="13"/>
      <c r="M66" s="59"/>
      <c r="N66" s="13"/>
      <c r="O66" s="59"/>
      <c r="P66" s="13"/>
      <c r="Q66" s="59"/>
      <c r="R66" s="13"/>
      <c r="S66" s="59"/>
      <c r="T66" s="13"/>
      <c r="U66" s="59"/>
      <c r="V66" s="13"/>
      <c r="W66" s="59"/>
      <c r="X66" s="13"/>
      <c r="Y66" s="59"/>
      <c r="Z66" s="13"/>
      <c r="AA66" s="59"/>
      <c r="AB66" s="99"/>
      <c r="AC66" s="58"/>
    </row>
    <row r="67" spans="1:29" ht="15.75" customHeight="1">
      <c r="A67" s="11" t="s">
        <v>411</v>
      </c>
      <c r="B67" s="40" t="s">
        <v>207</v>
      </c>
      <c r="C67" s="123" t="s">
        <v>412</v>
      </c>
      <c r="D67" s="13" t="s">
        <v>413</v>
      </c>
      <c r="E67" s="115"/>
      <c r="F67" s="101">
        <v>3</v>
      </c>
      <c r="G67" s="116"/>
      <c r="H67" s="101"/>
      <c r="I67" s="116"/>
      <c r="J67" s="101"/>
      <c r="K67" s="116"/>
      <c r="L67" s="101"/>
      <c r="M67" s="116"/>
      <c r="N67" s="101">
        <v>1</v>
      </c>
      <c r="O67" s="116"/>
      <c r="P67" s="101"/>
      <c r="Q67" s="116"/>
      <c r="R67" s="101"/>
      <c r="S67" s="116"/>
      <c r="T67" s="101"/>
      <c r="U67" s="116"/>
      <c r="V67" s="101"/>
      <c r="W67" s="116"/>
      <c r="X67" s="101"/>
      <c r="Y67" s="116"/>
      <c r="Z67" s="101"/>
      <c r="AA67" s="116"/>
      <c r="AB67" s="102"/>
      <c r="AC67" s="58"/>
    </row>
    <row r="68" spans="1:29" ht="15.75" customHeight="1">
      <c r="A68" s="11" t="s">
        <v>414</v>
      </c>
      <c r="B68" s="40" t="s">
        <v>207</v>
      </c>
      <c r="C68" s="103" t="s">
        <v>415</v>
      </c>
      <c r="D68" s="13" t="s">
        <v>410</v>
      </c>
      <c r="E68" s="117"/>
      <c r="F68" s="40"/>
      <c r="G68" s="118"/>
      <c r="H68" s="40"/>
      <c r="I68" s="118"/>
      <c r="J68" s="40"/>
      <c r="K68" s="118"/>
      <c r="L68" s="40"/>
      <c r="M68" s="118"/>
      <c r="N68" s="40"/>
      <c r="O68" s="118"/>
      <c r="P68" s="40"/>
      <c r="Q68" s="118"/>
      <c r="R68" s="40"/>
      <c r="S68" s="118"/>
      <c r="T68" s="40"/>
      <c r="U68" s="118"/>
      <c r="V68" s="40"/>
      <c r="W68" s="118"/>
      <c r="X68" s="40"/>
      <c r="Y68" s="118"/>
      <c r="Z68" s="40"/>
      <c r="AA68" s="118"/>
      <c r="AB68" s="97"/>
      <c r="AC68" s="58"/>
    </row>
    <row r="69" spans="1:29" ht="15.75" customHeight="1">
      <c r="A69" s="11" t="s">
        <v>416</v>
      </c>
      <c r="B69" s="40" t="s">
        <v>207</v>
      </c>
      <c r="C69" s="97" t="s">
        <v>417</v>
      </c>
      <c r="D69" s="13" t="s">
        <v>418</v>
      </c>
      <c r="E69" s="119">
        <v>3</v>
      </c>
      <c r="F69" s="106">
        <v>2</v>
      </c>
      <c r="G69" s="120">
        <v>1</v>
      </c>
      <c r="H69" s="106">
        <v>3</v>
      </c>
      <c r="I69" s="120"/>
      <c r="J69" s="106">
        <v>2</v>
      </c>
      <c r="K69" s="120"/>
      <c r="L69" s="106">
        <v>2</v>
      </c>
      <c r="M69" s="120"/>
      <c r="N69" s="106">
        <v>1</v>
      </c>
      <c r="O69" s="120"/>
      <c r="P69" s="106">
        <v>1</v>
      </c>
      <c r="Q69" s="120">
        <v>1</v>
      </c>
      <c r="R69" s="106">
        <v>2</v>
      </c>
      <c r="S69" s="120"/>
      <c r="T69" s="106">
        <v>2</v>
      </c>
      <c r="U69" s="120"/>
      <c r="V69" s="106">
        <v>2</v>
      </c>
      <c r="W69" s="120"/>
      <c r="X69" s="106">
        <v>1</v>
      </c>
      <c r="Y69" s="120"/>
      <c r="Z69" s="106">
        <v>2</v>
      </c>
      <c r="AA69" s="120">
        <v>1</v>
      </c>
      <c r="AB69" s="107">
        <v>2</v>
      </c>
      <c r="AC69" s="58"/>
    </row>
    <row r="70" spans="1:29" ht="15.75" customHeight="1">
      <c r="A70" s="11" t="s">
        <v>440</v>
      </c>
      <c r="B70" s="40" t="s">
        <v>210</v>
      </c>
      <c r="C70" s="97" t="s">
        <v>508</v>
      </c>
      <c r="D70" s="13" t="s">
        <v>442</v>
      </c>
      <c r="E70" s="114">
        <v>7</v>
      </c>
      <c r="F70" s="13">
        <v>8</v>
      </c>
      <c r="G70" s="59">
        <v>1</v>
      </c>
      <c r="H70" s="13">
        <v>3</v>
      </c>
      <c r="I70" s="59">
        <v>1</v>
      </c>
      <c r="J70" s="13">
        <v>3</v>
      </c>
      <c r="K70" s="59">
        <v>1</v>
      </c>
      <c r="L70" s="13">
        <v>4</v>
      </c>
      <c r="M70" s="59">
        <v>2</v>
      </c>
      <c r="N70" s="13">
        <v>4</v>
      </c>
      <c r="O70" s="59">
        <v>2</v>
      </c>
      <c r="P70" s="13">
        <v>4</v>
      </c>
      <c r="Q70" s="59">
        <v>2</v>
      </c>
      <c r="R70" s="13">
        <v>4</v>
      </c>
      <c r="S70" s="59">
        <v>3</v>
      </c>
      <c r="T70" s="13">
        <v>5</v>
      </c>
      <c r="U70" s="59">
        <v>2</v>
      </c>
      <c r="V70" s="13">
        <v>3</v>
      </c>
      <c r="W70" s="59">
        <v>1</v>
      </c>
      <c r="X70" s="13">
        <v>3</v>
      </c>
      <c r="Y70" s="59">
        <v>2</v>
      </c>
      <c r="Z70" s="13">
        <v>1</v>
      </c>
      <c r="AA70" s="59">
        <v>4</v>
      </c>
      <c r="AB70" s="99">
        <v>6</v>
      </c>
      <c r="AC70" s="58"/>
    </row>
    <row r="71" spans="1:29" ht="15.75" customHeight="1">
      <c r="A71" s="11" t="s">
        <v>443</v>
      </c>
      <c r="B71" s="40" t="s">
        <v>210</v>
      </c>
      <c r="C71" s="97" t="s">
        <v>444</v>
      </c>
      <c r="D71" s="13" t="s">
        <v>445</v>
      </c>
      <c r="E71" s="114">
        <v>1</v>
      </c>
      <c r="F71" s="13"/>
      <c r="G71" s="59"/>
      <c r="H71" s="13">
        <v>2</v>
      </c>
      <c r="I71" s="59"/>
      <c r="J71" s="13">
        <v>1</v>
      </c>
      <c r="K71" s="59"/>
      <c r="L71" s="13">
        <v>2</v>
      </c>
      <c r="M71" s="59"/>
      <c r="N71" s="13">
        <v>1</v>
      </c>
      <c r="O71" s="59"/>
      <c r="P71" s="13">
        <v>1</v>
      </c>
      <c r="Q71" s="59"/>
      <c r="R71" s="13">
        <v>1</v>
      </c>
      <c r="S71" s="59">
        <v>1</v>
      </c>
      <c r="T71" s="13">
        <v>2</v>
      </c>
      <c r="U71" s="59"/>
      <c r="V71" s="13"/>
      <c r="W71" s="59"/>
      <c r="X71" s="13">
        <v>1</v>
      </c>
      <c r="Y71" s="59"/>
      <c r="Z71" s="13"/>
      <c r="AA71" s="59"/>
      <c r="AB71" s="99">
        <v>1</v>
      </c>
      <c r="AC71" s="58"/>
    </row>
    <row r="72" spans="1:29" ht="15.75" customHeight="1">
      <c r="A72" s="11">
        <v>2197</v>
      </c>
      <c r="B72" s="40" t="s">
        <v>210</v>
      </c>
      <c r="C72" s="97" t="s">
        <v>447</v>
      </c>
      <c r="D72" s="13" t="s">
        <v>448</v>
      </c>
      <c r="E72" s="114"/>
      <c r="F72" s="13">
        <v>2</v>
      </c>
      <c r="G72" s="59"/>
      <c r="H72" s="13">
        <v>4</v>
      </c>
      <c r="I72" s="59"/>
      <c r="J72" s="13">
        <v>1</v>
      </c>
      <c r="K72" s="59"/>
      <c r="L72" s="13"/>
      <c r="M72" s="59"/>
      <c r="N72" s="13"/>
      <c r="O72" s="59"/>
      <c r="P72" s="13">
        <v>1</v>
      </c>
      <c r="Q72" s="59"/>
      <c r="R72" s="13"/>
      <c r="S72" s="59"/>
      <c r="T72" s="13">
        <v>2</v>
      </c>
      <c r="U72" s="59"/>
      <c r="V72" s="13">
        <v>3</v>
      </c>
      <c r="W72" s="59"/>
      <c r="X72" s="13">
        <v>1</v>
      </c>
      <c r="Y72" s="59"/>
      <c r="Z72" s="13"/>
      <c r="AA72" s="59"/>
      <c r="AB72" s="99">
        <v>1</v>
      </c>
      <c r="AC72" s="58"/>
    </row>
    <row r="73" spans="1:29" ht="15.75" customHeight="1">
      <c r="A73" s="11">
        <v>2198</v>
      </c>
      <c r="B73" s="40" t="s">
        <v>210</v>
      </c>
      <c r="C73" s="97" t="s">
        <v>447</v>
      </c>
      <c r="D73" s="13" t="s">
        <v>450</v>
      </c>
      <c r="E73" s="114"/>
      <c r="F73" s="13"/>
      <c r="G73" s="59"/>
      <c r="H73" s="13">
        <v>4</v>
      </c>
      <c r="I73" s="59"/>
      <c r="J73" s="13">
        <v>3</v>
      </c>
      <c r="K73" s="59"/>
      <c r="L73" s="13">
        <v>4</v>
      </c>
      <c r="M73" s="59"/>
      <c r="N73" s="13">
        <v>1</v>
      </c>
      <c r="O73" s="59"/>
      <c r="P73" s="13">
        <v>2</v>
      </c>
      <c r="Q73" s="59"/>
      <c r="R73" s="13">
        <v>2</v>
      </c>
      <c r="S73" s="59"/>
      <c r="T73" s="13">
        <v>2</v>
      </c>
      <c r="U73" s="59"/>
      <c r="V73" s="13">
        <v>2</v>
      </c>
      <c r="W73" s="59"/>
      <c r="X73" s="13">
        <v>2</v>
      </c>
      <c r="Y73" s="59"/>
      <c r="Z73" s="13">
        <v>1</v>
      </c>
      <c r="AA73" s="59"/>
      <c r="AB73" s="99">
        <v>2</v>
      </c>
      <c r="AC73" s="58"/>
    </row>
    <row r="74" spans="1:29" ht="15.75" customHeight="1">
      <c r="A74" s="11" t="s">
        <v>451</v>
      </c>
      <c r="B74" s="40" t="s">
        <v>210</v>
      </c>
      <c r="C74" s="97" t="s">
        <v>452</v>
      </c>
      <c r="D74" s="101" t="s">
        <v>453</v>
      </c>
      <c r="E74" s="115">
        <v>1</v>
      </c>
      <c r="F74" s="101"/>
      <c r="G74" s="116"/>
      <c r="H74" s="101">
        <v>2</v>
      </c>
      <c r="I74" s="116"/>
      <c r="J74" s="101"/>
      <c r="K74" s="116"/>
      <c r="L74" s="101">
        <v>1</v>
      </c>
      <c r="M74" s="116"/>
      <c r="N74" s="101"/>
      <c r="O74" s="116"/>
      <c r="P74" s="101"/>
      <c r="Q74" s="116"/>
      <c r="R74" s="101"/>
      <c r="S74" s="116">
        <v>1</v>
      </c>
      <c r="T74" s="101">
        <v>1</v>
      </c>
      <c r="U74" s="116">
        <v>1</v>
      </c>
      <c r="V74" s="101"/>
      <c r="W74" s="116"/>
      <c r="X74" s="101"/>
      <c r="Y74" s="116"/>
      <c r="Z74" s="101"/>
      <c r="AA74" s="116"/>
      <c r="AB74" s="102">
        <v>1</v>
      </c>
      <c r="AC74" s="58"/>
    </row>
    <row r="75" spans="1:29" ht="15.75" customHeight="1">
      <c r="A75" s="11"/>
      <c r="C75" s="10"/>
      <c r="D75" s="128" t="s">
        <v>477</v>
      </c>
      <c r="E75" s="125">
        <f t="shared" ref="E75:AB75" si="0">SUM(E4:E74)</f>
        <v>104</v>
      </c>
      <c r="F75" s="124">
        <f t="shared" si="0"/>
        <v>116</v>
      </c>
      <c r="G75" s="124">
        <f t="shared" si="0"/>
        <v>70</v>
      </c>
      <c r="H75" s="124">
        <f t="shared" si="0"/>
        <v>95</v>
      </c>
      <c r="I75" s="124">
        <f t="shared" si="0"/>
        <v>65</v>
      </c>
      <c r="J75" s="124">
        <f t="shared" si="0"/>
        <v>96</v>
      </c>
      <c r="K75" s="124">
        <f t="shared" si="0"/>
        <v>33</v>
      </c>
      <c r="L75" s="124">
        <f t="shared" si="0"/>
        <v>58</v>
      </c>
      <c r="M75" s="124">
        <f t="shared" si="0"/>
        <v>38</v>
      </c>
      <c r="N75" s="124">
        <f t="shared" si="0"/>
        <v>53</v>
      </c>
      <c r="O75" s="124">
        <f t="shared" si="0"/>
        <v>79</v>
      </c>
      <c r="P75" s="124">
        <f t="shared" si="0"/>
        <v>83</v>
      </c>
      <c r="Q75" s="124">
        <f t="shared" si="0"/>
        <v>81</v>
      </c>
      <c r="R75" s="124">
        <f t="shared" si="0"/>
        <v>80</v>
      </c>
      <c r="S75" s="124">
        <f t="shared" si="0"/>
        <v>50</v>
      </c>
      <c r="T75" s="124">
        <f t="shared" si="0"/>
        <v>66</v>
      </c>
      <c r="U75" s="124">
        <f t="shared" si="0"/>
        <v>32</v>
      </c>
      <c r="V75" s="124">
        <f t="shared" si="0"/>
        <v>42</v>
      </c>
      <c r="W75" s="124">
        <f t="shared" si="0"/>
        <v>25</v>
      </c>
      <c r="X75" s="124">
        <f t="shared" si="0"/>
        <v>40</v>
      </c>
      <c r="Y75" s="124">
        <f t="shared" si="0"/>
        <v>18</v>
      </c>
      <c r="Z75" s="124">
        <f t="shared" si="0"/>
        <v>17</v>
      </c>
      <c r="AA75" s="124">
        <f t="shared" si="0"/>
        <v>70</v>
      </c>
      <c r="AB75" s="124">
        <f t="shared" si="0"/>
        <v>86</v>
      </c>
      <c r="AC75" s="126"/>
    </row>
    <row r="76" spans="1:29" ht="15.75" customHeight="1">
      <c r="A76" s="11"/>
      <c r="C76" s="10"/>
      <c r="D76" s="63"/>
      <c r="AC76" s="126"/>
    </row>
    <row r="77" spans="1:29" ht="15.75" customHeight="1">
      <c r="A77" s="11"/>
      <c r="C77" s="10"/>
      <c r="D77" s="11"/>
      <c r="AC77" s="126"/>
    </row>
    <row r="78" spans="1:29" ht="15.75" customHeight="1">
      <c r="A78" s="11"/>
      <c r="C78" s="10"/>
      <c r="D78" s="11"/>
      <c r="AC78" s="126"/>
    </row>
    <row r="79" spans="1:29" ht="15.75" customHeight="1">
      <c r="A79" s="11"/>
      <c r="C79" s="10"/>
      <c r="D79" s="11"/>
      <c r="AC79" s="126"/>
    </row>
    <row r="80" spans="1:29" ht="15.75" customHeight="1">
      <c r="A80" s="11"/>
      <c r="C80" s="10"/>
      <c r="D80" s="11"/>
      <c r="AC80" s="126"/>
    </row>
    <row r="81" spans="1:29" ht="15.75" customHeight="1">
      <c r="A81" s="11"/>
      <c r="C81" s="10"/>
      <c r="D81" s="11"/>
      <c r="AC81" s="126"/>
    </row>
    <row r="82" spans="1:29" ht="15.75" customHeight="1">
      <c r="A82" s="11"/>
      <c r="C82" s="10"/>
      <c r="D82" s="11"/>
      <c r="AC82" s="126"/>
    </row>
    <row r="83" spans="1:29" ht="15.75" customHeight="1">
      <c r="A83" s="11"/>
      <c r="C83" s="10"/>
      <c r="D83" s="11"/>
      <c r="AC83" s="126"/>
    </row>
    <row r="84" spans="1:29" ht="15.75" customHeight="1">
      <c r="A84" s="11"/>
      <c r="C84" s="10"/>
      <c r="D84" s="11"/>
      <c r="AC84" s="126"/>
    </row>
    <row r="85" spans="1:29" ht="15.75" customHeight="1">
      <c r="A85" s="11"/>
      <c r="C85" s="10"/>
      <c r="D85" s="11"/>
      <c r="AC85" s="126"/>
    </row>
    <row r="86" spans="1:29" ht="15.75" customHeight="1">
      <c r="A86" s="11"/>
      <c r="C86" s="10"/>
      <c r="D86" s="11"/>
      <c r="AC86" s="126"/>
    </row>
    <row r="87" spans="1:29" ht="15.75" customHeight="1">
      <c r="A87" s="11"/>
      <c r="C87" s="10"/>
      <c r="D87" s="11"/>
      <c r="AC87" s="126"/>
    </row>
    <row r="88" spans="1:29" ht="15.75" customHeight="1">
      <c r="A88" s="11"/>
      <c r="C88" s="10"/>
      <c r="D88" s="11"/>
      <c r="AC88" s="126"/>
    </row>
    <row r="89" spans="1:29" ht="15.75" customHeight="1">
      <c r="A89" s="11"/>
      <c r="C89" s="10"/>
      <c r="D89" s="11"/>
      <c r="AC89" s="126"/>
    </row>
    <row r="90" spans="1:29" ht="15.75" customHeight="1">
      <c r="A90" s="11"/>
      <c r="C90" s="10"/>
      <c r="D90" s="11"/>
      <c r="AC90" s="126"/>
    </row>
    <row r="91" spans="1:29" ht="15.75" customHeight="1">
      <c r="A91" s="11"/>
      <c r="C91" s="10"/>
      <c r="D91" s="11"/>
      <c r="AC91" s="126"/>
    </row>
    <row r="92" spans="1:29" ht="15.75" customHeight="1">
      <c r="A92" s="11"/>
      <c r="C92" s="10"/>
      <c r="D92" s="11"/>
      <c r="AC92" s="126"/>
    </row>
    <row r="93" spans="1:29" ht="15.75" customHeight="1">
      <c r="A93" s="11"/>
      <c r="C93" s="10"/>
      <c r="D93" s="11"/>
      <c r="AC93" s="126"/>
    </row>
    <row r="94" spans="1:29" ht="15.75" customHeight="1">
      <c r="A94" s="11"/>
      <c r="C94" s="10"/>
      <c r="D94" s="11"/>
      <c r="AC94" s="126"/>
    </row>
    <row r="95" spans="1:29" ht="15.75" customHeight="1">
      <c r="A95" s="11"/>
      <c r="C95" s="10"/>
      <c r="D95" s="11"/>
      <c r="AC95" s="126"/>
    </row>
    <row r="96" spans="1:29" ht="15.75" customHeight="1">
      <c r="A96" s="11"/>
      <c r="C96" s="10"/>
      <c r="D96" s="11"/>
      <c r="AC96" s="126"/>
    </row>
    <row r="97" spans="1:29" ht="15.75" customHeight="1">
      <c r="A97" s="11"/>
      <c r="C97" s="10"/>
      <c r="D97" s="11"/>
      <c r="AC97" s="126"/>
    </row>
    <row r="98" spans="1:29" ht="15.75" customHeight="1">
      <c r="A98" s="11"/>
      <c r="C98" s="10"/>
      <c r="D98" s="11"/>
      <c r="AC98" s="126"/>
    </row>
    <row r="99" spans="1:29" ht="15.75" customHeight="1">
      <c r="A99" s="11"/>
      <c r="C99" s="10"/>
      <c r="D99" s="11"/>
      <c r="AC99" s="126"/>
    </row>
    <row r="100" spans="1:29" ht="15.75" customHeight="1">
      <c r="A100" s="11"/>
      <c r="C100" s="10"/>
      <c r="D100" s="11"/>
      <c r="AC100" s="126"/>
    </row>
    <row r="101" spans="1:29" ht="15.75" customHeight="1">
      <c r="A101" s="11"/>
      <c r="C101" s="10"/>
      <c r="D101" s="11"/>
      <c r="AC101" s="126"/>
    </row>
    <row r="102" spans="1:29" ht="15.75" customHeight="1">
      <c r="A102" s="11"/>
      <c r="C102" s="10"/>
      <c r="D102" s="11"/>
      <c r="AC102" s="126"/>
    </row>
    <row r="103" spans="1:29" ht="15.75" customHeight="1">
      <c r="A103" s="11"/>
      <c r="C103" s="10"/>
      <c r="D103" s="11"/>
      <c r="AC103" s="126"/>
    </row>
    <row r="104" spans="1:29" ht="15.75" customHeight="1">
      <c r="A104" s="11"/>
      <c r="C104" s="10"/>
      <c r="D104" s="11"/>
      <c r="AC104" s="126"/>
    </row>
    <row r="105" spans="1:29" ht="15.75" customHeight="1">
      <c r="A105" s="11"/>
      <c r="C105" s="10"/>
      <c r="D105" s="11"/>
      <c r="AC105" s="126"/>
    </row>
    <row r="106" spans="1:29" ht="15.75" customHeight="1">
      <c r="A106" s="11"/>
      <c r="C106" s="10"/>
      <c r="D106" s="11"/>
      <c r="AC106" s="126"/>
    </row>
    <row r="107" spans="1:29" ht="15.75" customHeight="1">
      <c r="A107" s="11"/>
      <c r="C107" s="10"/>
      <c r="D107" s="11"/>
      <c r="AC107" s="126"/>
    </row>
    <row r="108" spans="1:29" ht="15.75" customHeight="1">
      <c r="A108" s="11"/>
      <c r="C108" s="10"/>
      <c r="D108" s="11"/>
      <c r="AC108" s="126"/>
    </row>
    <row r="109" spans="1:29" ht="15.75" customHeight="1">
      <c r="A109" s="11"/>
      <c r="C109" s="10"/>
      <c r="D109" s="11"/>
      <c r="AC109" s="126"/>
    </row>
    <row r="110" spans="1:29" ht="15.75" customHeight="1">
      <c r="A110" s="11"/>
      <c r="C110" s="10"/>
      <c r="D110" s="11"/>
      <c r="AC110" s="126"/>
    </row>
    <row r="111" spans="1:29" ht="15.75" customHeight="1">
      <c r="A111" s="11"/>
      <c r="C111" s="10"/>
      <c r="D111" s="11"/>
      <c r="AC111" s="126"/>
    </row>
    <row r="112" spans="1:29" ht="15.75" customHeight="1">
      <c r="A112" s="11"/>
      <c r="C112" s="10"/>
      <c r="D112" s="11"/>
      <c r="AC112" s="126"/>
    </row>
    <row r="113" spans="1:29" ht="15.75" customHeight="1">
      <c r="A113" s="11"/>
      <c r="C113" s="10"/>
      <c r="D113" s="11"/>
      <c r="AC113" s="126"/>
    </row>
    <row r="114" spans="1:29" ht="15.75" customHeight="1">
      <c r="A114" s="11"/>
      <c r="C114" s="10"/>
      <c r="D114" s="11"/>
      <c r="AC114" s="126"/>
    </row>
    <row r="115" spans="1:29" ht="15.75" customHeight="1">
      <c r="A115" s="11"/>
      <c r="C115" s="10"/>
      <c r="D115" s="11"/>
      <c r="AC115" s="126"/>
    </row>
    <row r="116" spans="1:29" ht="15.75" customHeight="1">
      <c r="A116" s="11"/>
      <c r="C116" s="10"/>
      <c r="D116" s="11"/>
      <c r="AC116" s="126"/>
    </row>
    <row r="117" spans="1:29" ht="15.75" customHeight="1">
      <c r="A117" s="11"/>
      <c r="C117" s="10"/>
      <c r="D117" s="11"/>
      <c r="AC117" s="126"/>
    </row>
    <row r="118" spans="1:29" ht="15.75" customHeight="1">
      <c r="A118" s="11"/>
      <c r="C118" s="10"/>
      <c r="D118" s="11"/>
      <c r="AC118" s="126"/>
    </row>
    <row r="119" spans="1:29" ht="15.75" customHeight="1">
      <c r="A119" s="11"/>
      <c r="C119" s="10"/>
      <c r="D119" s="11"/>
      <c r="AC119" s="126"/>
    </row>
    <row r="120" spans="1:29" ht="15.75" customHeight="1">
      <c r="A120" s="11"/>
      <c r="C120" s="10"/>
      <c r="D120" s="11"/>
      <c r="AC120" s="126"/>
    </row>
    <row r="121" spans="1:29" ht="15.75" customHeight="1">
      <c r="A121" s="11"/>
      <c r="C121" s="10"/>
      <c r="D121" s="11"/>
      <c r="AC121" s="126"/>
    </row>
    <row r="122" spans="1:29" ht="15.75" customHeight="1">
      <c r="A122" s="11"/>
      <c r="C122" s="10"/>
      <c r="D122" s="11"/>
      <c r="AC122" s="126"/>
    </row>
    <row r="123" spans="1:29" ht="15.75" customHeight="1">
      <c r="A123" s="11"/>
      <c r="C123" s="10"/>
      <c r="D123" s="11"/>
      <c r="AC123" s="126"/>
    </row>
    <row r="124" spans="1:29" ht="15.75" customHeight="1">
      <c r="A124" s="11"/>
      <c r="C124" s="10"/>
      <c r="D124" s="11"/>
      <c r="AC124" s="126"/>
    </row>
    <row r="125" spans="1:29" ht="15.75" customHeight="1">
      <c r="A125" s="11"/>
      <c r="C125" s="10"/>
      <c r="D125" s="11"/>
      <c r="AC125" s="126"/>
    </row>
    <row r="126" spans="1:29" ht="15.75" customHeight="1">
      <c r="A126" s="11"/>
      <c r="C126" s="10"/>
      <c r="D126" s="11"/>
      <c r="AC126" s="126"/>
    </row>
    <row r="127" spans="1:29" ht="15.75" customHeight="1">
      <c r="A127" s="11"/>
      <c r="C127" s="10"/>
      <c r="D127" s="11"/>
      <c r="AC127" s="126"/>
    </row>
    <row r="128" spans="1:29" ht="15.75" customHeight="1">
      <c r="A128" s="11"/>
      <c r="C128" s="10"/>
      <c r="D128" s="11"/>
      <c r="AC128" s="126"/>
    </row>
    <row r="129" spans="1:29" ht="15.75" customHeight="1">
      <c r="A129" s="11"/>
      <c r="C129" s="10"/>
      <c r="D129" s="11"/>
      <c r="AC129" s="126"/>
    </row>
    <row r="130" spans="1:29" ht="15.75" customHeight="1">
      <c r="A130" s="11"/>
      <c r="C130" s="10"/>
      <c r="D130" s="11"/>
      <c r="AC130" s="126"/>
    </row>
    <row r="131" spans="1:29" ht="15.75" customHeight="1">
      <c r="A131" s="11"/>
      <c r="C131" s="10"/>
      <c r="D131" s="11"/>
      <c r="AC131" s="126"/>
    </row>
    <row r="132" spans="1:29" ht="15.75" customHeight="1">
      <c r="A132" s="11"/>
      <c r="C132" s="10"/>
      <c r="D132" s="11"/>
      <c r="AC132" s="126"/>
    </row>
    <row r="133" spans="1:29" ht="15.75" customHeight="1">
      <c r="A133" s="11"/>
      <c r="C133" s="10"/>
      <c r="D133" s="11"/>
      <c r="AC133" s="126"/>
    </row>
    <row r="134" spans="1:29" ht="15.75" customHeight="1">
      <c r="A134" s="11"/>
      <c r="C134" s="10"/>
      <c r="D134" s="11"/>
      <c r="AC134" s="126"/>
    </row>
    <row r="135" spans="1:29" ht="15.75" customHeight="1">
      <c r="A135" s="11"/>
      <c r="C135" s="10"/>
      <c r="D135" s="11"/>
      <c r="AC135" s="126"/>
    </row>
    <row r="136" spans="1:29" ht="15.75" customHeight="1">
      <c r="A136" s="11"/>
      <c r="C136" s="10"/>
      <c r="D136" s="11"/>
      <c r="AC136" s="126"/>
    </row>
    <row r="137" spans="1:29" ht="15.75" customHeight="1">
      <c r="A137" s="11"/>
      <c r="C137" s="10"/>
      <c r="D137" s="11"/>
      <c r="AC137" s="126"/>
    </row>
    <row r="138" spans="1:29" ht="15.75" customHeight="1">
      <c r="A138" s="11"/>
      <c r="C138" s="10"/>
      <c r="D138" s="11"/>
      <c r="AC138" s="126"/>
    </row>
    <row r="139" spans="1:29" ht="15.75" customHeight="1">
      <c r="A139" s="11"/>
      <c r="C139" s="10"/>
      <c r="D139" s="11"/>
      <c r="AC139" s="126"/>
    </row>
    <row r="140" spans="1:29" ht="15.75" customHeight="1">
      <c r="A140" s="11"/>
      <c r="C140" s="10"/>
      <c r="D140" s="11"/>
      <c r="AC140" s="126"/>
    </row>
    <row r="141" spans="1:29" ht="15.75" customHeight="1">
      <c r="A141" s="11"/>
      <c r="C141" s="10"/>
      <c r="D141" s="11"/>
      <c r="AC141" s="126"/>
    </row>
    <row r="142" spans="1:29" ht="15.75" customHeight="1">
      <c r="A142" s="11"/>
      <c r="C142" s="10"/>
      <c r="D142" s="11"/>
      <c r="AC142" s="126"/>
    </row>
    <row r="143" spans="1:29" ht="15.75" customHeight="1">
      <c r="A143" s="11"/>
      <c r="C143" s="10"/>
      <c r="D143" s="11"/>
      <c r="AC143" s="126"/>
    </row>
    <row r="144" spans="1:29" ht="15.75" customHeight="1">
      <c r="A144" s="11"/>
      <c r="C144" s="10"/>
      <c r="D144" s="11"/>
      <c r="AC144" s="126"/>
    </row>
    <row r="145" spans="1:29" ht="15.75" customHeight="1">
      <c r="A145" s="11"/>
      <c r="C145" s="10"/>
      <c r="D145" s="11"/>
      <c r="AC145" s="126"/>
    </row>
    <row r="146" spans="1:29" ht="15.75" customHeight="1">
      <c r="A146" s="11"/>
      <c r="C146" s="10"/>
      <c r="D146" s="11"/>
      <c r="AC146" s="126"/>
    </row>
    <row r="147" spans="1:29" ht="15.75" customHeight="1">
      <c r="A147" s="11"/>
      <c r="C147" s="10"/>
      <c r="D147" s="11"/>
      <c r="AC147" s="126"/>
    </row>
    <row r="148" spans="1:29" ht="15.75" customHeight="1">
      <c r="A148" s="11"/>
      <c r="C148" s="10"/>
      <c r="D148" s="11"/>
      <c r="AC148" s="126"/>
    </row>
    <row r="149" spans="1:29" ht="15.75" customHeight="1">
      <c r="A149" s="11"/>
      <c r="C149" s="10"/>
      <c r="D149" s="11"/>
      <c r="AC149" s="126"/>
    </row>
    <row r="150" spans="1:29" ht="15.75" customHeight="1">
      <c r="A150" s="11"/>
      <c r="C150" s="10"/>
      <c r="D150" s="11"/>
      <c r="AC150" s="126"/>
    </row>
    <row r="151" spans="1:29" ht="15.75" customHeight="1">
      <c r="A151" s="11"/>
      <c r="C151" s="10"/>
      <c r="D151" s="11"/>
      <c r="AC151" s="126"/>
    </row>
    <row r="152" spans="1:29" ht="15.75" customHeight="1">
      <c r="A152" s="11"/>
      <c r="C152" s="10"/>
      <c r="D152" s="11"/>
      <c r="AC152" s="126"/>
    </row>
    <row r="153" spans="1:29" ht="15.75" customHeight="1">
      <c r="A153" s="11"/>
      <c r="C153" s="10"/>
      <c r="D153" s="11"/>
      <c r="AC153" s="126"/>
    </row>
    <row r="154" spans="1:29" ht="15.75" customHeight="1">
      <c r="A154" s="11"/>
      <c r="C154" s="10"/>
      <c r="D154" s="11"/>
      <c r="AC154" s="126"/>
    </row>
    <row r="155" spans="1:29" ht="15.75" customHeight="1">
      <c r="A155" s="11"/>
      <c r="C155" s="10"/>
      <c r="D155" s="11"/>
      <c r="AC155" s="126"/>
    </row>
    <row r="156" spans="1:29" ht="15.75" customHeight="1">
      <c r="A156" s="11"/>
      <c r="C156" s="10"/>
      <c r="D156" s="11"/>
      <c r="AC156" s="126"/>
    </row>
    <row r="157" spans="1:29" ht="15.75" customHeight="1">
      <c r="A157" s="11"/>
      <c r="C157" s="10"/>
      <c r="D157" s="11"/>
      <c r="AC157" s="126"/>
    </row>
    <row r="158" spans="1:29" ht="15.75" customHeight="1">
      <c r="A158" s="11"/>
      <c r="C158" s="10"/>
      <c r="D158" s="11"/>
      <c r="AC158" s="126"/>
    </row>
    <row r="159" spans="1:29" ht="15.75" customHeight="1">
      <c r="A159" s="11"/>
      <c r="C159" s="10"/>
      <c r="D159" s="11"/>
      <c r="AC159" s="126"/>
    </row>
    <row r="160" spans="1:29" ht="15.75" customHeight="1">
      <c r="A160" s="11"/>
      <c r="C160" s="10"/>
      <c r="D160" s="11"/>
      <c r="AC160" s="126"/>
    </row>
    <row r="161" spans="1:29" ht="15.75" customHeight="1">
      <c r="A161" s="11"/>
      <c r="C161" s="10"/>
      <c r="D161" s="11"/>
      <c r="AC161" s="126"/>
    </row>
    <row r="162" spans="1:29" ht="15.75" customHeight="1">
      <c r="A162" s="11"/>
      <c r="C162" s="10"/>
      <c r="D162" s="11"/>
      <c r="AC162" s="126"/>
    </row>
    <row r="163" spans="1:29" ht="15.75" customHeight="1">
      <c r="A163" s="11"/>
      <c r="C163" s="10"/>
      <c r="D163" s="11"/>
      <c r="AC163" s="126"/>
    </row>
    <row r="164" spans="1:29" ht="15.75" customHeight="1">
      <c r="A164" s="11"/>
      <c r="C164" s="10"/>
      <c r="D164" s="11"/>
      <c r="AC164" s="126"/>
    </row>
    <row r="165" spans="1:29" ht="15.75" customHeight="1">
      <c r="A165" s="11"/>
      <c r="C165" s="10"/>
      <c r="D165" s="11"/>
      <c r="AC165" s="126"/>
    </row>
    <row r="166" spans="1:29" ht="15.75" customHeight="1">
      <c r="A166" s="11"/>
      <c r="C166" s="10"/>
      <c r="D166" s="11"/>
      <c r="AC166" s="126"/>
    </row>
    <row r="167" spans="1:29" ht="15.75" customHeight="1">
      <c r="A167" s="11"/>
      <c r="C167" s="10"/>
      <c r="D167" s="11"/>
      <c r="AC167" s="126"/>
    </row>
    <row r="168" spans="1:29" ht="15.75" customHeight="1">
      <c r="A168" s="11"/>
      <c r="C168" s="10"/>
      <c r="D168" s="11"/>
      <c r="AC168" s="126"/>
    </row>
    <row r="169" spans="1:29" ht="15.75" customHeight="1">
      <c r="A169" s="11"/>
      <c r="C169" s="10"/>
      <c r="D169" s="11"/>
      <c r="AC169" s="126"/>
    </row>
    <row r="170" spans="1:29" ht="15.75" customHeight="1">
      <c r="A170" s="11"/>
      <c r="C170" s="10"/>
      <c r="D170" s="11"/>
      <c r="AC170" s="126"/>
    </row>
    <row r="171" spans="1:29" ht="15.75" customHeight="1">
      <c r="A171" s="11"/>
      <c r="C171" s="10"/>
      <c r="D171" s="11"/>
      <c r="AC171" s="126"/>
    </row>
    <row r="172" spans="1:29" ht="15.75" customHeight="1">
      <c r="A172" s="11"/>
      <c r="C172" s="10"/>
      <c r="D172" s="11"/>
      <c r="AC172" s="126"/>
    </row>
    <row r="173" spans="1:29" ht="15.75" customHeight="1">
      <c r="A173" s="11"/>
      <c r="C173" s="10"/>
      <c r="D173" s="11"/>
      <c r="AC173" s="126"/>
    </row>
    <row r="174" spans="1:29" ht="15.75" customHeight="1">
      <c r="A174" s="11"/>
      <c r="C174" s="10"/>
      <c r="D174" s="11"/>
      <c r="AC174" s="126"/>
    </row>
    <row r="175" spans="1:29" ht="15.75" customHeight="1">
      <c r="A175" s="11"/>
      <c r="C175" s="10"/>
      <c r="D175" s="11"/>
      <c r="AC175" s="126"/>
    </row>
    <row r="176" spans="1:29" ht="15.75" customHeight="1">
      <c r="A176" s="11"/>
      <c r="C176" s="10"/>
      <c r="D176" s="11"/>
      <c r="AC176" s="126"/>
    </row>
    <row r="177" spans="1:29" ht="15.75" customHeight="1">
      <c r="A177" s="11"/>
      <c r="C177" s="10"/>
      <c r="D177" s="11"/>
      <c r="AC177" s="126"/>
    </row>
    <row r="178" spans="1:29" ht="15.75" customHeight="1">
      <c r="A178" s="11"/>
      <c r="C178" s="10"/>
      <c r="D178" s="11"/>
      <c r="AC178" s="126"/>
    </row>
    <row r="179" spans="1:29" ht="15.75" customHeight="1">
      <c r="A179" s="11"/>
      <c r="C179" s="10"/>
      <c r="D179" s="11"/>
      <c r="AC179" s="126"/>
    </row>
    <row r="180" spans="1:29" ht="15.75" customHeight="1">
      <c r="A180" s="11"/>
      <c r="C180" s="10"/>
      <c r="D180" s="11"/>
      <c r="AC180" s="126"/>
    </row>
    <row r="181" spans="1:29" ht="15.75" customHeight="1">
      <c r="A181" s="11"/>
      <c r="C181" s="10"/>
      <c r="D181" s="11"/>
      <c r="AC181" s="126"/>
    </row>
    <row r="182" spans="1:29" ht="15.75" customHeight="1">
      <c r="A182" s="11"/>
      <c r="C182" s="10"/>
      <c r="D182" s="11"/>
      <c r="AC182" s="126"/>
    </row>
    <row r="183" spans="1:29" ht="15.75" customHeight="1">
      <c r="A183" s="11"/>
      <c r="C183" s="10"/>
      <c r="D183" s="11"/>
      <c r="AC183" s="126"/>
    </row>
    <row r="184" spans="1:29" ht="15.75" customHeight="1">
      <c r="A184" s="11"/>
      <c r="C184" s="10"/>
      <c r="D184" s="11"/>
      <c r="AC184" s="126"/>
    </row>
    <row r="185" spans="1:29" ht="15.75" customHeight="1">
      <c r="A185" s="11"/>
      <c r="C185" s="10"/>
      <c r="D185" s="11"/>
      <c r="AC185" s="126"/>
    </row>
    <row r="186" spans="1:29" ht="15.75" customHeight="1">
      <c r="A186" s="11"/>
      <c r="C186" s="10"/>
      <c r="D186" s="11"/>
      <c r="AC186" s="126"/>
    </row>
    <row r="187" spans="1:29" ht="15.75" customHeight="1">
      <c r="A187" s="11"/>
      <c r="C187" s="10"/>
      <c r="D187" s="11"/>
      <c r="AC187" s="126"/>
    </row>
    <row r="188" spans="1:29" ht="15.75" customHeight="1">
      <c r="A188" s="11"/>
      <c r="C188" s="10"/>
      <c r="D188" s="11"/>
      <c r="AC188" s="126"/>
    </row>
    <row r="189" spans="1:29" ht="15.75" customHeight="1">
      <c r="A189" s="11"/>
      <c r="C189" s="10"/>
      <c r="D189" s="11"/>
      <c r="AC189" s="126"/>
    </row>
    <row r="190" spans="1:29" ht="15.75" customHeight="1">
      <c r="A190" s="11"/>
      <c r="C190" s="10"/>
      <c r="D190" s="11"/>
      <c r="AC190" s="126"/>
    </row>
    <row r="191" spans="1:29" ht="15.75" customHeight="1">
      <c r="A191" s="11"/>
      <c r="C191" s="10"/>
      <c r="D191" s="11"/>
      <c r="AC191" s="126"/>
    </row>
    <row r="192" spans="1:29" ht="15.75" customHeight="1">
      <c r="A192" s="11"/>
      <c r="C192" s="10"/>
      <c r="D192" s="11"/>
      <c r="AC192" s="126"/>
    </row>
    <row r="193" spans="1:29" ht="15.75" customHeight="1">
      <c r="A193" s="11"/>
      <c r="C193" s="10"/>
      <c r="D193" s="11"/>
      <c r="AC193" s="126"/>
    </row>
    <row r="194" spans="1:29" ht="15.75" customHeight="1">
      <c r="A194" s="11"/>
      <c r="C194" s="10"/>
      <c r="D194" s="11"/>
      <c r="AC194" s="126"/>
    </row>
    <row r="195" spans="1:29" ht="15.75" customHeight="1">
      <c r="A195" s="11"/>
      <c r="C195" s="10"/>
      <c r="D195" s="11"/>
      <c r="AC195" s="126"/>
    </row>
    <row r="196" spans="1:29" ht="15.75" customHeight="1">
      <c r="A196" s="11"/>
      <c r="C196" s="10"/>
      <c r="D196" s="11"/>
      <c r="AC196" s="126"/>
    </row>
    <row r="197" spans="1:29" ht="15.75" customHeight="1">
      <c r="A197" s="11"/>
      <c r="C197" s="10"/>
      <c r="D197" s="11"/>
      <c r="AC197" s="126"/>
    </row>
    <row r="198" spans="1:29" ht="15.75" customHeight="1">
      <c r="A198" s="11"/>
      <c r="C198" s="10"/>
      <c r="D198" s="11"/>
      <c r="AC198" s="126"/>
    </row>
    <row r="199" spans="1:29" ht="15.75" customHeight="1">
      <c r="A199" s="11"/>
      <c r="C199" s="10"/>
      <c r="D199" s="11"/>
      <c r="AC199" s="126"/>
    </row>
    <row r="200" spans="1:29" ht="15.75" customHeight="1">
      <c r="A200" s="11"/>
      <c r="C200" s="10"/>
      <c r="D200" s="11"/>
      <c r="AC200" s="126"/>
    </row>
    <row r="201" spans="1:29" ht="15.75" customHeight="1">
      <c r="A201" s="11"/>
      <c r="C201" s="10"/>
      <c r="D201" s="11"/>
      <c r="AC201" s="126"/>
    </row>
    <row r="202" spans="1:29" ht="15.75" customHeight="1">
      <c r="A202" s="11"/>
      <c r="C202" s="10"/>
      <c r="D202" s="11"/>
      <c r="AC202" s="126"/>
    </row>
    <row r="203" spans="1:29" ht="15.75" customHeight="1">
      <c r="A203" s="11"/>
      <c r="C203" s="10"/>
      <c r="D203" s="11"/>
      <c r="AC203" s="126"/>
    </row>
    <row r="204" spans="1:29" ht="15.75" customHeight="1">
      <c r="A204" s="11"/>
      <c r="C204" s="10"/>
      <c r="D204" s="11"/>
      <c r="AC204" s="126"/>
    </row>
    <row r="205" spans="1:29" ht="15.75" customHeight="1">
      <c r="A205" s="11"/>
      <c r="C205" s="10"/>
      <c r="D205" s="11"/>
      <c r="AC205" s="126"/>
    </row>
    <row r="206" spans="1:29" ht="15.75" customHeight="1">
      <c r="A206" s="11"/>
      <c r="C206" s="10"/>
      <c r="D206" s="11"/>
      <c r="AC206" s="126"/>
    </row>
    <row r="207" spans="1:29" ht="15.75" customHeight="1">
      <c r="A207" s="11"/>
      <c r="C207" s="10"/>
      <c r="D207" s="11"/>
      <c r="AC207" s="126"/>
    </row>
    <row r="208" spans="1:29" ht="15.75" customHeight="1">
      <c r="A208" s="11"/>
      <c r="C208" s="10"/>
      <c r="D208" s="11"/>
      <c r="AC208" s="126"/>
    </row>
    <row r="209" spans="1:29" ht="15.75" customHeight="1">
      <c r="A209" s="11"/>
      <c r="C209" s="10"/>
      <c r="D209" s="11"/>
      <c r="AC209" s="126"/>
    </row>
    <row r="210" spans="1:29" ht="15.75" customHeight="1">
      <c r="A210" s="11"/>
      <c r="C210" s="10"/>
      <c r="D210" s="11"/>
      <c r="AC210" s="126"/>
    </row>
    <row r="211" spans="1:29" ht="15.75" customHeight="1">
      <c r="A211" s="11"/>
      <c r="C211" s="10"/>
      <c r="D211" s="11"/>
      <c r="AC211" s="126"/>
    </row>
    <row r="212" spans="1:29" ht="15.75" customHeight="1">
      <c r="A212" s="11"/>
      <c r="C212" s="10"/>
      <c r="D212" s="11"/>
      <c r="AC212" s="126"/>
    </row>
    <row r="213" spans="1:29" ht="15.75" customHeight="1">
      <c r="A213" s="11"/>
      <c r="C213" s="10"/>
      <c r="D213" s="11"/>
      <c r="AC213" s="126"/>
    </row>
    <row r="214" spans="1:29" ht="15.75" customHeight="1">
      <c r="A214" s="11"/>
      <c r="C214" s="10"/>
      <c r="D214" s="11"/>
      <c r="AC214" s="126"/>
    </row>
    <row r="215" spans="1:29" ht="15.75" customHeight="1">
      <c r="A215" s="11"/>
      <c r="C215" s="10"/>
      <c r="D215" s="11"/>
      <c r="AC215" s="126"/>
    </row>
    <row r="216" spans="1:29" ht="15.75" customHeight="1">
      <c r="A216" s="11"/>
      <c r="C216" s="10"/>
      <c r="D216" s="11"/>
      <c r="AC216" s="126"/>
    </row>
    <row r="217" spans="1:29" ht="15.75" customHeight="1">
      <c r="A217" s="11"/>
      <c r="C217" s="10"/>
      <c r="D217" s="11"/>
      <c r="AC217" s="126"/>
    </row>
    <row r="218" spans="1:29" ht="15.75" customHeight="1">
      <c r="A218" s="11"/>
      <c r="C218" s="10"/>
      <c r="D218" s="11"/>
      <c r="AC218" s="126"/>
    </row>
    <row r="219" spans="1:29" ht="15.75" customHeight="1">
      <c r="A219" s="11"/>
      <c r="C219" s="10"/>
      <c r="D219" s="11"/>
      <c r="AC219" s="126"/>
    </row>
    <row r="220" spans="1:29" ht="15.75" customHeight="1">
      <c r="A220" s="11"/>
      <c r="C220" s="10"/>
      <c r="D220" s="11"/>
      <c r="AC220" s="126"/>
    </row>
    <row r="221" spans="1:29" ht="15.75" customHeight="1">
      <c r="A221" s="11"/>
      <c r="C221" s="10"/>
      <c r="D221" s="11"/>
      <c r="AC221" s="126"/>
    </row>
    <row r="222" spans="1:29" ht="15.75" customHeight="1">
      <c r="A222" s="11"/>
      <c r="C222" s="10"/>
      <c r="D222" s="11"/>
      <c r="AC222" s="126"/>
    </row>
    <row r="223" spans="1:29" ht="15.75" customHeight="1">
      <c r="A223" s="11"/>
      <c r="C223" s="10"/>
      <c r="D223" s="11"/>
      <c r="AC223" s="126"/>
    </row>
    <row r="224" spans="1:29" ht="15.75" customHeight="1">
      <c r="A224" s="11"/>
      <c r="C224" s="10"/>
      <c r="D224" s="11"/>
      <c r="AC224" s="126"/>
    </row>
    <row r="225" spans="1:29" ht="15.75" customHeight="1">
      <c r="A225" s="11"/>
      <c r="C225" s="10"/>
      <c r="D225" s="11"/>
      <c r="AC225" s="126"/>
    </row>
    <row r="226" spans="1:29" ht="15.75" customHeight="1">
      <c r="A226" s="11"/>
      <c r="C226" s="10"/>
      <c r="D226" s="11"/>
      <c r="AC226" s="126"/>
    </row>
    <row r="227" spans="1:29" ht="15.75" customHeight="1">
      <c r="A227" s="11"/>
      <c r="C227" s="10"/>
      <c r="D227" s="11"/>
      <c r="AC227" s="126"/>
    </row>
    <row r="228" spans="1:29" ht="15.75" customHeight="1">
      <c r="A228" s="11"/>
      <c r="C228" s="10"/>
      <c r="D228" s="11"/>
      <c r="AC228" s="126"/>
    </row>
    <row r="229" spans="1:29" ht="15.75" customHeight="1">
      <c r="A229" s="11"/>
      <c r="C229" s="10"/>
      <c r="D229" s="11"/>
      <c r="AC229" s="126"/>
    </row>
    <row r="230" spans="1:29" ht="15.75" customHeight="1">
      <c r="A230" s="11"/>
      <c r="C230" s="10"/>
      <c r="D230" s="11"/>
      <c r="AC230" s="126"/>
    </row>
    <row r="231" spans="1:29" ht="15.75" customHeight="1">
      <c r="A231" s="11"/>
      <c r="C231" s="10"/>
      <c r="D231" s="11"/>
      <c r="AC231" s="126"/>
    </row>
    <row r="232" spans="1:29" ht="15.75" customHeight="1">
      <c r="A232" s="11"/>
      <c r="C232" s="10"/>
      <c r="D232" s="11"/>
      <c r="AC232" s="126"/>
    </row>
    <row r="233" spans="1:29" ht="15.75" customHeight="1">
      <c r="A233" s="11"/>
      <c r="C233" s="10"/>
      <c r="D233" s="11"/>
      <c r="AC233" s="126"/>
    </row>
    <row r="234" spans="1:29" ht="15.75" customHeight="1">
      <c r="A234" s="11"/>
      <c r="C234" s="10"/>
      <c r="D234" s="11"/>
      <c r="AC234" s="126"/>
    </row>
    <row r="235" spans="1:29" ht="15.75" customHeight="1">
      <c r="A235" s="11"/>
      <c r="C235" s="10"/>
      <c r="D235" s="11"/>
      <c r="AC235" s="126"/>
    </row>
    <row r="236" spans="1:29" ht="15.75" customHeight="1">
      <c r="A236" s="11"/>
      <c r="C236" s="10"/>
      <c r="D236" s="11"/>
      <c r="AC236" s="126"/>
    </row>
    <row r="237" spans="1:29" ht="15.75" customHeight="1">
      <c r="A237" s="11"/>
      <c r="C237" s="10"/>
      <c r="D237" s="11"/>
      <c r="AC237" s="126"/>
    </row>
    <row r="238" spans="1:29" ht="15.75" customHeight="1">
      <c r="A238" s="11"/>
      <c r="C238" s="10"/>
      <c r="D238" s="11"/>
      <c r="AC238" s="126"/>
    </row>
    <row r="239" spans="1:29" ht="15.75" customHeight="1">
      <c r="A239" s="11"/>
      <c r="C239" s="10"/>
      <c r="D239" s="11"/>
      <c r="AC239" s="126"/>
    </row>
    <row r="240" spans="1:29" ht="15.75" customHeight="1">
      <c r="A240" s="11"/>
      <c r="C240" s="10"/>
      <c r="D240" s="11"/>
      <c r="AC240" s="126"/>
    </row>
    <row r="241" spans="1:29" ht="15.75" customHeight="1">
      <c r="A241" s="11"/>
      <c r="C241" s="10"/>
      <c r="D241" s="11"/>
      <c r="AC241" s="126"/>
    </row>
    <row r="242" spans="1:29" ht="15.75" customHeight="1">
      <c r="A242" s="11"/>
      <c r="C242" s="10"/>
      <c r="D242" s="11"/>
      <c r="AC242" s="126"/>
    </row>
    <row r="243" spans="1:29" ht="15.75" customHeight="1">
      <c r="A243" s="11"/>
      <c r="C243" s="10"/>
      <c r="D243" s="11"/>
      <c r="AC243" s="126"/>
    </row>
    <row r="244" spans="1:29" ht="15.75" customHeight="1">
      <c r="A244" s="11"/>
      <c r="C244" s="10"/>
      <c r="D244" s="11"/>
      <c r="AC244" s="126"/>
    </row>
    <row r="245" spans="1:29" ht="15.75" customHeight="1">
      <c r="A245" s="11"/>
      <c r="C245" s="10"/>
      <c r="D245" s="11"/>
      <c r="AC245" s="126"/>
    </row>
    <row r="246" spans="1:29" ht="15.75" customHeight="1">
      <c r="A246" s="11"/>
      <c r="C246" s="10"/>
      <c r="D246" s="11"/>
      <c r="AC246" s="126"/>
    </row>
    <row r="247" spans="1:29" ht="15.75" customHeight="1">
      <c r="A247" s="11"/>
      <c r="C247" s="10"/>
      <c r="D247" s="11"/>
      <c r="AC247" s="126"/>
    </row>
    <row r="248" spans="1:29" ht="15.75" customHeight="1">
      <c r="A248" s="11"/>
      <c r="C248" s="10"/>
      <c r="D248" s="11"/>
      <c r="AC248" s="126"/>
    </row>
    <row r="249" spans="1:29" ht="15.75" customHeight="1">
      <c r="A249" s="11"/>
      <c r="C249" s="10"/>
      <c r="D249" s="11"/>
      <c r="AC249" s="126"/>
    </row>
    <row r="250" spans="1:29" ht="15.75" customHeight="1">
      <c r="A250" s="11"/>
      <c r="C250" s="10"/>
      <c r="D250" s="11"/>
      <c r="AC250" s="126"/>
    </row>
    <row r="251" spans="1:29" ht="15.75" customHeight="1">
      <c r="A251" s="11"/>
      <c r="C251" s="10"/>
      <c r="D251" s="11"/>
      <c r="AC251" s="126"/>
    </row>
    <row r="252" spans="1:29" ht="15.75" customHeight="1">
      <c r="A252" s="11"/>
      <c r="C252" s="10"/>
      <c r="D252" s="11"/>
      <c r="AC252" s="126"/>
    </row>
    <row r="253" spans="1:29" ht="15.75" customHeight="1">
      <c r="A253" s="11"/>
      <c r="C253" s="10"/>
      <c r="D253" s="11"/>
      <c r="AC253" s="126"/>
    </row>
    <row r="254" spans="1:29" ht="15.75" customHeight="1">
      <c r="A254" s="11"/>
      <c r="C254" s="10"/>
      <c r="D254" s="11"/>
      <c r="AC254" s="126"/>
    </row>
    <row r="255" spans="1:29" ht="15.75" customHeight="1">
      <c r="A255" s="11"/>
      <c r="C255" s="10"/>
      <c r="D255" s="11"/>
      <c r="AC255" s="126"/>
    </row>
    <row r="256" spans="1:29" ht="15.75" customHeight="1">
      <c r="A256" s="11"/>
      <c r="C256" s="10"/>
      <c r="D256" s="11"/>
      <c r="AC256" s="126"/>
    </row>
    <row r="257" spans="1:29" ht="15.75" customHeight="1">
      <c r="A257" s="11"/>
      <c r="C257" s="10"/>
      <c r="D257" s="11"/>
      <c r="AC257" s="126"/>
    </row>
    <row r="258" spans="1:29" ht="15.75" customHeight="1">
      <c r="A258" s="11"/>
      <c r="C258" s="10"/>
      <c r="D258" s="11"/>
      <c r="AC258" s="126"/>
    </row>
    <row r="259" spans="1:29" ht="15.75" customHeight="1">
      <c r="A259" s="11"/>
      <c r="C259" s="10"/>
      <c r="D259" s="11"/>
      <c r="AC259" s="126"/>
    </row>
    <row r="260" spans="1:29" ht="15.75" customHeight="1">
      <c r="A260" s="11"/>
      <c r="C260" s="10"/>
      <c r="D260" s="11"/>
      <c r="AC260" s="126"/>
    </row>
    <row r="261" spans="1:29" ht="15.75" customHeight="1">
      <c r="A261" s="11"/>
      <c r="C261" s="10"/>
      <c r="D261" s="11"/>
      <c r="AC261" s="126"/>
    </row>
    <row r="262" spans="1:29" ht="15.75" customHeight="1">
      <c r="A262" s="11"/>
      <c r="C262" s="10"/>
      <c r="D262" s="11"/>
      <c r="AC262" s="126"/>
    </row>
    <row r="263" spans="1:29" ht="15.75" customHeight="1">
      <c r="A263" s="11"/>
      <c r="C263" s="10"/>
      <c r="D263" s="11"/>
      <c r="AC263" s="126"/>
    </row>
    <row r="264" spans="1:29" ht="15.75" customHeight="1">
      <c r="A264" s="11"/>
      <c r="C264" s="10"/>
      <c r="D264" s="11"/>
      <c r="AC264" s="126"/>
    </row>
    <row r="265" spans="1:29" ht="15.75" customHeight="1">
      <c r="A265" s="11"/>
      <c r="C265" s="10"/>
      <c r="D265" s="11"/>
      <c r="AC265" s="126"/>
    </row>
    <row r="266" spans="1:29" ht="15.75" customHeight="1">
      <c r="A266" s="11"/>
      <c r="C266" s="10"/>
      <c r="D266" s="11"/>
      <c r="AC266" s="126"/>
    </row>
    <row r="267" spans="1:29" ht="15.75" customHeight="1">
      <c r="A267" s="11"/>
      <c r="C267" s="10"/>
      <c r="D267" s="11"/>
      <c r="AC267" s="126"/>
    </row>
    <row r="268" spans="1:29" ht="15.75" customHeight="1">
      <c r="A268" s="11"/>
      <c r="C268" s="10"/>
      <c r="D268" s="11"/>
      <c r="AC268" s="126"/>
    </row>
    <row r="269" spans="1:29" ht="15.75" customHeight="1">
      <c r="A269" s="11"/>
      <c r="C269" s="10"/>
      <c r="D269" s="11"/>
      <c r="AC269" s="126"/>
    </row>
    <row r="270" spans="1:29" ht="15.75" customHeight="1">
      <c r="A270" s="11"/>
      <c r="C270" s="10"/>
      <c r="D270" s="11"/>
      <c r="AC270" s="126"/>
    </row>
    <row r="271" spans="1:29" ht="15.75" customHeight="1">
      <c r="A271" s="11"/>
      <c r="C271" s="10"/>
      <c r="D271" s="11"/>
      <c r="AC271" s="126"/>
    </row>
    <row r="272" spans="1:29" ht="15.75" customHeight="1">
      <c r="A272" s="11"/>
      <c r="C272" s="10"/>
      <c r="D272" s="11"/>
      <c r="AC272" s="126"/>
    </row>
    <row r="273" spans="1:29" ht="15.75" customHeight="1">
      <c r="A273" s="11"/>
      <c r="C273" s="10"/>
      <c r="D273" s="11"/>
      <c r="AC273" s="126"/>
    </row>
    <row r="274" spans="1:29" ht="15.75" customHeight="1">
      <c r="A274" s="11"/>
      <c r="C274" s="10"/>
      <c r="D274" s="11"/>
      <c r="AC274" s="126"/>
    </row>
    <row r="275" spans="1:29" ht="15.75" customHeight="1">
      <c r="A275" s="11"/>
      <c r="C275" s="10"/>
      <c r="D275" s="11"/>
      <c r="AC275" s="126"/>
    </row>
    <row r="276" spans="1:29" ht="15.75" customHeight="1">
      <c r="A276" s="11"/>
      <c r="C276" s="10"/>
      <c r="D276" s="11"/>
      <c r="AC276" s="126"/>
    </row>
    <row r="277" spans="1:29" ht="15.75" customHeight="1">
      <c r="A277" s="11"/>
      <c r="C277" s="10"/>
      <c r="D277" s="11"/>
      <c r="AC277" s="126"/>
    </row>
    <row r="278" spans="1:29" ht="15.75" customHeight="1">
      <c r="A278" s="11"/>
      <c r="C278" s="10"/>
      <c r="D278" s="11"/>
      <c r="AC278" s="126"/>
    </row>
    <row r="279" spans="1:29" ht="15.75" customHeight="1">
      <c r="A279" s="11"/>
      <c r="C279" s="10"/>
      <c r="D279" s="11"/>
      <c r="AC279" s="126"/>
    </row>
    <row r="280" spans="1:29" ht="15.75" customHeight="1">
      <c r="A280" s="11"/>
      <c r="C280" s="10"/>
      <c r="D280" s="11"/>
      <c r="AC280" s="126"/>
    </row>
    <row r="281" spans="1:29" ht="15.75" customHeight="1">
      <c r="A281" s="11"/>
      <c r="C281" s="10"/>
      <c r="D281" s="11"/>
      <c r="AC281" s="126"/>
    </row>
    <row r="282" spans="1:29" ht="15.75" customHeight="1">
      <c r="A282" s="11"/>
      <c r="C282" s="10"/>
      <c r="D282" s="11"/>
      <c r="AC282" s="126"/>
    </row>
    <row r="283" spans="1:29" ht="15.75" customHeight="1">
      <c r="A283" s="11"/>
      <c r="C283" s="10"/>
      <c r="D283" s="11"/>
      <c r="AC283" s="126"/>
    </row>
    <row r="284" spans="1:29" ht="15.75" customHeight="1">
      <c r="A284" s="11"/>
      <c r="C284" s="10"/>
      <c r="D284" s="11"/>
      <c r="AC284" s="126"/>
    </row>
    <row r="285" spans="1:29" ht="15.75" customHeight="1">
      <c r="A285" s="11"/>
      <c r="C285" s="10"/>
      <c r="D285" s="11"/>
      <c r="AC285" s="126"/>
    </row>
    <row r="286" spans="1:29" ht="15.75" customHeight="1">
      <c r="A286" s="11"/>
      <c r="C286" s="10"/>
      <c r="D286" s="11"/>
      <c r="AC286" s="126"/>
    </row>
    <row r="287" spans="1:29" ht="15.75" customHeight="1">
      <c r="A287" s="11"/>
      <c r="C287" s="10"/>
      <c r="D287" s="11"/>
      <c r="AC287" s="126"/>
    </row>
    <row r="288" spans="1:29" ht="15.75" customHeight="1">
      <c r="A288" s="11"/>
      <c r="C288" s="10"/>
      <c r="D288" s="11"/>
      <c r="AC288" s="126"/>
    </row>
    <row r="289" spans="1:29" ht="15.75" customHeight="1">
      <c r="A289" s="11"/>
      <c r="C289" s="10"/>
      <c r="D289" s="11"/>
      <c r="AC289" s="126"/>
    </row>
    <row r="290" spans="1:29" ht="15.75" customHeight="1">
      <c r="A290" s="11"/>
      <c r="C290" s="10"/>
      <c r="D290" s="11"/>
      <c r="AC290" s="126"/>
    </row>
    <row r="291" spans="1:29" ht="15.75" customHeight="1">
      <c r="A291" s="11"/>
      <c r="C291" s="10"/>
      <c r="D291" s="11"/>
      <c r="AC291" s="126"/>
    </row>
    <row r="292" spans="1:29" ht="15.75" customHeight="1">
      <c r="A292" s="11"/>
      <c r="C292" s="10"/>
      <c r="D292" s="11"/>
      <c r="AC292" s="126"/>
    </row>
    <row r="293" spans="1:29" ht="15.75" customHeight="1">
      <c r="A293" s="11"/>
      <c r="C293" s="10"/>
      <c r="D293" s="11"/>
      <c r="AC293" s="126"/>
    </row>
    <row r="294" spans="1:29" ht="15.75" customHeight="1">
      <c r="A294" s="11"/>
      <c r="C294" s="10"/>
      <c r="D294" s="11"/>
      <c r="AC294" s="126"/>
    </row>
    <row r="295" spans="1:29" ht="15.75" customHeight="1">
      <c r="A295" s="11"/>
      <c r="C295" s="10"/>
      <c r="D295" s="11"/>
      <c r="AC295" s="126"/>
    </row>
    <row r="296" spans="1:29" ht="15.75" customHeight="1">
      <c r="A296" s="11"/>
      <c r="C296" s="10"/>
      <c r="D296" s="11"/>
      <c r="AC296" s="126"/>
    </row>
    <row r="297" spans="1:29" ht="15.75" customHeight="1">
      <c r="A297" s="11"/>
      <c r="C297" s="10"/>
      <c r="D297" s="11"/>
      <c r="AC297" s="126"/>
    </row>
    <row r="298" spans="1:29" ht="15.75" customHeight="1">
      <c r="A298" s="11"/>
      <c r="C298" s="10"/>
      <c r="D298" s="11"/>
      <c r="AC298" s="126"/>
    </row>
    <row r="299" spans="1:29" ht="15.75" customHeight="1">
      <c r="A299" s="11"/>
      <c r="C299" s="10"/>
      <c r="D299" s="11"/>
      <c r="AC299" s="126"/>
    </row>
    <row r="300" spans="1:29" ht="15.75" customHeight="1">
      <c r="A300" s="11"/>
      <c r="C300" s="10"/>
      <c r="D300" s="11"/>
      <c r="AC300" s="126"/>
    </row>
    <row r="301" spans="1:29" ht="15.75" customHeight="1">
      <c r="A301" s="11"/>
      <c r="C301" s="10"/>
      <c r="D301" s="11"/>
      <c r="AC301" s="126"/>
    </row>
    <row r="302" spans="1:29" ht="15.75" customHeight="1">
      <c r="A302" s="11"/>
      <c r="C302" s="10"/>
      <c r="D302" s="11"/>
      <c r="AC302" s="126"/>
    </row>
    <row r="303" spans="1:29" ht="15.75" customHeight="1">
      <c r="A303" s="11"/>
      <c r="C303" s="10"/>
      <c r="D303" s="11"/>
      <c r="AC303" s="126"/>
    </row>
    <row r="304" spans="1:29" ht="15.75" customHeight="1">
      <c r="A304" s="11"/>
      <c r="C304" s="10"/>
      <c r="D304" s="11"/>
      <c r="AC304" s="126"/>
    </row>
    <row r="305" spans="1:29" ht="15.75" customHeight="1">
      <c r="A305" s="11"/>
      <c r="C305" s="10"/>
      <c r="D305" s="11"/>
      <c r="AC305" s="126"/>
    </row>
    <row r="306" spans="1:29" ht="15.75" customHeight="1">
      <c r="A306" s="11"/>
      <c r="C306" s="10"/>
      <c r="D306" s="11"/>
      <c r="AC306" s="126"/>
    </row>
    <row r="307" spans="1:29" ht="15.75" customHeight="1">
      <c r="A307" s="11"/>
      <c r="C307" s="10"/>
      <c r="D307" s="11"/>
      <c r="AC307" s="126"/>
    </row>
    <row r="308" spans="1:29" ht="15.75" customHeight="1">
      <c r="A308" s="11"/>
      <c r="C308" s="10"/>
      <c r="D308" s="11"/>
      <c r="AC308" s="126"/>
    </row>
    <row r="309" spans="1:29" ht="15.75" customHeight="1">
      <c r="A309" s="11"/>
      <c r="C309" s="10"/>
      <c r="D309" s="11"/>
      <c r="AC309" s="126"/>
    </row>
    <row r="310" spans="1:29" ht="15.75" customHeight="1">
      <c r="A310" s="11"/>
      <c r="C310" s="10"/>
      <c r="D310" s="11"/>
      <c r="AC310" s="126"/>
    </row>
    <row r="311" spans="1:29" ht="15.75" customHeight="1">
      <c r="A311" s="11"/>
      <c r="C311" s="10"/>
      <c r="D311" s="11"/>
      <c r="AC311" s="126"/>
    </row>
    <row r="312" spans="1:29" ht="15.75" customHeight="1">
      <c r="A312" s="11"/>
      <c r="C312" s="10"/>
      <c r="D312" s="11"/>
      <c r="AC312" s="126"/>
    </row>
    <row r="313" spans="1:29" ht="15.75" customHeight="1">
      <c r="A313" s="11"/>
      <c r="C313" s="10"/>
      <c r="D313" s="11"/>
      <c r="AC313" s="126"/>
    </row>
    <row r="314" spans="1:29" ht="15.75" customHeight="1">
      <c r="A314" s="11"/>
      <c r="C314" s="10"/>
      <c r="D314" s="11"/>
      <c r="AC314" s="126"/>
    </row>
    <row r="315" spans="1:29" ht="15.75" customHeight="1">
      <c r="A315" s="11"/>
      <c r="C315" s="10"/>
      <c r="D315" s="11"/>
      <c r="AC315" s="126"/>
    </row>
    <row r="316" spans="1:29" ht="15.75" customHeight="1">
      <c r="A316" s="11"/>
      <c r="C316" s="10"/>
      <c r="D316" s="11"/>
      <c r="AC316" s="126"/>
    </row>
    <row r="317" spans="1:29" ht="15.75" customHeight="1">
      <c r="A317" s="11"/>
      <c r="C317" s="10"/>
      <c r="D317" s="11"/>
      <c r="AC317" s="126"/>
    </row>
    <row r="318" spans="1:29" ht="15.75" customHeight="1">
      <c r="A318" s="11"/>
      <c r="C318" s="10"/>
      <c r="D318" s="11"/>
      <c r="AC318" s="126"/>
    </row>
    <row r="319" spans="1:29" ht="15.75" customHeight="1">
      <c r="A319" s="11"/>
      <c r="C319" s="10"/>
      <c r="D319" s="11"/>
      <c r="AC319" s="126"/>
    </row>
    <row r="320" spans="1:29" ht="15.75" customHeight="1">
      <c r="A320" s="11"/>
      <c r="C320" s="10"/>
      <c r="D320" s="11"/>
      <c r="AC320" s="126"/>
    </row>
    <row r="321" spans="1:29" ht="15.75" customHeight="1">
      <c r="A321" s="11"/>
      <c r="C321" s="10"/>
      <c r="D321" s="11"/>
      <c r="AC321" s="126"/>
    </row>
    <row r="322" spans="1:29" ht="15.75" customHeight="1">
      <c r="A322" s="11"/>
      <c r="C322" s="10"/>
      <c r="D322" s="11"/>
      <c r="AC322" s="126"/>
    </row>
    <row r="323" spans="1:29" ht="15.75" customHeight="1">
      <c r="A323" s="11"/>
      <c r="C323" s="10"/>
      <c r="D323" s="11"/>
      <c r="AC323" s="126"/>
    </row>
    <row r="324" spans="1:29" ht="15.75" customHeight="1">
      <c r="A324" s="11"/>
      <c r="C324" s="10"/>
      <c r="D324" s="11"/>
      <c r="AC324" s="126"/>
    </row>
    <row r="325" spans="1:29" ht="15.75" customHeight="1">
      <c r="A325" s="11"/>
      <c r="C325" s="10"/>
      <c r="D325" s="11"/>
      <c r="AC325" s="126"/>
    </row>
    <row r="326" spans="1:29" ht="15.75" customHeight="1">
      <c r="A326" s="11"/>
      <c r="C326" s="10"/>
      <c r="D326" s="11"/>
      <c r="AC326" s="126"/>
    </row>
    <row r="327" spans="1:29" ht="15.75" customHeight="1">
      <c r="A327" s="11"/>
      <c r="C327" s="10"/>
      <c r="D327" s="11"/>
      <c r="AC327" s="126"/>
    </row>
    <row r="328" spans="1:29" ht="15.75" customHeight="1">
      <c r="A328" s="11"/>
      <c r="C328" s="10"/>
      <c r="D328" s="11"/>
      <c r="AC328" s="126"/>
    </row>
    <row r="329" spans="1:29" ht="15.75" customHeight="1">
      <c r="A329" s="11"/>
      <c r="C329" s="10"/>
      <c r="D329" s="11"/>
      <c r="AC329" s="126"/>
    </row>
    <row r="330" spans="1:29" ht="15.75" customHeight="1">
      <c r="A330" s="11"/>
      <c r="C330" s="10"/>
      <c r="D330" s="11"/>
      <c r="AC330" s="126"/>
    </row>
    <row r="331" spans="1:29" ht="15.75" customHeight="1">
      <c r="A331" s="11"/>
      <c r="C331" s="10"/>
      <c r="D331" s="11"/>
      <c r="AC331" s="126"/>
    </row>
    <row r="332" spans="1:29" ht="15.75" customHeight="1">
      <c r="A332" s="11"/>
      <c r="C332" s="10"/>
      <c r="D332" s="11"/>
      <c r="AC332" s="126"/>
    </row>
    <row r="333" spans="1:29" ht="15.75" customHeight="1">
      <c r="A333" s="11"/>
      <c r="C333" s="10"/>
      <c r="D333" s="11"/>
      <c r="AC333" s="126"/>
    </row>
    <row r="334" spans="1:29" ht="15.75" customHeight="1">
      <c r="A334" s="11"/>
      <c r="C334" s="10"/>
      <c r="D334" s="11"/>
      <c r="AC334" s="126"/>
    </row>
    <row r="335" spans="1:29" ht="15.75" customHeight="1">
      <c r="A335" s="11"/>
      <c r="C335" s="10"/>
      <c r="D335" s="11"/>
      <c r="AC335" s="126"/>
    </row>
    <row r="336" spans="1:29" ht="15.75" customHeight="1">
      <c r="A336" s="11"/>
      <c r="C336" s="10"/>
      <c r="D336" s="11"/>
      <c r="AC336" s="126"/>
    </row>
    <row r="337" spans="1:29" ht="15.75" customHeight="1">
      <c r="A337" s="11"/>
      <c r="C337" s="10"/>
      <c r="D337" s="11"/>
      <c r="AC337" s="126"/>
    </row>
    <row r="338" spans="1:29" ht="15.75" customHeight="1">
      <c r="A338" s="11"/>
      <c r="C338" s="10"/>
      <c r="D338" s="11"/>
      <c r="AC338" s="126"/>
    </row>
    <row r="339" spans="1:29" ht="15.75" customHeight="1">
      <c r="A339" s="11"/>
      <c r="C339" s="10"/>
      <c r="D339" s="11"/>
      <c r="AC339" s="126"/>
    </row>
    <row r="340" spans="1:29" ht="15.75" customHeight="1">
      <c r="A340" s="11"/>
      <c r="C340" s="10"/>
      <c r="D340" s="11"/>
      <c r="AC340" s="126"/>
    </row>
    <row r="341" spans="1:29" ht="15.75" customHeight="1">
      <c r="A341" s="11"/>
      <c r="C341" s="10"/>
      <c r="D341" s="11"/>
      <c r="AC341" s="126"/>
    </row>
    <row r="342" spans="1:29" ht="15.75" customHeight="1">
      <c r="A342" s="11"/>
      <c r="C342" s="10"/>
      <c r="D342" s="11"/>
      <c r="AC342" s="126"/>
    </row>
    <row r="343" spans="1:29" ht="15.75" customHeight="1">
      <c r="A343" s="11"/>
      <c r="C343" s="10"/>
      <c r="D343" s="11"/>
      <c r="AC343" s="126"/>
    </row>
    <row r="344" spans="1:29" ht="15.75" customHeight="1">
      <c r="A344" s="11"/>
      <c r="C344" s="10"/>
      <c r="D344" s="11"/>
      <c r="AC344" s="126"/>
    </row>
    <row r="345" spans="1:29" ht="15.75" customHeight="1">
      <c r="A345" s="11"/>
      <c r="C345" s="10"/>
      <c r="D345" s="11"/>
      <c r="AC345" s="126"/>
    </row>
    <row r="346" spans="1:29" ht="15.75" customHeight="1">
      <c r="A346" s="11"/>
      <c r="C346" s="10"/>
      <c r="D346" s="11"/>
      <c r="AC346" s="126"/>
    </row>
    <row r="347" spans="1:29" ht="15.75" customHeight="1">
      <c r="A347" s="11"/>
      <c r="C347" s="10"/>
      <c r="D347" s="11"/>
      <c r="AC347" s="126"/>
    </row>
    <row r="348" spans="1:29" ht="15.75" customHeight="1">
      <c r="A348" s="11"/>
      <c r="C348" s="10"/>
      <c r="D348" s="11"/>
      <c r="AC348" s="126"/>
    </row>
    <row r="349" spans="1:29" ht="15.75" customHeight="1">
      <c r="A349" s="11"/>
      <c r="C349" s="10"/>
      <c r="D349" s="11"/>
      <c r="AC349" s="126"/>
    </row>
    <row r="350" spans="1:29" ht="15.75" customHeight="1">
      <c r="A350" s="11"/>
      <c r="C350" s="10"/>
      <c r="D350" s="11"/>
      <c r="AC350" s="126"/>
    </row>
    <row r="351" spans="1:29" ht="15.75" customHeight="1">
      <c r="A351" s="11"/>
      <c r="C351" s="10"/>
      <c r="D351" s="11"/>
      <c r="AC351" s="126"/>
    </row>
    <row r="352" spans="1:29" ht="15.75" customHeight="1">
      <c r="A352" s="11"/>
      <c r="C352" s="10"/>
      <c r="D352" s="11"/>
      <c r="AC352" s="126"/>
    </row>
    <row r="353" spans="1:29" ht="15.75" customHeight="1">
      <c r="A353" s="11"/>
      <c r="C353" s="10"/>
      <c r="D353" s="11"/>
      <c r="AC353" s="126"/>
    </row>
    <row r="354" spans="1:29" ht="15.75" customHeight="1">
      <c r="A354" s="11"/>
      <c r="C354" s="10"/>
      <c r="D354" s="11"/>
      <c r="AC354" s="126"/>
    </row>
    <row r="355" spans="1:29" ht="15.75" customHeight="1">
      <c r="A355" s="11"/>
      <c r="C355" s="10"/>
      <c r="D355" s="11"/>
      <c r="AC355" s="126"/>
    </row>
    <row r="356" spans="1:29" ht="15.75" customHeight="1">
      <c r="A356" s="11"/>
      <c r="C356" s="10"/>
      <c r="D356" s="11"/>
      <c r="AC356" s="126"/>
    </row>
    <row r="357" spans="1:29" ht="15.75" customHeight="1">
      <c r="A357" s="11"/>
      <c r="C357" s="10"/>
      <c r="D357" s="11"/>
      <c r="AC357" s="126"/>
    </row>
    <row r="358" spans="1:29" ht="15.75" customHeight="1">
      <c r="A358" s="11"/>
      <c r="C358" s="10"/>
      <c r="D358" s="11"/>
      <c r="AC358" s="126"/>
    </row>
    <row r="359" spans="1:29" ht="15.75" customHeight="1">
      <c r="A359" s="11"/>
      <c r="C359" s="10"/>
      <c r="D359" s="11"/>
      <c r="AC359" s="126"/>
    </row>
    <row r="360" spans="1:29" ht="15.75" customHeight="1">
      <c r="A360" s="11"/>
      <c r="C360" s="10"/>
      <c r="D360" s="11"/>
      <c r="AC360" s="126"/>
    </row>
    <row r="361" spans="1:29" ht="15.75" customHeight="1">
      <c r="A361" s="11"/>
      <c r="C361" s="10"/>
      <c r="D361" s="11"/>
      <c r="AC361" s="126"/>
    </row>
    <row r="362" spans="1:29" ht="15.75" customHeight="1">
      <c r="A362" s="11"/>
      <c r="C362" s="10"/>
      <c r="D362" s="11"/>
      <c r="AC362" s="126"/>
    </row>
    <row r="363" spans="1:29" ht="15.75" customHeight="1">
      <c r="A363" s="11"/>
      <c r="C363" s="10"/>
      <c r="D363" s="11"/>
      <c r="AC363" s="126"/>
    </row>
    <row r="364" spans="1:29" ht="15.75" customHeight="1">
      <c r="A364" s="11"/>
      <c r="C364" s="10"/>
      <c r="D364" s="11"/>
      <c r="AC364" s="126"/>
    </row>
    <row r="365" spans="1:29" ht="15.75" customHeight="1">
      <c r="A365" s="11"/>
      <c r="C365" s="10"/>
      <c r="D365" s="11"/>
      <c r="AC365" s="126"/>
    </row>
    <row r="366" spans="1:29" ht="15.75" customHeight="1">
      <c r="A366" s="11"/>
      <c r="C366" s="10"/>
      <c r="D366" s="11"/>
      <c r="AC366" s="126"/>
    </row>
    <row r="367" spans="1:29" ht="15.75" customHeight="1">
      <c r="A367" s="11"/>
      <c r="C367" s="10"/>
      <c r="D367" s="11"/>
      <c r="AC367" s="126"/>
    </row>
    <row r="368" spans="1:29" ht="15.75" customHeight="1">
      <c r="A368" s="11"/>
      <c r="C368" s="10"/>
      <c r="D368" s="11"/>
      <c r="AC368" s="126"/>
    </row>
    <row r="369" spans="1:29" ht="15.75" customHeight="1">
      <c r="A369" s="11"/>
      <c r="C369" s="10"/>
      <c r="D369" s="11"/>
      <c r="AC369" s="126"/>
    </row>
    <row r="370" spans="1:29" ht="15.75" customHeight="1">
      <c r="A370" s="11"/>
      <c r="C370" s="10"/>
      <c r="D370" s="11"/>
      <c r="AC370" s="126"/>
    </row>
    <row r="371" spans="1:29" ht="15.75" customHeight="1">
      <c r="A371" s="11"/>
      <c r="C371" s="10"/>
      <c r="D371" s="11"/>
      <c r="AC371" s="126"/>
    </row>
    <row r="372" spans="1:29" ht="15.75" customHeight="1">
      <c r="A372" s="11"/>
      <c r="C372" s="10"/>
      <c r="D372" s="11"/>
      <c r="AC372" s="126"/>
    </row>
    <row r="373" spans="1:29" ht="15.75" customHeight="1">
      <c r="A373" s="11"/>
      <c r="C373" s="10"/>
      <c r="D373" s="11"/>
      <c r="AC373" s="126"/>
    </row>
    <row r="374" spans="1:29" ht="15.75" customHeight="1">
      <c r="A374" s="11"/>
      <c r="C374" s="10"/>
      <c r="D374" s="11"/>
      <c r="AC374" s="126"/>
    </row>
    <row r="375" spans="1:29" ht="15.75" customHeight="1">
      <c r="A375" s="11"/>
      <c r="C375" s="10"/>
      <c r="D375" s="11"/>
      <c r="AC375" s="126"/>
    </row>
    <row r="376" spans="1:29" ht="15.75" customHeight="1">
      <c r="A376" s="11"/>
      <c r="C376" s="10"/>
      <c r="D376" s="11"/>
      <c r="AC376" s="126"/>
    </row>
    <row r="377" spans="1:29" ht="15.75" customHeight="1">
      <c r="A377" s="11"/>
      <c r="C377" s="10"/>
      <c r="D377" s="11"/>
      <c r="AC377" s="126"/>
    </row>
    <row r="378" spans="1:29" ht="15.75" customHeight="1">
      <c r="A378" s="11"/>
      <c r="C378" s="10"/>
      <c r="D378" s="11"/>
      <c r="AC378" s="126"/>
    </row>
    <row r="379" spans="1:29" ht="15.75" customHeight="1">
      <c r="A379" s="11"/>
      <c r="C379" s="10"/>
      <c r="D379" s="11"/>
      <c r="AC379" s="126"/>
    </row>
    <row r="380" spans="1:29" ht="15.75" customHeight="1">
      <c r="A380" s="11"/>
      <c r="C380" s="10"/>
      <c r="D380" s="11"/>
      <c r="AC380" s="126"/>
    </row>
    <row r="381" spans="1:29" ht="15.75" customHeight="1">
      <c r="A381" s="11"/>
      <c r="C381" s="10"/>
      <c r="D381" s="11"/>
      <c r="AC381" s="126"/>
    </row>
    <row r="382" spans="1:29" ht="15.75" customHeight="1">
      <c r="A382" s="11"/>
      <c r="C382" s="10"/>
      <c r="D382" s="11"/>
      <c r="AC382" s="126"/>
    </row>
    <row r="383" spans="1:29" ht="15.75" customHeight="1">
      <c r="A383" s="11"/>
      <c r="C383" s="10"/>
      <c r="D383" s="11"/>
      <c r="AC383" s="126"/>
    </row>
    <row r="384" spans="1:29" ht="15.75" customHeight="1">
      <c r="A384" s="11"/>
      <c r="C384" s="10"/>
      <c r="D384" s="11"/>
      <c r="AC384" s="126"/>
    </row>
    <row r="385" spans="1:29" ht="15.75" customHeight="1">
      <c r="A385" s="11"/>
      <c r="C385" s="10"/>
      <c r="D385" s="11"/>
      <c r="AC385" s="126"/>
    </row>
    <row r="386" spans="1:29" ht="15.75" customHeight="1">
      <c r="A386" s="11"/>
      <c r="C386" s="10"/>
      <c r="D386" s="11"/>
      <c r="AC386" s="126"/>
    </row>
    <row r="387" spans="1:29" ht="15.75" customHeight="1">
      <c r="A387" s="11"/>
      <c r="C387" s="10"/>
      <c r="D387" s="11"/>
      <c r="AC387" s="126"/>
    </row>
    <row r="388" spans="1:29" ht="15.75" customHeight="1">
      <c r="A388" s="11"/>
      <c r="C388" s="10"/>
      <c r="D388" s="11"/>
      <c r="AC388" s="126"/>
    </row>
    <row r="389" spans="1:29" ht="15.75" customHeight="1">
      <c r="A389" s="11"/>
      <c r="C389" s="10"/>
      <c r="D389" s="11"/>
      <c r="AC389" s="126"/>
    </row>
    <row r="390" spans="1:29" ht="15.75" customHeight="1">
      <c r="A390" s="11"/>
      <c r="C390" s="10"/>
      <c r="D390" s="11"/>
      <c r="AC390" s="126"/>
    </row>
    <row r="391" spans="1:29" ht="15.75" customHeight="1">
      <c r="A391" s="11"/>
      <c r="C391" s="10"/>
      <c r="D391" s="11"/>
      <c r="AC391" s="126"/>
    </row>
    <row r="392" spans="1:29" ht="15.75" customHeight="1">
      <c r="A392" s="11"/>
      <c r="C392" s="10"/>
      <c r="D392" s="11"/>
      <c r="AC392" s="126"/>
    </row>
    <row r="393" spans="1:29" ht="15.75" customHeight="1">
      <c r="A393" s="11"/>
      <c r="C393" s="10"/>
      <c r="D393" s="11"/>
      <c r="AC393" s="126"/>
    </row>
    <row r="394" spans="1:29" ht="15.75" customHeight="1">
      <c r="A394" s="11"/>
      <c r="C394" s="10"/>
      <c r="D394" s="11"/>
      <c r="AC394" s="126"/>
    </row>
    <row r="395" spans="1:29" ht="15.75" customHeight="1">
      <c r="A395" s="11"/>
      <c r="C395" s="10"/>
      <c r="D395" s="11"/>
      <c r="AC395" s="126"/>
    </row>
    <row r="396" spans="1:29" ht="15.75" customHeight="1">
      <c r="A396" s="11"/>
      <c r="C396" s="10"/>
      <c r="D396" s="11"/>
      <c r="AC396" s="126"/>
    </row>
    <row r="397" spans="1:29" ht="15.75" customHeight="1">
      <c r="A397" s="11"/>
      <c r="C397" s="10"/>
      <c r="D397" s="11"/>
      <c r="AC397" s="126"/>
    </row>
    <row r="398" spans="1:29" ht="15.75" customHeight="1">
      <c r="A398" s="11"/>
      <c r="C398" s="10"/>
      <c r="D398" s="11"/>
      <c r="AC398" s="126"/>
    </row>
    <row r="399" spans="1:29" ht="15.75" customHeight="1">
      <c r="A399" s="11"/>
      <c r="C399" s="10"/>
      <c r="D399" s="11"/>
      <c r="AC399" s="126"/>
    </row>
    <row r="400" spans="1:29" ht="15.75" customHeight="1">
      <c r="A400" s="11"/>
      <c r="C400" s="10"/>
      <c r="D400" s="11"/>
      <c r="AC400" s="126"/>
    </row>
    <row r="401" spans="1:29" ht="15.75" customHeight="1">
      <c r="A401" s="11"/>
      <c r="C401" s="10"/>
      <c r="D401" s="11"/>
      <c r="AC401" s="126"/>
    </row>
    <row r="402" spans="1:29" ht="15.75" customHeight="1">
      <c r="A402" s="11"/>
      <c r="C402" s="10"/>
      <c r="D402" s="11"/>
      <c r="AC402" s="126"/>
    </row>
    <row r="403" spans="1:29" ht="15.75" customHeight="1">
      <c r="A403" s="11"/>
      <c r="C403" s="10"/>
      <c r="D403" s="11"/>
      <c r="AC403" s="126"/>
    </row>
    <row r="404" spans="1:29" ht="15.75" customHeight="1">
      <c r="A404" s="11"/>
      <c r="C404" s="10"/>
      <c r="D404" s="11"/>
      <c r="AC404" s="126"/>
    </row>
    <row r="405" spans="1:29" ht="15.75" customHeight="1">
      <c r="A405" s="11"/>
      <c r="C405" s="10"/>
      <c r="D405" s="11"/>
      <c r="AC405" s="126"/>
    </row>
    <row r="406" spans="1:29" ht="15.75" customHeight="1">
      <c r="A406" s="11"/>
      <c r="C406" s="10"/>
      <c r="D406" s="11"/>
      <c r="AC406" s="126"/>
    </row>
    <row r="407" spans="1:29" ht="15.75" customHeight="1">
      <c r="A407" s="11"/>
      <c r="C407" s="10"/>
      <c r="D407" s="11"/>
      <c r="AC407" s="126"/>
    </row>
    <row r="408" spans="1:29" ht="15.75" customHeight="1">
      <c r="A408" s="11"/>
      <c r="C408" s="10"/>
      <c r="D408" s="11"/>
      <c r="AC408" s="126"/>
    </row>
    <row r="409" spans="1:29" ht="15.75" customHeight="1">
      <c r="A409" s="11"/>
      <c r="C409" s="10"/>
      <c r="D409" s="11"/>
      <c r="AC409" s="126"/>
    </row>
    <row r="410" spans="1:29" ht="15.75" customHeight="1">
      <c r="A410" s="11"/>
      <c r="C410" s="10"/>
      <c r="D410" s="11"/>
      <c r="AC410" s="126"/>
    </row>
    <row r="411" spans="1:29" ht="15.75" customHeight="1">
      <c r="A411" s="11"/>
      <c r="C411" s="10"/>
      <c r="D411" s="11"/>
      <c r="AC411" s="126"/>
    </row>
    <row r="412" spans="1:29" ht="15.75" customHeight="1">
      <c r="A412" s="11"/>
      <c r="C412" s="10"/>
      <c r="D412" s="11"/>
      <c r="AC412" s="126"/>
    </row>
    <row r="413" spans="1:29" ht="15.75" customHeight="1">
      <c r="A413" s="11"/>
      <c r="C413" s="10"/>
      <c r="D413" s="11"/>
      <c r="AC413" s="126"/>
    </row>
    <row r="414" spans="1:29" ht="15.75" customHeight="1">
      <c r="A414" s="11"/>
      <c r="C414" s="10"/>
      <c r="D414" s="11"/>
      <c r="AC414" s="126"/>
    </row>
    <row r="415" spans="1:29" ht="15.75" customHeight="1">
      <c r="A415" s="11"/>
      <c r="C415" s="10"/>
      <c r="D415" s="11"/>
      <c r="AC415" s="126"/>
    </row>
    <row r="416" spans="1:29" ht="15.75" customHeight="1">
      <c r="A416" s="11"/>
      <c r="C416" s="10"/>
      <c r="D416" s="11"/>
      <c r="AC416" s="126"/>
    </row>
    <row r="417" spans="1:29" ht="15.75" customHeight="1">
      <c r="A417" s="11"/>
      <c r="C417" s="10"/>
      <c r="D417" s="11"/>
      <c r="AC417" s="126"/>
    </row>
    <row r="418" spans="1:29" ht="15.75" customHeight="1">
      <c r="A418" s="11"/>
      <c r="C418" s="10"/>
      <c r="D418" s="11"/>
      <c r="AC418" s="126"/>
    </row>
    <row r="419" spans="1:29" ht="15.75" customHeight="1">
      <c r="A419" s="11"/>
      <c r="C419" s="10"/>
      <c r="D419" s="11"/>
      <c r="AC419" s="126"/>
    </row>
    <row r="420" spans="1:29" ht="15.75" customHeight="1">
      <c r="A420" s="11"/>
      <c r="C420" s="10"/>
      <c r="D420" s="11"/>
      <c r="AC420" s="126"/>
    </row>
    <row r="421" spans="1:29" ht="15.75" customHeight="1">
      <c r="A421" s="11"/>
      <c r="C421" s="10"/>
      <c r="D421" s="11"/>
      <c r="AC421" s="126"/>
    </row>
    <row r="422" spans="1:29" ht="15.75" customHeight="1">
      <c r="A422" s="11"/>
      <c r="C422" s="10"/>
      <c r="D422" s="11"/>
      <c r="AC422" s="126"/>
    </row>
    <row r="423" spans="1:29" ht="15.75" customHeight="1">
      <c r="A423" s="11"/>
      <c r="C423" s="10"/>
      <c r="D423" s="11"/>
      <c r="AC423" s="126"/>
    </row>
    <row r="424" spans="1:29" ht="15.75" customHeight="1">
      <c r="A424" s="11"/>
      <c r="C424" s="10"/>
      <c r="D424" s="11"/>
      <c r="AC424" s="126"/>
    </row>
    <row r="425" spans="1:29" ht="15.75" customHeight="1">
      <c r="A425" s="11"/>
      <c r="C425" s="10"/>
      <c r="D425" s="11"/>
      <c r="AC425" s="126"/>
    </row>
    <row r="426" spans="1:29" ht="15.75" customHeight="1">
      <c r="A426" s="11"/>
      <c r="C426" s="10"/>
      <c r="D426" s="11"/>
      <c r="AC426" s="126"/>
    </row>
    <row r="427" spans="1:29" ht="15.75" customHeight="1">
      <c r="A427" s="11"/>
      <c r="C427" s="10"/>
      <c r="D427" s="11"/>
      <c r="AC427" s="126"/>
    </row>
    <row r="428" spans="1:29" ht="15.75" customHeight="1">
      <c r="A428" s="11"/>
      <c r="C428" s="10"/>
      <c r="D428" s="11"/>
      <c r="AC428" s="126"/>
    </row>
    <row r="429" spans="1:29" ht="15.75" customHeight="1">
      <c r="A429" s="11"/>
      <c r="C429" s="10"/>
      <c r="D429" s="11"/>
      <c r="AC429" s="126"/>
    </row>
    <row r="430" spans="1:29" ht="15.75" customHeight="1">
      <c r="A430" s="11"/>
      <c r="C430" s="10"/>
      <c r="D430" s="11"/>
      <c r="AC430" s="126"/>
    </row>
    <row r="431" spans="1:29" ht="15.75" customHeight="1">
      <c r="A431" s="11"/>
      <c r="C431" s="10"/>
      <c r="D431" s="11"/>
      <c r="AC431" s="126"/>
    </row>
    <row r="432" spans="1:29" ht="15.75" customHeight="1">
      <c r="A432" s="11"/>
      <c r="C432" s="10"/>
      <c r="D432" s="11"/>
      <c r="AC432" s="126"/>
    </row>
    <row r="433" spans="1:29" ht="15.75" customHeight="1">
      <c r="A433" s="11"/>
      <c r="C433" s="10"/>
      <c r="D433" s="11"/>
      <c r="AC433" s="126"/>
    </row>
    <row r="434" spans="1:29" ht="15.75" customHeight="1">
      <c r="A434" s="11"/>
      <c r="C434" s="10"/>
      <c r="D434" s="11"/>
      <c r="AC434" s="126"/>
    </row>
    <row r="435" spans="1:29" ht="15.75" customHeight="1">
      <c r="A435" s="11"/>
      <c r="C435" s="10"/>
      <c r="D435" s="11"/>
      <c r="AC435" s="126"/>
    </row>
    <row r="436" spans="1:29" ht="15.75" customHeight="1">
      <c r="A436" s="11"/>
      <c r="C436" s="10"/>
      <c r="D436" s="11"/>
      <c r="AC436" s="126"/>
    </row>
    <row r="437" spans="1:29" ht="15.75" customHeight="1">
      <c r="A437" s="11"/>
      <c r="C437" s="10"/>
      <c r="D437" s="11"/>
      <c r="AC437" s="126"/>
    </row>
    <row r="438" spans="1:29" ht="15.75" customHeight="1">
      <c r="A438" s="11"/>
      <c r="C438" s="10"/>
      <c r="D438" s="11"/>
      <c r="AC438" s="126"/>
    </row>
    <row r="439" spans="1:29" ht="15.75" customHeight="1">
      <c r="A439" s="11"/>
      <c r="C439" s="10"/>
      <c r="D439" s="11"/>
      <c r="AC439" s="126"/>
    </row>
    <row r="440" spans="1:29" ht="15.75" customHeight="1">
      <c r="A440" s="11"/>
      <c r="C440" s="10"/>
      <c r="D440" s="11"/>
      <c r="AC440" s="126"/>
    </row>
    <row r="441" spans="1:29" ht="15.75" customHeight="1">
      <c r="A441" s="11"/>
      <c r="C441" s="10"/>
      <c r="D441" s="11"/>
      <c r="AC441" s="126"/>
    </row>
    <row r="442" spans="1:29" ht="15.75" customHeight="1">
      <c r="A442" s="11"/>
      <c r="C442" s="10"/>
      <c r="D442" s="11"/>
      <c r="AC442" s="126"/>
    </row>
    <row r="443" spans="1:29" ht="15.75" customHeight="1">
      <c r="A443" s="11"/>
      <c r="C443" s="10"/>
      <c r="D443" s="11"/>
      <c r="AC443" s="126"/>
    </row>
    <row r="444" spans="1:29" ht="15.75" customHeight="1">
      <c r="A444" s="11"/>
      <c r="C444" s="10"/>
      <c r="D444" s="11"/>
      <c r="AC444" s="126"/>
    </row>
    <row r="445" spans="1:29" ht="15.75" customHeight="1">
      <c r="A445" s="11"/>
      <c r="C445" s="10"/>
      <c r="D445" s="11"/>
      <c r="AC445" s="126"/>
    </row>
    <row r="446" spans="1:29" ht="15.75" customHeight="1">
      <c r="A446" s="11"/>
      <c r="C446" s="10"/>
      <c r="D446" s="11"/>
      <c r="AC446" s="126"/>
    </row>
    <row r="447" spans="1:29" ht="15.75" customHeight="1">
      <c r="A447" s="11"/>
      <c r="C447" s="10"/>
      <c r="D447" s="11"/>
      <c r="AC447" s="126"/>
    </row>
    <row r="448" spans="1:29" ht="15.75" customHeight="1">
      <c r="A448" s="11"/>
      <c r="C448" s="10"/>
      <c r="D448" s="11"/>
      <c r="AC448" s="126"/>
    </row>
    <row r="449" spans="1:29" ht="15.75" customHeight="1">
      <c r="A449" s="11"/>
      <c r="C449" s="10"/>
      <c r="D449" s="11"/>
      <c r="AC449" s="126"/>
    </row>
    <row r="450" spans="1:29" ht="15.75" customHeight="1">
      <c r="A450" s="11"/>
      <c r="C450" s="10"/>
      <c r="D450" s="11"/>
      <c r="AC450" s="126"/>
    </row>
    <row r="451" spans="1:29" ht="15.75" customHeight="1">
      <c r="A451" s="11"/>
      <c r="C451" s="10"/>
      <c r="D451" s="11"/>
      <c r="AC451" s="126"/>
    </row>
    <row r="452" spans="1:29" ht="15.75" customHeight="1">
      <c r="A452" s="11"/>
      <c r="C452" s="10"/>
      <c r="D452" s="11"/>
      <c r="AC452" s="126"/>
    </row>
    <row r="453" spans="1:29" ht="15.75" customHeight="1">
      <c r="A453" s="11"/>
      <c r="C453" s="10"/>
      <c r="D453" s="11"/>
      <c r="AC453" s="126"/>
    </row>
    <row r="454" spans="1:29" ht="15.75" customHeight="1">
      <c r="A454" s="11"/>
      <c r="C454" s="10"/>
      <c r="D454" s="11"/>
      <c r="AC454" s="126"/>
    </row>
    <row r="455" spans="1:29" ht="15.75" customHeight="1">
      <c r="A455" s="11"/>
      <c r="C455" s="10"/>
      <c r="D455" s="11"/>
      <c r="AC455" s="126"/>
    </row>
    <row r="456" spans="1:29" ht="15.75" customHeight="1">
      <c r="A456" s="11"/>
      <c r="C456" s="10"/>
      <c r="D456" s="11"/>
      <c r="AC456" s="126"/>
    </row>
    <row r="457" spans="1:29" ht="15.75" customHeight="1">
      <c r="A457" s="11"/>
      <c r="C457" s="10"/>
      <c r="D457" s="11"/>
      <c r="AC457" s="126"/>
    </row>
    <row r="458" spans="1:29" ht="15.75" customHeight="1">
      <c r="A458" s="11"/>
      <c r="C458" s="10"/>
      <c r="D458" s="11"/>
      <c r="AC458" s="126"/>
    </row>
    <row r="459" spans="1:29" ht="15.75" customHeight="1">
      <c r="A459" s="11"/>
      <c r="C459" s="10"/>
      <c r="D459" s="11"/>
      <c r="AC459" s="126"/>
    </row>
    <row r="460" spans="1:29" ht="15.75" customHeight="1">
      <c r="A460" s="11"/>
      <c r="C460" s="10"/>
      <c r="D460" s="11"/>
      <c r="AC460" s="126"/>
    </row>
    <row r="461" spans="1:29" ht="15.75" customHeight="1">
      <c r="A461" s="11"/>
      <c r="C461" s="10"/>
      <c r="D461" s="11"/>
      <c r="AC461" s="126"/>
    </row>
    <row r="462" spans="1:29" ht="15.75" customHeight="1">
      <c r="A462" s="11"/>
      <c r="C462" s="10"/>
      <c r="D462" s="11"/>
      <c r="AC462" s="126"/>
    </row>
    <row r="463" spans="1:29" ht="15.75" customHeight="1">
      <c r="A463" s="11"/>
      <c r="C463" s="10"/>
      <c r="D463" s="11"/>
      <c r="AC463" s="126"/>
    </row>
    <row r="464" spans="1:29" ht="15.75" customHeight="1">
      <c r="A464" s="11"/>
      <c r="C464" s="10"/>
      <c r="D464" s="11"/>
      <c r="AC464" s="126"/>
    </row>
    <row r="465" spans="1:29" ht="15.75" customHeight="1">
      <c r="A465" s="11"/>
      <c r="C465" s="10"/>
      <c r="D465" s="11"/>
      <c r="AC465" s="126"/>
    </row>
    <row r="466" spans="1:29" ht="15.75" customHeight="1">
      <c r="A466" s="11"/>
      <c r="C466" s="10"/>
      <c r="D466" s="11"/>
      <c r="AC466" s="126"/>
    </row>
    <row r="467" spans="1:29" ht="15.75" customHeight="1">
      <c r="A467" s="11"/>
      <c r="C467" s="10"/>
      <c r="D467" s="11"/>
      <c r="AC467" s="126"/>
    </row>
    <row r="468" spans="1:29" ht="15.75" customHeight="1">
      <c r="A468" s="11"/>
      <c r="C468" s="10"/>
      <c r="D468" s="11"/>
      <c r="AC468" s="126"/>
    </row>
    <row r="469" spans="1:29" ht="15.75" customHeight="1">
      <c r="A469" s="11"/>
      <c r="C469" s="10"/>
      <c r="D469" s="11"/>
      <c r="AC469" s="126"/>
    </row>
    <row r="470" spans="1:29" ht="15.75" customHeight="1">
      <c r="A470" s="11"/>
      <c r="C470" s="10"/>
      <c r="D470" s="11"/>
      <c r="AC470" s="126"/>
    </row>
    <row r="471" spans="1:29" ht="15.75" customHeight="1">
      <c r="A471" s="11"/>
      <c r="C471" s="10"/>
      <c r="D471" s="11"/>
      <c r="AC471" s="126"/>
    </row>
    <row r="472" spans="1:29" ht="15.75" customHeight="1">
      <c r="A472" s="11"/>
      <c r="C472" s="10"/>
      <c r="D472" s="11"/>
      <c r="AC472" s="126"/>
    </row>
    <row r="473" spans="1:29" ht="15.75" customHeight="1">
      <c r="A473" s="11"/>
      <c r="C473" s="10"/>
      <c r="D473" s="11"/>
      <c r="AC473" s="126"/>
    </row>
    <row r="474" spans="1:29" ht="15.75" customHeight="1">
      <c r="A474" s="11"/>
      <c r="C474" s="10"/>
      <c r="D474" s="11"/>
      <c r="AC474" s="126"/>
    </row>
    <row r="475" spans="1:29" ht="15.75" customHeight="1">
      <c r="A475" s="11"/>
      <c r="C475" s="10"/>
      <c r="D475" s="11"/>
      <c r="AC475" s="126"/>
    </row>
    <row r="476" spans="1:29" ht="15.75" customHeight="1">
      <c r="A476" s="11"/>
      <c r="C476" s="10"/>
      <c r="D476" s="11"/>
      <c r="AC476" s="126"/>
    </row>
    <row r="477" spans="1:29" ht="15.75" customHeight="1">
      <c r="A477" s="11"/>
      <c r="C477" s="10"/>
      <c r="D477" s="11"/>
      <c r="AC477" s="126"/>
    </row>
    <row r="478" spans="1:29" ht="15.75" customHeight="1">
      <c r="A478" s="11"/>
      <c r="C478" s="10"/>
      <c r="D478" s="11"/>
      <c r="AC478" s="126"/>
    </row>
    <row r="479" spans="1:29" ht="15.75" customHeight="1">
      <c r="A479" s="11"/>
      <c r="C479" s="10"/>
      <c r="D479" s="11"/>
      <c r="AC479" s="126"/>
    </row>
    <row r="480" spans="1:29" ht="15.75" customHeight="1">
      <c r="A480" s="11"/>
      <c r="C480" s="10"/>
      <c r="D480" s="11"/>
      <c r="AC480" s="126"/>
    </row>
    <row r="481" spans="1:29" ht="15.75" customHeight="1">
      <c r="A481" s="11"/>
      <c r="C481" s="10"/>
      <c r="D481" s="11"/>
      <c r="AC481" s="126"/>
    </row>
    <row r="482" spans="1:29" ht="15.75" customHeight="1">
      <c r="A482" s="11"/>
      <c r="C482" s="10"/>
      <c r="D482" s="11"/>
      <c r="AC482" s="126"/>
    </row>
    <row r="483" spans="1:29" ht="15.75" customHeight="1">
      <c r="A483" s="11"/>
      <c r="C483" s="10"/>
      <c r="D483" s="11"/>
      <c r="AC483" s="126"/>
    </row>
    <row r="484" spans="1:29" ht="15.75" customHeight="1">
      <c r="A484" s="11"/>
      <c r="C484" s="10"/>
      <c r="D484" s="11"/>
      <c r="AC484" s="126"/>
    </row>
    <row r="485" spans="1:29" ht="15.75" customHeight="1">
      <c r="A485" s="11"/>
      <c r="C485" s="10"/>
      <c r="D485" s="11"/>
      <c r="AC485" s="126"/>
    </row>
    <row r="486" spans="1:29" ht="15.75" customHeight="1">
      <c r="A486" s="11"/>
      <c r="C486" s="10"/>
      <c r="D486" s="11"/>
      <c r="AC486" s="126"/>
    </row>
    <row r="487" spans="1:29" ht="15.75" customHeight="1">
      <c r="A487" s="11"/>
      <c r="C487" s="10"/>
      <c r="D487" s="11"/>
      <c r="AC487" s="126"/>
    </row>
    <row r="488" spans="1:29" ht="15.75" customHeight="1">
      <c r="A488" s="11"/>
      <c r="C488" s="10"/>
      <c r="D488" s="11"/>
      <c r="AC488" s="126"/>
    </row>
    <row r="489" spans="1:29" ht="15.75" customHeight="1">
      <c r="A489" s="11"/>
      <c r="C489" s="10"/>
      <c r="D489" s="11"/>
      <c r="AC489" s="126"/>
    </row>
    <row r="490" spans="1:29" ht="15.75" customHeight="1">
      <c r="A490" s="11"/>
      <c r="C490" s="10"/>
      <c r="D490" s="11"/>
      <c r="AC490" s="126"/>
    </row>
    <row r="491" spans="1:29" ht="15.75" customHeight="1">
      <c r="A491" s="11"/>
      <c r="C491" s="10"/>
      <c r="D491" s="11"/>
      <c r="AC491" s="126"/>
    </row>
    <row r="492" spans="1:29" ht="15.75" customHeight="1">
      <c r="A492" s="11"/>
      <c r="C492" s="10"/>
      <c r="D492" s="11"/>
      <c r="AC492" s="126"/>
    </row>
    <row r="493" spans="1:29" ht="15.75" customHeight="1">
      <c r="A493" s="11"/>
      <c r="C493" s="10"/>
      <c r="D493" s="11"/>
      <c r="AC493" s="126"/>
    </row>
    <row r="494" spans="1:29" ht="15.75" customHeight="1">
      <c r="A494" s="11"/>
      <c r="C494" s="10"/>
      <c r="D494" s="11"/>
      <c r="AC494" s="126"/>
    </row>
    <row r="495" spans="1:29" ht="15.75" customHeight="1">
      <c r="A495" s="11"/>
      <c r="C495" s="10"/>
      <c r="D495" s="11"/>
      <c r="AC495" s="126"/>
    </row>
    <row r="496" spans="1:29" ht="15.75" customHeight="1">
      <c r="A496" s="11"/>
      <c r="C496" s="10"/>
      <c r="D496" s="11"/>
      <c r="AC496" s="126"/>
    </row>
    <row r="497" spans="1:29" ht="15.75" customHeight="1">
      <c r="A497" s="11"/>
      <c r="C497" s="10"/>
      <c r="D497" s="11"/>
      <c r="AC497" s="126"/>
    </row>
    <row r="498" spans="1:29" ht="15.75" customHeight="1">
      <c r="A498" s="11"/>
      <c r="C498" s="10"/>
      <c r="D498" s="11"/>
      <c r="AC498" s="126"/>
    </row>
    <row r="499" spans="1:29" ht="15.75" customHeight="1">
      <c r="A499" s="11"/>
      <c r="C499" s="10"/>
      <c r="D499" s="11"/>
      <c r="AC499" s="126"/>
    </row>
    <row r="500" spans="1:29" ht="15.75" customHeight="1">
      <c r="A500" s="11"/>
      <c r="C500" s="10"/>
      <c r="D500" s="11"/>
      <c r="AC500" s="126"/>
    </row>
    <row r="501" spans="1:29" ht="15.75" customHeight="1">
      <c r="A501" s="11"/>
      <c r="C501" s="10"/>
      <c r="D501" s="11"/>
      <c r="AC501" s="126"/>
    </row>
    <row r="502" spans="1:29" ht="15.75" customHeight="1">
      <c r="A502" s="11"/>
      <c r="C502" s="10"/>
      <c r="D502" s="11"/>
      <c r="AC502" s="126"/>
    </row>
    <row r="503" spans="1:29" ht="15.75" customHeight="1">
      <c r="A503" s="11"/>
      <c r="C503" s="10"/>
      <c r="D503" s="11"/>
      <c r="AC503" s="126"/>
    </row>
    <row r="504" spans="1:29" ht="15.75" customHeight="1">
      <c r="A504" s="11"/>
      <c r="C504" s="10"/>
      <c r="D504" s="11"/>
      <c r="AC504" s="126"/>
    </row>
    <row r="505" spans="1:29" ht="15.75" customHeight="1">
      <c r="A505" s="11"/>
      <c r="C505" s="10"/>
      <c r="D505" s="11"/>
      <c r="AC505" s="126"/>
    </row>
    <row r="506" spans="1:29" ht="15.75" customHeight="1">
      <c r="A506" s="11"/>
      <c r="C506" s="10"/>
      <c r="D506" s="11"/>
      <c r="AC506" s="126"/>
    </row>
    <row r="507" spans="1:29" ht="15.75" customHeight="1">
      <c r="A507" s="11"/>
      <c r="C507" s="10"/>
      <c r="D507" s="11"/>
      <c r="AC507" s="126"/>
    </row>
    <row r="508" spans="1:29" ht="15.75" customHeight="1">
      <c r="A508" s="11"/>
      <c r="C508" s="10"/>
      <c r="D508" s="11"/>
      <c r="AC508" s="126"/>
    </row>
    <row r="509" spans="1:29" ht="15.75" customHeight="1">
      <c r="A509" s="11"/>
      <c r="C509" s="10"/>
      <c r="D509" s="11"/>
      <c r="AC509" s="126"/>
    </row>
    <row r="510" spans="1:29" ht="15.75" customHeight="1">
      <c r="A510" s="11"/>
      <c r="C510" s="10"/>
      <c r="D510" s="11"/>
      <c r="AC510" s="126"/>
    </row>
    <row r="511" spans="1:29" ht="15.75" customHeight="1">
      <c r="A511" s="11"/>
      <c r="C511" s="10"/>
      <c r="D511" s="11"/>
      <c r="AC511" s="126"/>
    </row>
    <row r="512" spans="1:29" ht="15.75" customHeight="1">
      <c r="A512" s="11"/>
      <c r="C512" s="10"/>
      <c r="D512" s="11"/>
      <c r="AC512" s="126"/>
    </row>
    <row r="513" spans="1:29" ht="15.75" customHeight="1">
      <c r="A513" s="11"/>
      <c r="C513" s="10"/>
      <c r="D513" s="11"/>
      <c r="AC513" s="126"/>
    </row>
    <row r="514" spans="1:29" ht="15.75" customHeight="1">
      <c r="A514" s="11"/>
      <c r="C514" s="10"/>
      <c r="D514" s="11"/>
      <c r="AC514" s="126"/>
    </row>
    <row r="515" spans="1:29" ht="15.75" customHeight="1">
      <c r="A515" s="11"/>
      <c r="C515" s="10"/>
      <c r="D515" s="11"/>
      <c r="AC515" s="126"/>
    </row>
    <row r="516" spans="1:29" ht="15.75" customHeight="1">
      <c r="A516" s="11"/>
      <c r="C516" s="10"/>
      <c r="D516" s="11"/>
      <c r="AC516" s="126"/>
    </row>
    <row r="517" spans="1:29" ht="15.75" customHeight="1">
      <c r="A517" s="11"/>
      <c r="C517" s="10"/>
      <c r="D517" s="11"/>
      <c r="AC517" s="126"/>
    </row>
    <row r="518" spans="1:29" ht="15.75" customHeight="1">
      <c r="A518" s="11"/>
      <c r="C518" s="10"/>
      <c r="D518" s="11"/>
      <c r="AC518" s="126"/>
    </row>
    <row r="519" spans="1:29" ht="15.75" customHeight="1">
      <c r="A519" s="11"/>
      <c r="C519" s="10"/>
      <c r="D519" s="11"/>
      <c r="AC519" s="126"/>
    </row>
    <row r="520" spans="1:29" ht="15.75" customHeight="1">
      <c r="A520" s="11"/>
      <c r="C520" s="10"/>
      <c r="D520" s="11"/>
      <c r="AC520" s="126"/>
    </row>
    <row r="521" spans="1:29" ht="15.75" customHeight="1">
      <c r="A521" s="11"/>
      <c r="C521" s="10"/>
      <c r="D521" s="11"/>
      <c r="AC521" s="126"/>
    </row>
    <row r="522" spans="1:29" ht="15.75" customHeight="1">
      <c r="A522" s="11"/>
      <c r="C522" s="10"/>
      <c r="D522" s="11"/>
      <c r="AC522" s="126"/>
    </row>
    <row r="523" spans="1:29" ht="15.75" customHeight="1">
      <c r="A523" s="11"/>
      <c r="C523" s="10"/>
      <c r="D523" s="11"/>
      <c r="AC523" s="126"/>
    </row>
    <row r="524" spans="1:29" ht="15.75" customHeight="1">
      <c r="A524" s="11"/>
      <c r="C524" s="10"/>
      <c r="D524" s="11"/>
      <c r="AC524" s="126"/>
    </row>
    <row r="525" spans="1:29" ht="15.75" customHeight="1">
      <c r="A525" s="11"/>
      <c r="C525" s="10"/>
      <c r="D525" s="11"/>
      <c r="AC525" s="126"/>
    </row>
    <row r="526" spans="1:29" ht="15.75" customHeight="1">
      <c r="A526" s="11"/>
      <c r="C526" s="10"/>
      <c r="D526" s="11"/>
      <c r="AC526" s="126"/>
    </row>
    <row r="527" spans="1:29" ht="15.75" customHeight="1">
      <c r="A527" s="11"/>
      <c r="C527" s="10"/>
      <c r="D527" s="11"/>
      <c r="AC527" s="126"/>
    </row>
    <row r="528" spans="1:29" ht="15.75" customHeight="1">
      <c r="A528" s="11"/>
      <c r="C528" s="10"/>
      <c r="D528" s="11"/>
      <c r="AC528" s="126"/>
    </row>
    <row r="529" spans="1:29" ht="15.75" customHeight="1">
      <c r="A529" s="11"/>
      <c r="C529" s="10"/>
      <c r="D529" s="11"/>
      <c r="AC529" s="126"/>
    </row>
    <row r="530" spans="1:29" ht="15.75" customHeight="1">
      <c r="A530" s="11"/>
      <c r="C530" s="10"/>
      <c r="D530" s="11"/>
      <c r="AC530" s="126"/>
    </row>
    <row r="531" spans="1:29" ht="15.75" customHeight="1">
      <c r="A531" s="11"/>
      <c r="C531" s="10"/>
      <c r="D531" s="11"/>
      <c r="AC531" s="126"/>
    </row>
    <row r="532" spans="1:29" ht="15.75" customHeight="1">
      <c r="A532" s="11"/>
      <c r="C532" s="10"/>
      <c r="D532" s="11"/>
      <c r="AC532" s="126"/>
    </row>
    <row r="533" spans="1:29" ht="15.75" customHeight="1">
      <c r="A533" s="11"/>
      <c r="C533" s="10"/>
      <c r="D533" s="11"/>
      <c r="AC533" s="126"/>
    </row>
    <row r="534" spans="1:29" ht="15.75" customHeight="1">
      <c r="A534" s="11"/>
      <c r="C534" s="10"/>
      <c r="D534" s="11"/>
      <c r="AC534" s="126"/>
    </row>
    <row r="535" spans="1:29" ht="15.75" customHeight="1">
      <c r="A535" s="11"/>
      <c r="C535" s="10"/>
      <c r="D535" s="11"/>
      <c r="AC535" s="126"/>
    </row>
    <row r="536" spans="1:29" ht="15.75" customHeight="1">
      <c r="A536" s="11"/>
      <c r="C536" s="10"/>
      <c r="D536" s="11"/>
      <c r="AC536" s="126"/>
    </row>
    <row r="537" spans="1:29" ht="15.75" customHeight="1">
      <c r="A537" s="11"/>
      <c r="C537" s="10"/>
      <c r="D537" s="11"/>
      <c r="AC537" s="126"/>
    </row>
    <row r="538" spans="1:29" ht="15.75" customHeight="1">
      <c r="A538" s="11"/>
      <c r="C538" s="10"/>
      <c r="D538" s="11"/>
      <c r="AC538" s="126"/>
    </row>
    <row r="539" spans="1:29" ht="15.75" customHeight="1">
      <c r="A539" s="11"/>
      <c r="C539" s="10"/>
      <c r="D539" s="11"/>
      <c r="AC539" s="126"/>
    </row>
    <row r="540" spans="1:29" ht="15.75" customHeight="1">
      <c r="A540" s="11"/>
      <c r="C540" s="10"/>
      <c r="D540" s="11"/>
      <c r="AC540" s="126"/>
    </row>
    <row r="541" spans="1:29" ht="15.75" customHeight="1">
      <c r="A541" s="11"/>
      <c r="C541" s="10"/>
      <c r="D541" s="11"/>
      <c r="AC541" s="126"/>
    </row>
    <row r="542" spans="1:29" ht="15.75" customHeight="1">
      <c r="A542" s="11"/>
      <c r="C542" s="10"/>
      <c r="D542" s="11"/>
      <c r="AC542" s="126"/>
    </row>
    <row r="543" spans="1:29" ht="15.75" customHeight="1">
      <c r="A543" s="11"/>
      <c r="C543" s="10"/>
      <c r="D543" s="11"/>
      <c r="AC543" s="126"/>
    </row>
    <row r="544" spans="1:29" ht="15.75" customHeight="1">
      <c r="A544" s="11"/>
      <c r="C544" s="10"/>
      <c r="D544" s="11"/>
      <c r="AC544" s="126"/>
    </row>
    <row r="545" spans="1:29" ht="15.75" customHeight="1">
      <c r="A545" s="11"/>
      <c r="C545" s="10"/>
      <c r="D545" s="11"/>
      <c r="AC545" s="126"/>
    </row>
    <row r="546" spans="1:29" ht="15.75" customHeight="1">
      <c r="A546" s="11"/>
      <c r="C546" s="10"/>
      <c r="D546" s="11"/>
      <c r="AC546" s="126"/>
    </row>
    <row r="547" spans="1:29" ht="15.75" customHeight="1">
      <c r="A547" s="11"/>
      <c r="C547" s="10"/>
      <c r="D547" s="11"/>
      <c r="AC547" s="126"/>
    </row>
    <row r="548" spans="1:29" ht="15.75" customHeight="1">
      <c r="A548" s="11"/>
      <c r="C548" s="10"/>
      <c r="D548" s="11"/>
      <c r="AC548" s="126"/>
    </row>
    <row r="549" spans="1:29" ht="15.75" customHeight="1">
      <c r="A549" s="11"/>
      <c r="C549" s="10"/>
      <c r="D549" s="11"/>
      <c r="AC549" s="126"/>
    </row>
    <row r="550" spans="1:29" ht="15.75" customHeight="1">
      <c r="A550" s="11"/>
      <c r="C550" s="10"/>
      <c r="D550" s="11"/>
      <c r="AC550" s="126"/>
    </row>
    <row r="551" spans="1:29" ht="15.75" customHeight="1">
      <c r="A551" s="11"/>
      <c r="C551" s="10"/>
      <c r="D551" s="11"/>
      <c r="AC551" s="126"/>
    </row>
    <row r="552" spans="1:29" ht="15.75" customHeight="1">
      <c r="A552" s="11"/>
      <c r="C552" s="10"/>
      <c r="D552" s="11"/>
      <c r="AC552" s="126"/>
    </row>
    <row r="553" spans="1:29" ht="15.75" customHeight="1">
      <c r="A553" s="11"/>
      <c r="C553" s="10"/>
      <c r="D553" s="11"/>
      <c r="AC553" s="126"/>
    </row>
    <row r="554" spans="1:29" ht="15.75" customHeight="1">
      <c r="A554" s="11"/>
      <c r="C554" s="10"/>
      <c r="D554" s="11"/>
      <c r="AC554" s="126"/>
    </row>
    <row r="555" spans="1:29" ht="15.75" customHeight="1">
      <c r="A555" s="11"/>
      <c r="C555" s="10"/>
      <c r="D555" s="11"/>
      <c r="AC555" s="126"/>
    </row>
    <row r="556" spans="1:29" ht="15.75" customHeight="1">
      <c r="A556" s="11"/>
      <c r="C556" s="10"/>
      <c r="D556" s="11"/>
      <c r="AC556" s="126"/>
    </row>
    <row r="557" spans="1:29" ht="15.75" customHeight="1">
      <c r="A557" s="11"/>
      <c r="C557" s="10"/>
      <c r="D557" s="11"/>
      <c r="AC557" s="126"/>
    </row>
    <row r="558" spans="1:29" ht="15.75" customHeight="1">
      <c r="A558" s="11"/>
      <c r="C558" s="10"/>
      <c r="D558" s="11"/>
      <c r="AC558" s="126"/>
    </row>
    <row r="559" spans="1:29" ht="15.75" customHeight="1">
      <c r="A559" s="11"/>
      <c r="C559" s="10"/>
      <c r="D559" s="11"/>
      <c r="AC559" s="126"/>
    </row>
    <row r="560" spans="1:29" ht="15.75" customHeight="1">
      <c r="A560" s="11"/>
      <c r="C560" s="10"/>
      <c r="D560" s="11"/>
      <c r="AC560" s="126"/>
    </row>
    <row r="561" spans="1:29" ht="15.75" customHeight="1">
      <c r="A561" s="11"/>
      <c r="C561" s="10"/>
      <c r="D561" s="11"/>
      <c r="AC561" s="126"/>
    </row>
    <row r="562" spans="1:29" ht="15.75" customHeight="1">
      <c r="A562" s="11"/>
      <c r="C562" s="10"/>
      <c r="D562" s="11"/>
      <c r="AC562" s="126"/>
    </row>
    <row r="563" spans="1:29" ht="15.75" customHeight="1">
      <c r="A563" s="11"/>
      <c r="C563" s="10"/>
      <c r="D563" s="11"/>
      <c r="AC563" s="126"/>
    </row>
    <row r="564" spans="1:29" ht="15.75" customHeight="1">
      <c r="A564" s="11"/>
      <c r="C564" s="10"/>
      <c r="D564" s="11"/>
      <c r="AC564" s="126"/>
    </row>
    <row r="565" spans="1:29" ht="15.75" customHeight="1">
      <c r="A565" s="11"/>
      <c r="C565" s="10"/>
      <c r="D565" s="11"/>
      <c r="AC565" s="126"/>
    </row>
    <row r="566" spans="1:29" ht="15.75" customHeight="1">
      <c r="A566" s="11"/>
      <c r="C566" s="10"/>
      <c r="D566" s="11"/>
      <c r="AC566" s="126"/>
    </row>
    <row r="567" spans="1:29" ht="15.75" customHeight="1">
      <c r="A567" s="11"/>
      <c r="C567" s="10"/>
      <c r="D567" s="11"/>
      <c r="AC567" s="126"/>
    </row>
    <row r="568" spans="1:29" ht="15.75" customHeight="1">
      <c r="A568" s="11"/>
      <c r="C568" s="10"/>
      <c r="D568" s="11"/>
      <c r="AC568" s="126"/>
    </row>
    <row r="569" spans="1:29" ht="15.75" customHeight="1">
      <c r="A569" s="11"/>
      <c r="C569" s="10"/>
      <c r="D569" s="11"/>
      <c r="AC569" s="126"/>
    </row>
    <row r="570" spans="1:29" ht="15.75" customHeight="1">
      <c r="A570" s="11"/>
      <c r="C570" s="10"/>
      <c r="D570" s="11"/>
      <c r="AC570" s="126"/>
    </row>
    <row r="571" spans="1:29" ht="15.75" customHeight="1">
      <c r="A571" s="11"/>
      <c r="C571" s="10"/>
      <c r="D571" s="11"/>
      <c r="AC571" s="126"/>
    </row>
    <row r="572" spans="1:29" ht="15.75" customHeight="1">
      <c r="A572" s="11"/>
      <c r="C572" s="10"/>
      <c r="D572" s="11"/>
      <c r="AC572" s="126"/>
    </row>
    <row r="573" spans="1:29" ht="15.75" customHeight="1">
      <c r="A573" s="11"/>
      <c r="C573" s="10"/>
      <c r="D573" s="11"/>
      <c r="AC573" s="126"/>
    </row>
    <row r="574" spans="1:29" ht="15.75" customHeight="1">
      <c r="A574" s="11"/>
      <c r="C574" s="10"/>
      <c r="D574" s="11"/>
      <c r="AC574" s="126"/>
    </row>
    <row r="575" spans="1:29" ht="15.75" customHeight="1">
      <c r="A575" s="11"/>
      <c r="C575" s="10"/>
      <c r="D575" s="11"/>
      <c r="AC575" s="126"/>
    </row>
    <row r="576" spans="1:29" ht="15.75" customHeight="1">
      <c r="A576" s="11"/>
      <c r="C576" s="10"/>
      <c r="D576" s="11"/>
      <c r="AC576" s="126"/>
    </row>
    <row r="577" spans="1:29" ht="15.75" customHeight="1">
      <c r="A577" s="11"/>
      <c r="C577" s="10"/>
      <c r="D577" s="11"/>
      <c r="AC577" s="126"/>
    </row>
    <row r="578" spans="1:29" ht="15.75" customHeight="1">
      <c r="A578" s="11"/>
      <c r="C578" s="10"/>
      <c r="D578" s="11"/>
      <c r="AC578" s="126"/>
    </row>
    <row r="579" spans="1:29" ht="15.75" customHeight="1">
      <c r="A579" s="11"/>
      <c r="C579" s="10"/>
      <c r="D579" s="11"/>
      <c r="AC579" s="126"/>
    </row>
    <row r="580" spans="1:29" ht="15.75" customHeight="1">
      <c r="A580" s="11"/>
      <c r="C580" s="10"/>
      <c r="D580" s="11"/>
      <c r="AC580" s="126"/>
    </row>
    <row r="581" spans="1:29" ht="15.75" customHeight="1">
      <c r="A581" s="11"/>
      <c r="C581" s="10"/>
      <c r="D581" s="11"/>
      <c r="AC581" s="126"/>
    </row>
    <row r="582" spans="1:29" ht="15.75" customHeight="1">
      <c r="A582" s="11"/>
      <c r="C582" s="10"/>
      <c r="D582" s="11"/>
      <c r="AC582" s="126"/>
    </row>
    <row r="583" spans="1:29" ht="15.75" customHeight="1">
      <c r="A583" s="11"/>
      <c r="C583" s="10"/>
      <c r="D583" s="11"/>
      <c r="AC583" s="126"/>
    </row>
    <row r="584" spans="1:29" ht="15.75" customHeight="1">
      <c r="A584" s="11"/>
      <c r="C584" s="10"/>
      <c r="D584" s="11"/>
      <c r="AC584" s="126"/>
    </row>
    <row r="585" spans="1:29" ht="15.75" customHeight="1">
      <c r="A585" s="11"/>
      <c r="C585" s="10"/>
      <c r="D585" s="11"/>
      <c r="AC585" s="126"/>
    </row>
    <row r="586" spans="1:29" ht="15.75" customHeight="1">
      <c r="A586" s="11"/>
      <c r="C586" s="10"/>
      <c r="D586" s="11"/>
      <c r="AC586" s="126"/>
    </row>
    <row r="587" spans="1:29" ht="15.75" customHeight="1">
      <c r="A587" s="11"/>
      <c r="C587" s="10"/>
      <c r="D587" s="11"/>
      <c r="AC587" s="126"/>
    </row>
    <row r="588" spans="1:29" ht="15.75" customHeight="1">
      <c r="A588" s="11"/>
      <c r="C588" s="10"/>
      <c r="D588" s="11"/>
      <c r="AC588" s="126"/>
    </row>
    <row r="589" spans="1:29" ht="15.75" customHeight="1">
      <c r="A589" s="11"/>
      <c r="C589" s="10"/>
      <c r="D589" s="11"/>
      <c r="AC589" s="126"/>
    </row>
    <row r="590" spans="1:29" ht="15.75" customHeight="1">
      <c r="A590" s="11"/>
      <c r="C590" s="10"/>
      <c r="D590" s="11"/>
      <c r="AC590" s="126"/>
    </row>
    <row r="591" spans="1:29" ht="15.75" customHeight="1">
      <c r="A591" s="11"/>
      <c r="C591" s="10"/>
      <c r="D591" s="11"/>
      <c r="AC591" s="126"/>
    </row>
    <row r="592" spans="1:29" ht="15.75" customHeight="1">
      <c r="A592" s="11"/>
      <c r="C592" s="10"/>
      <c r="D592" s="11"/>
      <c r="AC592" s="126"/>
    </row>
    <row r="593" spans="1:29" ht="15.75" customHeight="1">
      <c r="A593" s="11"/>
      <c r="C593" s="10"/>
      <c r="D593" s="11"/>
      <c r="AC593" s="126"/>
    </row>
    <row r="594" spans="1:29" ht="15.75" customHeight="1">
      <c r="A594" s="11"/>
      <c r="C594" s="10"/>
      <c r="D594" s="11"/>
      <c r="AC594" s="126"/>
    </row>
    <row r="595" spans="1:29" ht="15.75" customHeight="1">
      <c r="A595" s="11"/>
      <c r="C595" s="10"/>
      <c r="D595" s="11"/>
      <c r="AC595" s="126"/>
    </row>
    <row r="596" spans="1:29" ht="15.75" customHeight="1">
      <c r="A596" s="11"/>
      <c r="C596" s="10"/>
      <c r="D596" s="11"/>
      <c r="AC596" s="126"/>
    </row>
    <row r="597" spans="1:29" ht="15.75" customHeight="1">
      <c r="A597" s="11"/>
      <c r="C597" s="10"/>
      <c r="D597" s="11"/>
      <c r="AC597" s="126"/>
    </row>
    <row r="598" spans="1:29" ht="15.75" customHeight="1">
      <c r="A598" s="11"/>
      <c r="C598" s="10"/>
      <c r="D598" s="11"/>
      <c r="AC598" s="126"/>
    </row>
    <row r="599" spans="1:29" ht="15.75" customHeight="1">
      <c r="A599" s="11"/>
      <c r="C599" s="10"/>
      <c r="D599" s="11"/>
      <c r="AC599" s="126"/>
    </row>
    <row r="600" spans="1:29" ht="15.75" customHeight="1">
      <c r="A600" s="11"/>
      <c r="C600" s="10"/>
      <c r="D600" s="11"/>
      <c r="AC600" s="126"/>
    </row>
    <row r="601" spans="1:29" ht="15.75" customHeight="1">
      <c r="A601" s="11"/>
      <c r="C601" s="10"/>
      <c r="D601" s="11"/>
      <c r="AC601" s="126"/>
    </row>
    <row r="602" spans="1:29" ht="15.75" customHeight="1">
      <c r="A602" s="11"/>
      <c r="C602" s="10"/>
      <c r="D602" s="11"/>
      <c r="AC602" s="126"/>
    </row>
    <row r="603" spans="1:29" ht="15.75" customHeight="1">
      <c r="A603" s="11"/>
      <c r="C603" s="10"/>
      <c r="D603" s="11"/>
      <c r="AC603" s="126"/>
    </row>
    <row r="604" spans="1:29" ht="15.75" customHeight="1">
      <c r="A604" s="11"/>
      <c r="C604" s="10"/>
      <c r="D604" s="11"/>
      <c r="AC604" s="126"/>
    </row>
    <row r="605" spans="1:29" ht="15.75" customHeight="1">
      <c r="A605" s="11"/>
      <c r="C605" s="10"/>
      <c r="D605" s="11"/>
      <c r="AC605" s="126"/>
    </row>
    <row r="606" spans="1:29" ht="15.75" customHeight="1">
      <c r="A606" s="11"/>
      <c r="C606" s="10"/>
      <c r="D606" s="11"/>
      <c r="AC606" s="126"/>
    </row>
    <row r="607" spans="1:29" ht="15.75" customHeight="1">
      <c r="A607" s="11"/>
      <c r="C607" s="10"/>
      <c r="D607" s="11"/>
      <c r="AC607" s="126"/>
    </row>
    <row r="608" spans="1:29" ht="15.75" customHeight="1">
      <c r="A608" s="11"/>
      <c r="C608" s="10"/>
      <c r="D608" s="11"/>
      <c r="AC608" s="126"/>
    </row>
    <row r="609" spans="1:29" ht="15.75" customHeight="1">
      <c r="A609" s="11"/>
      <c r="C609" s="10"/>
      <c r="D609" s="11"/>
      <c r="AC609" s="126"/>
    </row>
    <row r="610" spans="1:29" ht="15.75" customHeight="1">
      <c r="A610" s="11"/>
      <c r="C610" s="10"/>
      <c r="D610" s="11"/>
      <c r="AC610" s="126"/>
    </row>
    <row r="611" spans="1:29" ht="15.75" customHeight="1">
      <c r="A611" s="11"/>
      <c r="C611" s="10"/>
      <c r="D611" s="11"/>
      <c r="AC611" s="126"/>
    </row>
    <row r="612" spans="1:29" ht="15.75" customHeight="1">
      <c r="A612" s="11"/>
      <c r="C612" s="10"/>
      <c r="D612" s="11"/>
      <c r="AC612" s="126"/>
    </row>
    <row r="613" spans="1:29" ht="15.75" customHeight="1">
      <c r="A613" s="11"/>
      <c r="C613" s="10"/>
      <c r="D613" s="11"/>
      <c r="AC613" s="126"/>
    </row>
    <row r="614" spans="1:29" ht="15.75" customHeight="1">
      <c r="A614" s="11"/>
      <c r="C614" s="10"/>
      <c r="D614" s="11"/>
      <c r="AC614" s="126"/>
    </row>
    <row r="615" spans="1:29" ht="15.75" customHeight="1">
      <c r="A615" s="11"/>
      <c r="C615" s="10"/>
      <c r="D615" s="11"/>
      <c r="AC615" s="126"/>
    </row>
    <row r="616" spans="1:29" ht="15.75" customHeight="1">
      <c r="A616" s="11"/>
      <c r="C616" s="10"/>
      <c r="D616" s="11"/>
      <c r="AC616" s="126"/>
    </row>
    <row r="617" spans="1:29" ht="15.75" customHeight="1">
      <c r="A617" s="11"/>
      <c r="C617" s="10"/>
      <c r="D617" s="11"/>
      <c r="AC617" s="126"/>
    </row>
    <row r="618" spans="1:29" ht="15.75" customHeight="1">
      <c r="A618" s="11"/>
      <c r="C618" s="10"/>
      <c r="D618" s="11"/>
      <c r="AC618" s="126"/>
    </row>
    <row r="619" spans="1:29" ht="15.75" customHeight="1">
      <c r="A619" s="11"/>
      <c r="C619" s="10"/>
      <c r="D619" s="11"/>
      <c r="AC619" s="126"/>
    </row>
    <row r="620" spans="1:29" ht="15.75" customHeight="1">
      <c r="A620" s="11"/>
      <c r="C620" s="10"/>
      <c r="D620" s="11"/>
      <c r="AC620" s="126"/>
    </row>
    <row r="621" spans="1:29" ht="15.75" customHeight="1">
      <c r="A621" s="11"/>
      <c r="C621" s="10"/>
      <c r="D621" s="11"/>
      <c r="AC621" s="126"/>
    </row>
    <row r="622" spans="1:29" ht="15.75" customHeight="1">
      <c r="A622" s="11"/>
      <c r="C622" s="10"/>
      <c r="D622" s="11"/>
      <c r="AC622" s="126"/>
    </row>
    <row r="623" spans="1:29" ht="15.75" customHeight="1">
      <c r="A623" s="11"/>
      <c r="C623" s="10"/>
      <c r="D623" s="11"/>
      <c r="AC623" s="126"/>
    </row>
    <row r="624" spans="1:29" ht="15.75" customHeight="1">
      <c r="A624" s="11"/>
      <c r="C624" s="10"/>
      <c r="D624" s="11"/>
      <c r="AC624" s="126"/>
    </row>
    <row r="625" spans="1:29" ht="15.75" customHeight="1">
      <c r="A625" s="11"/>
      <c r="C625" s="10"/>
      <c r="D625" s="11"/>
      <c r="AC625" s="126"/>
    </row>
    <row r="626" spans="1:29" ht="15.75" customHeight="1">
      <c r="A626" s="11"/>
      <c r="C626" s="10"/>
      <c r="D626" s="11"/>
      <c r="AC626" s="126"/>
    </row>
    <row r="627" spans="1:29" ht="15.75" customHeight="1">
      <c r="A627" s="11"/>
      <c r="C627" s="10"/>
      <c r="D627" s="11"/>
      <c r="AC627" s="126"/>
    </row>
    <row r="628" spans="1:29" ht="15.75" customHeight="1">
      <c r="A628" s="11"/>
      <c r="C628" s="10"/>
      <c r="D628" s="11"/>
      <c r="AC628" s="126"/>
    </row>
    <row r="629" spans="1:29" ht="15.75" customHeight="1">
      <c r="A629" s="11"/>
      <c r="C629" s="10"/>
      <c r="D629" s="11"/>
      <c r="AC629" s="126"/>
    </row>
    <row r="630" spans="1:29" ht="15.75" customHeight="1">
      <c r="A630" s="11"/>
      <c r="C630" s="10"/>
      <c r="D630" s="11"/>
      <c r="AC630" s="126"/>
    </row>
    <row r="631" spans="1:29" ht="15.75" customHeight="1">
      <c r="A631" s="11"/>
      <c r="C631" s="10"/>
      <c r="D631" s="11"/>
      <c r="AC631" s="126"/>
    </row>
    <row r="632" spans="1:29" ht="15.75" customHeight="1">
      <c r="A632" s="11"/>
      <c r="C632" s="10"/>
      <c r="D632" s="11"/>
      <c r="AC632" s="126"/>
    </row>
    <row r="633" spans="1:29" ht="15.75" customHeight="1">
      <c r="A633" s="11"/>
      <c r="C633" s="10"/>
      <c r="D633" s="11"/>
      <c r="AC633" s="126"/>
    </row>
    <row r="634" spans="1:29" ht="15.75" customHeight="1">
      <c r="A634" s="11"/>
      <c r="C634" s="10"/>
      <c r="D634" s="11"/>
      <c r="AC634" s="126"/>
    </row>
    <row r="635" spans="1:29" ht="15.75" customHeight="1">
      <c r="A635" s="11"/>
      <c r="C635" s="10"/>
      <c r="D635" s="11"/>
      <c r="AC635" s="126"/>
    </row>
    <row r="636" spans="1:29" ht="15.75" customHeight="1">
      <c r="A636" s="11"/>
      <c r="C636" s="10"/>
      <c r="D636" s="11"/>
      <c r="AC636" s="126"/>
    </row>
    <row r="637" spans="1:29" ht="15.75" customHeight="1">
      <c r="A637" s="11"/>
      <c r="C637" s="10"/>
      <c r="D637" s="11"/>
      <c r="AC637" s="126"/>
    </row>
    <row r="638" spans="1:29" ht="15.75" customHeight="1">
      <c r="A638" s="11"/>
      <c r="C638" s="10"/>
      <c r="D638" s="11"/>
      <c r="AC638" s="126"/>
    </row>
    <row r="639" spans="1:29" ht="15.75" customHeight="1">
      <c r="A639" s="11"/>
      <c r="C639" s="10"/>
      <c r="D639" s="11"/>
      <c r="AC639" s="126"/>
    </row>
    <row r="640" spans="1:29" ht="15.75" customHeight="1">
      <c r="A640" s="11"/>
      <c r="C640" s="10"/>
      <c r="D640" s="11"/>
      <c r="AC640" s="126"/>
    </row>
    <row r="641" spans="1:29" ht="15.75" customHeight="1">
      <c r="A641" s="11"/>
      <c r="C641" s="10"/>
      <c r="D641" s="11"/>
      <c r="AC641" s="126"/>
    </row>
    <row r="642" spans="1:29" ht="15.75" customHeight="1">
      <c r="A642" s="11"/>
      <c r="C642" s="10"/>
      <c r="D642" s="11"/>
      <c r="AC642" s="126"/>
    </row>
    <row r="643" spans="1:29" ht="15.75" customHeight="1">
      <c r="A643" s="11"/>
      <c r="C643" s="10"/>
      <c r="D643" s="11"/>
      <c r="AC643" s="126"/>
    </row>
    <row r="644" spans="1:29" ht="15.75" customHeight="1">
      <c r="A644" s="11"/>
      <c r="C644" s="10"/>
      <c r="D644" s="11"/>
      <c r="AC644" s="126"/>
    </row>
    <row r="645" spans="1:29" ht="15.75" customHeight="1">
      <c r="A645" s="11"/>
      <c r="C645" s="10"/>
      <c r="D645" s="11"/>
      <c r="AC645" s="126"/>
    </row>
    <row r="646" spans="1:29" ht="15.75" customHeight="1">
      <c r="A646" s="11"/>
      <c r="C646" s="10"/>
      <c r="D646" s="11"/>
      <c r="AC646" s="126"/>
    </row>
    <row r="647" spans="1:29" ht="15.75" customHeight="1">
      <c r="A647" s="11"/>
      <c r="C647" s="10"/>
      <c r="D647" s="11"/>
      <c r="AC647" s="126"/>
    </row>
    <row r="648" spans="1:29" ht="15.75" customHeight="1">
      <c r="A648" s="11"/>
      <c r="C648" s="10"/>
      <c r="D648" s="11"/>
      <c r="AC648" s="126"/>
    </row>
    <row r="649" spans="1:29" ht="15.75" customHeight="1">
      <c r="A649" s="11"/>
      <c r="C649" s="10"/>
      <c r="D649" s="11"/>
      <c r="AC649" s="126"/>
    </row>
    <row r="650" spans="1:29" ht="15.75" customHeight="1">
      <c r="A650" s="11"/>
      <c r="C650" s="10"/>
      <c r="D650" s="11"/>
      <c r="AC650" s="126"/>
    </row>
    <row r="651" spans="1:29" ht="15.75" customHeight="1">
      <c r="A651" s="11"/>
      <c r="C651" s="10"/>
      <c r="D651" s="11"/>
      <c r="AC651" s="126"/>
    </row>
    <row r="652" spans="1:29" ht="15.75" customHeight="1">
      <c r="A652" s="11"/>
      <c r="C652" s="10"/>
      <c r="D652" s="11"/>
      <c r="AC652" s="126"/>
    </row>
    <row r="653" spans="1:29" ht="15.75" customHeight="1">
      <c r="A653" s="11"/>
      <c r="C653" s="10"/>
      <c r="D653" s="11"/>
      <c r="AC653" s="126"/>
    </row>
    <row r="654" spans="1:29" ht="15.75" customHeight="1">
      <c r="A654" s="11"/>
      <c r="C654" s="10"/>
      <c r="D654" s="11"/>
      <c r="AC654" s="126"/>
    </row>
    <row r="655" spans="1:29" ht="15.75" customHeight="1">
      <c r="A655" s="11"/>
      <c r="C655" s="10"/>
      <c r="D655" s="11"/>
      <c r="AC655" s="126"/>
    </row>
    <row r="656" spans="1:29" ht="15.75" customHeight="1">
      <c r="A656" s="11"/>
      <c r="C656" s="10"/>
      <c r="D656" s="11"/>
      <c r="AC656" s="126"/>
    </row>
    <row r="657" spans="1:29" ht="15.75" customHeight="1">
      <c r="A657" s="11"/>
      <c r="C657" s="10"/>
      <c r="D657" s="11"/>
      <c r="AC657" s="126"/>
    </row>
    <row r="658" spans="1:29" ht="15.75" customHeight="1">
      <c r="A658" s="11"/>
      <c r="C658" s="10"/>
      <c r="D658" s="11"/>
      <c r="AC658" s="126"/>
    </row>
    <row r="659" spans="1:29" ht="15.75" customHeight="1">
      <c r="A659" s="11"/>
      <c r="C659" s="10"/>
      <c r="D659" s="11"/>
      <c r="AC659" s="126"/>
    </row>
    <row r="660" spans="1:29" ht="15.75" customHeight="1">
      <c r="A660" s="11"/>
      <c r="C660" s="10"/>
      <c r="D660" s="11"/>
      <c r="AC660" s="126"/>
    </row>
    <row r="661" spans="1:29" ht="15.75" customHeight="1">
      <c r="A661" s="11"/>
      <c r="C661" s="10"/>
      <c r="D661" s="11"/>
      <c r="AC661" s="126"/>
    </row>
    <row r="662" spans="1:29" ht="15.75" customHeight="1">
      <c r="A662" s="11"/>
      <c r="C662" s="10"/>
      <c r="D662" s="11"/>
      <c r="AC662" s="126"/>
    </row>
    <row r="663" spans="1:29" ht="15.75" customHeight="1">
      <c r="A663" s="11"/>
      <c r="C663" s="10"/>
      <c r="D663" s="11"/>
      <c r="AC663" s="126"/>
    </row>
    <row r="664" spans="1:29" ht="15.75" customHeight="1">
      <c r="A664" s="11"/>
      <c r="C664" s="10"/>
      <c r="D664" s="11"/>
      <c r="AC664" s="126"/>
    </row>
    <row r="665" spans="1:29" ht="15.75" customHeight="1">
      <c r="A665" s="11"/>
      <c r="C665" s="10"/>
      <c r="D665" s="11"/>
      <c r="AC665" s="126"/>
    </row>
    <row r="666" spans="1:29" ht="15.75" customHeight="1">
      <c r="A666" s="11"/>
      <c r="C666" s="10"/>
      <c r="D666" s="11"/>
      <c r="AC666" s="126"/>
    </row>
    <row r="667" spans="1:29" ht="15.75" customHeight="1">
      <c r="A667" s="11"/>
      <c r="C667" s="10"/>
      <c r="D667" s="11"/>
      <c r="AC667" s="126"/>
    </row>
    <row r="668" spans="1:29" ht="15.75" customHeight="1">
      <c r="A668" s="11"/>
      <c r="C668" s="10"/>
      <c r="D668" s="11"/>
      <c r="AC668" s="126"/>
    </row>
    <row r="669" spans="1:29" ht="15.75" customHeight="1">
      <c r="A669" s="11"/>
      <c r="C669" s="10"/>
      <c r="D669" s="11"/>
      <c r="AC669" s="126"/>
    </row>
    <row r="670" spans="1:29" ht="15.75" customHeight="1">
      <c r="A670" s="11"/>
      <c r="C670" s="10"/>
      <c r="D670" s="11"/>
      <c r="AC670" s="126"/>
    </row>
    <row r="671" spans="1:29" ht="15.75" customHeight="1">
      <c r="A671" s="11"/>
      <c r="C671" s="10"/>
      <c r="D671" s="11"/>
      <c r="AC671" s="126"/>
    </row>
    <row r="672" spans="1:29" ht="15.75" customHeight="1">
      <c r="A672" s="11"/>
      <c r="C672" s="10"/>
      <c r="D672" s="11"/>
      <c r="AC672" s="126"/>
    </row>
    <row r="673" spans="1:29" ht="15.75" customHeight="1">
      <c r="A673" s="11"/>
      <c r="C673" s="10"/>
      <c r="D673" s="11"/>
      <c r="AC673" s="126"/>
    </row>
    <row r="674" spans="1:29" ht="15.75" customHeight="1">
      <c r="A674" s="11"/>
      <c r="C674" s="10"/>
      <c r="D674" s="11"/>
      <c r="AC674" s="126"/>
    </row>
    <row r="675" spans="1:29" ht="15.75" customHeight="1">
      <c r="A675" s="11"/>
      <c r="C675" s="10"/>
      <c r="D675" s="11"/>
      <c r="AC675" s="126"/>
    </row>
    <row r="676" spans="1:29" ht="15.75" customHeight="1">
      <c r="A676" s="11"/>
      <c r="C676" s="10"/>
      <c r="D676" s="11"/>
      <c r="AC676" s="126"/>
    </row>
    <row r="677" spans="1:29" ht="15.75" customHeight="1">
      <c r="A677" s="11"/>
      <c r="C677" s="10"/>
      <c r="D677" s="11"/>
      <c r="AC677" s="126"/>
    </row>
    <row r="678" spans="1:29" ht="15.75" customHeight="1">
      <c r="A678" s="11"/>
      <c r="C678" s="10"/>
      <c r="D678" s="11"/>
      <c r="AC678" s="126"/>
    </row>
    <row r="679" spans="1:29" ht="15.75" customHeight="1">
      <c r="A679" s="11"/>
      <c r="C679" s="10"/>
      <c r="D679" s="11"/>
      <c r="AC679" s="126"/>
    </row>
    <row r="680" spans="1:29" ht="15.75" customHeight="1">
      <c r="A680" s="11"/>
      <c r="C680" s="10"/>
      <c r="D680" s="11"/>
      <c r="AC680" s="126"/>
    </row>
    <row r="681" spans="1:29" ht="15.75" customHeight="1">
      <c r="A681" s="11"/>
      <c r="C681" s="10"/>
      <c r="D681" s="11"/>
      <c r="AC681" s="126"/>
    </row>
    <row r="682" spans="1:29" ht="15.75" customHeight="1">
      <c r="A682" s="11"/>
      <c r="C682" s="10"/>
      <c r="D682" s="11"/>
      <c r="AC682" s="126"/>
    </row>
    <row r="683" spans="1:29" ht="15.75" customHeight="1">
      <c r="A683" s="11"/>
      <c r="C683" s="10"/>
      <c r="D683" s="11"/>
      <c r="AC683" s="126"/>
    </row>
    <row r="684" spans="1:29" ht="15.75" customHeight="1">
      <c r="A684" s="11"/>
      <c r="C684" s="10"/>
      <c r="D684" s="11"/>
      <c r="AC684" s="126"/>
    </row>
    <row r="685" spans="1:29" ht="15.75" customHeight="1">
      <c r="A685" s="11"/>
      <c r="C685" s="10"/>
      <c r="D685" s="11"/>
      <c r="AC685" s="126"/>
    </row>
    <row r="686" spans="1:29" ht="15.75" customHeight="1">
      <c r="A686" s="11"/>
      <c r="C686" s="10"/>
      <c r="D686" s="11"/>
      <c r="AC686" s="126"/>
    </row>
    <row r="687" spans="1:29" ht="15.75" customHeight="1">
      <c r="A687" s="11"/>
      <c r="C687" s="10"/>
      <c r="D687" s="11"/>
      <c r="AC687" s="126"/>
    </row>
    <row r="688" spans="1:29" ht="15.75" customHeight="1">
      <c r="A688" s="11"/>
      <c r="C688" s="10"/>
      <c r="D688" s="11"/>
      <c r="AC688" s="126"/>
    </row>
    <row r="689" spans="1:29" ht="15.75" customHeight="1">
      <c r="A689" s="11"/>
      <c r="C689" s="10"/>
      <c r="D689" s="11"/>
      <c r="AC689" s="126"/>
    </row>
    <row r="690" spans="1:29" ht="15.75" customHeight="1">
      <c r="A690" s="11"/>
      <c r="C690" s="10"/>
      <c r="D690" s="11"/>
      <c r="AC690" s="126"/>
    </row>
    <row r="691" spans="1:29" ht="15.75" customHeight="1">
      <c r="A691" s="11"/>
      <c r="C691" s="10"/>
      <c r="D691" s="11"/>
      <c r="AC691" s="126"/>
    </row>
    <row r="692" spans="1:29" ht="15.75" customHeight="1">
      <c r="A692" s="11"/>
      <c r="C692" s="10"/>
      <c r="D692" s="11"/>
      <c r="AC692" s="126"/>
    </row>
    <row r="693" spans="1:29" ht="15.75" customHeight="1">
      <c r="A693" s="11"/>
      <c r="C693" s="10"/>
      <c r="D693" s="11"/>
      <c r="AC693" s="126"/>
    </row>
    <row r="694" spans="1:29" ht="15.75" customHeight="1">
      <c r="A694" s="11"/>
      <c r="C694" s="10"/>
      <c r="D694" s="11"/>
      <c r="AC694" s="126"/>
    </row>
    <row r="695" spans="1:29" ht="15.75" customHeight="1">
      <c r="A695" s="11"/>
      <c r="C695" s="10"/>
      <c r="D695" s="11"/>
      <c r="AC695" s="126"/>
    </row>
    <row r="696" spans="1:29" ht="15.75" customHeight="1">
      <c r="A696" s="11"/>
      <c r="C696" s="10"/>
      <c r="D696" s="11"/>
      <c r="AC696" s="126"/>
    </row>
    <row r="697" spans="1:29" ht="15.75" customHeight="1">
      <c r="A697" s="11"/>
      <c r="C697" s="10"/>
      <c r="D697" s="11"/>
      <c r="AC697" s="126"/>
    </row>
    <row r="698" spans="1:29" ht="15.75" customHeight="1">
      <c r="A698" s="11"/>
      <c r="C698" s="10"/>
      <c r="D698" s="11"/>
      <c r="AC698" s="126"/>
    </row>
    <row r="699" spans="1:29" ht="15.75" customHeight="1">
      <c r="A699" s="11"/>
      <c r="C699" s="10"/>
      <c r="D699" s="11"/>
      <c r="AC699" s="126"/>
    </row>
    <row r="700" spans="1:29" ht="15.75" customHeight="1">
      <c r="A700" s="11"/>
      <c r="C700" s="10"/>
      <c r="D700" s="11"/>
      <c r="AC700" s="126"/>
    </row>
    <row r="701" spans="1:29" ht="15.75" customHeight="1">
      <c r="A701" s="11"/>
      <c r="C701" s="10"/>
      <c r="D701" s="11"/>
      <c r="AC701" s="126"/>
    </row>
    <row r="702" spans="1:29" ht="15.75" customHeight="1">
      <c r="A702" s="11"/>
      <c r="C702" s="10"/>
      <c r="D702" s="11"/>
      <c r="AC702" s="126"/>
    </row>
    <row r="703" spans="1:29" ht="15.75" customHeight="1">
      <c r="A703" s="11"/>
      <c r="C703" s="10"/>
      <c r="D703" s="11"/>
      <c r="AC703" s="126"/>
    </row>
    <row r="704" spans="1:29" ht="15.75" customHeight="1">
      <c r="A704" s="11"/>
      <c r="C704" s="10"/>
      <c r="D704" s="11"/>
      <c r="AC704" s="126"/>
    </row>
    <row r="705" spans="1:29" ht="15.75" customHeight="1">
      <c r="A705" s="11"/>
      <c r="C705" s="10"/>
      <c r="D705" s="11"/>
      <c r="AC705" s="126"/>
    </row>
    <row r="706" spans="1:29" ht="15.75" customHeight="1">
      <c r="A706" s="11"/>
      <c r="C706" s="10"/>
      <c r="D706" s="11"/>
      <c r="AC706" s="126"/>
    </row>
    <row r="707" spans="1:29" ht="15.75" customHeight="1">
      <c r="A707" s="11"/>
      <c r="C707" s="10"/>
      <c r="D707" s="11"/>
      <c r="AC707" s="126"/>
    </row>
    <row r="708" spans="1:29" ht="15.75" customHeight="1">
      <c r="A708" s="11"/>
      <c r="C708" s="10"/>
      <c r="D708" s="11"/>
      <c r="AC708" s="126"/>
    </row>
    <row r="709" spans="1:29" ht="15.75" customHeight="1">
      <c r="A709" s="11"/>
      <c r="C709" s="10"/>
      <c r="D709" s="11"/>
      <c r="AC709" s="126"/>
    </row>
    <row r="710" spans="1:29" ht="15.75" customHeight="1">
      <c r="A710" s="11"/>
      <c r="C710" s="10"/>
      <c r="D710" s="11"/>
      <c r="AC710" s="126"/>
    </row>
    <row r="711" spans="1:29" ht="15.75" customHeight="1">
      <c r="A711" s="11"/>
      <c r="C711" s="10"/>
      <c r="D711" s="11"/>
      <c r="AC711" s="126"/>
    </row>
    <row r="712" spans="1:29" ht="15.75" customHeight="1">
      <c r="A712" s="11"/>
      <c r="C712" s="10"/>
      <c r="D712" s="11"/>
      <c r="AC712" s="126"/>
    </row>
    <row r="713" spans="1:29" ht="15.75" customHeight="1">
      <c r="A713" s="11"/>
      <c r="C713" s="10"/>
      <c r="D713" s="11"/>
      <c r="AC713" s="126"/>
    </row>
    <row r="714" spans="1:29" ht="15.75" customHeight="1">
      <c r="A714" s="11"/>
      <c r="C714" s="10"/>
      <c r="D714" s="11"/>
      <c r="AC714" s="126"/>
    </row>
    <row r="715" spans="1:29" ht="15.75" customHeight="1">
      <c r="A715" s="11"/>
      <c r="C715" s="10"/>
      <c r="D715" s="11"/>
      <c r="AC715" s="126"/>
    </row>
    <row r="716" spans="1:29" ht="15.75" customHeight="1">
      <c r="A716" s="11"/>
      <c r="C716" s="10"/>
      <c r="D716" s="11"/>
      <c r="AC716" s="126"/>
    </row>
    <row r="717" spans="1:29" ht="15.75" customHeight="1">
      <c r="A717" s="11"/>
      <c r="C717" s="10"/>
      <c r="D717" s="11"/>
      <c r="AC717" s="126"/>
    </row>
    <row r="718" spans="1:29" ht="15.75" customHeight="1">
      <c r="A718" s="11"/>
      <c r="C718" s="10"/>
      <c r="D718" s="11"/>
      <c r="AC718" s="126"/>
    </row>
    <row r="719" spans="1:29" ht="15.75" customHeight="1">
      <c r="A719" s="11"/>
      <c r="C719" s="10"/>
      <c r="D719" s="11"/>
      <c r="AC719" s="126"/>
    </row>
    <row r="720" spans="1:29" ht="15.75" customHeight="1">
      <c r="A720" s="11"/>
      <c r="C720" s="10"/>
      <c r="D720" s="11"/>
      <c r="AC720" s="126"/>
    </row>
    <row r="721" spans="1:29" ht="15.75" customHeight="1">
      <c r="A721" s="11"/>
      <c r="C721" s="10"/>
      <c r="D721" s="11"/>
      <c r="AC721" s="126"/>
    </row>
    <row r="722" spans="1:29" ht="15.75" customHeight="1">
      <c r="A722" s="11"/>
      <c r="C722" s="10"/>
      <c r="D722" s="11"/>
      <c r="AC722" s="126"/>
    </row>
    <row r="723" spans="1:29" ht="15.75" customHeight="1">
      <c r="A723" s="11"/>
      <c r="C723" s="10"/>
      <c r="D723" s="11"/>
      <c r="AC723" s="126"/>
    </row>
    <row r="724" spans="1:29" ht="15.75" customHeight="1">
      <c r="A724" s="11"/>
      <c r="C724" s="10"/>
      <c r="D724" s="11"/>
      <c r="AC724" s="126"/>
    </row>
    <row r="725" spans="1:29" ht="15.75" customHeight="1">
      <c r="A725" s="11"/>
      <c r="C725" s="10"/>
      <c r="D725" s="11"/>
      <c r="AC725" s="126"/>
    </row>
    <row r="726" spans="1:29" ht="15.75" customHeight="1">
      <c r="A726" s="11"/>
      <c r="C726" s="10"/>
      <c r="D726" s="11"/>
      <c r="AC726" s="126"/>
    </row>
    <row r="727" spans="1:29" ht="15.75" customHeight="1">
      <c r="A727" s="11"/>
      <c r="C727" s="10"/>
      <c r="D727" s="11"/>
      <c r="AC727" s="126"/>
    </row>
    <row r="728" spans="1:29" ht="15.75" customHeight="1">
      <c r="A728" s="11"/>
      <c r="C728" s="10"/>
      <c r="D728" s="11"/>
      <c r="AC728" s="126"/>
    </row>
    <row r="729" spans="1:29" ht="15.75" customHeight="1">
      <c r="A729" s="11"/>
      <c r="C729" s="10"/>
      <c r="D729" s="11"/>
      <c r="AC729" s="126"/>
    </row>
    <row r="730" spans="1:29" ht="15.75" customHeight="1">
      <c r="A730" s="11"/>
      <c r="C730" s="10"/>
      <c r="D730" s="11"/>
      <c r="AC730" s="126"/>
    </row>
    <row r="731" spans="1:29" ht="15.75" customHeight="1">
      <c r="A731" s="11"/>
      <c r="C731" s="10"/>
      <c r="D731" s="11"/>
      <c r="AC731" s="126"/>
    </row>
    <row r="732" spans="1:29" ht="15.75" customHeight="1">
      <c r="A732" s="11"/>
      <c r="C732" s="10"/>
      <c r="D732" s="11"/>
      <c r="AC732" s="126"/>
    </row>
    <row r="733" spans="1:29" ht="15.75" customHeight="1">
      <c r="A733" s="11"/>
      <c r="C733" s="10"/>
      <c r="D733" s="11"/>
      <c r="AC733" s="126"/>
    </row>
    <row r="734" spans="1:29" ht="15.75" customHeight="1">
      <c r="A734" s="11"/>
      <c r="C734" s="10"/>
      <c r="D734" s="11"/>
      <c r="AC734" s="126"/>
    </row>
    <row r="735" spans="1:29" ht="15.75" customHeight="1">
      <c r="A735" s="11"/>
      <c r="C735" s="10"/>
      <c r="D735" s="11"/>
      <c r="AC735" s="126"/>
    </row>
    <row r="736" spans="1:29" ht="15.75" customHeight="1">
      <c r="A736" s="11"/>
      <c r="C736" s="10"/>
      <c r="D736" s="11"/>
      <c r="AC736" s="126"/>
    </row>
    <row r="737" spans="1:29" ht="15.75" customHeight="1">
      <c r="A737" s="11"/>
      <c r="C737" s="10"/>
      <c r="D737" s="11"/>
      <c r="AC737" s="126"/>
    </row>
    <row r="738" spans="1:29" ht="15.75" customHeight="1">
      <c r="A738" s="11"/>
      <c r="C738" s="10"/>
      <c r="D738" s="11"/>
      <c r="AC738" s="126"/>
    </row>
    <row r="739" spans="1:29" ht="15.75" customHeight="1">
      <c r="A739" s="11"/>
      <c r="C739" s="10"/>
      <c r="D739" s="11"/>
      <c r="AC739" s="126"/>
    </row>
    <row r="740" spans="1:29" ht="15.75" customHeight="1">
      <c r="A740" s="11"/>
      <c r="C740" s="10"/>
      <c r="D740" s="11"/>
      <c r="AC740" s="126"/>
    </row>
    <row r="741" spans="1:29" ht="15.75" customHeight="1">
      <c r="A741" s="11"/>
      <c r="C741" s="10"/>
      <c r="D741" s="11"/>
      <c r="AC741" s="126"/>
    </row>
    <row r="742" spans="1:29" ht="15.75" customHeight="1">
      <c r="A742" s="11"/>
      <c r="C742" s="10"/>
      <c r="D742" s="11"/>
      <c r="AC742" s="126"/>
    </row>
    <row r="743" spans="1:29" ht="15.75" customHeight="1">
      <c r="A743" s="11"/>
      <c r="C743" s="10"/>
      <c r="D743" s="11"/>
      <c r="AC743" s="126"/>
    </row>
    <row r="744" spans="1:29" ht="15.75" customHeight="1">
      <c r="A744" s="11"/>
      <c r="C744" s="10"/>
      <c r="D744" s="11"/>
      <c r="AC744" s="126"/>
    </row>
    <row r="745" spans="1:29" ht="15.75" customHeight="1">
      <c r="A745" s="11"/>
      <c r="C745" s="10"/>
      <c r="D745" s="11"/>
      <c r="AC745" s="126"/>
    </row>
    <row r="746" spans="1:29" ht="15.75" customHeight="1">
      <c r="A746" s="11"/>
      <c r="C746" s="10"/>
      <c r="D746" s="11"/>
      <c r="AC746" s="126"/>
    </row>
    <row r="747" spans="1:29" ht="15.75" customHeight="1">
      <c r="A747" s="11"/>
      <c r="C747" s="10"/>
      <c r="D747" s="11"/>
      <c r="AC747" s="126"/>
    </row>
    <row r="748" spans="1:29" ht="15.75" customHeight="1">
      <c r="A748" s="11"/>
      <c r="C748" s="10"/>
      <c r="D748" s="11"/>
      <c r="AC748" s="126"/>
    </row>
    <row r="749" spans="1:29" ht="15.75" customHeight="1">
      <c r="A749" s="11"/>
      <c r="C749" s="10"/>
      <c r="D749" s="11"/>
      <c r="AC749" s="126"/>
    </row>
    <row r="750" spans="1:29" ht="15.75" customHeight="1">
      <c r="A750" s="11"/>
      <c r="C750" s="10"/>
      <c r="D750" s="11"/>
      <c r="AC750" s="126"/>
    </row>
    <row r="751" spans="1:29" ht="15.75" customHeight="1">
      <c r="A751" s="11"/>
      <c r="C751" s="10"/>
      <c r="D751" s="11"/>
      <c r="AC751" s="126"/>
    </row>
    <row r="752" spans="1:29" ht="15.75" customHeight="1">
      <c r="A752" s="11"/>
      <c r="C752" s="10"/>
      <c r="D752" s="11"/>
      <c r="AC752" s="126"/>
    </row>
    <row r="753" spans="1:29" ht="15.75" customHeight="1">
      <c r="A753" s="11"/>
      <c r="C753" s="10"/>
      <c r="D753" s="11"/>
      <c r="AC753" s="126"/>
    </row>
    <row r="754" spans="1:29" ht="15.75" customHeight="1">
      <c r="A754" s="11"/>
      <c r="C754" s="10"/>
      <c r="D754" s="11"/>
      <c r="AC754" s="126"/>
    </row>
    <row r="755" spans="1:29" ht="15.75" customHeight="1">
      <c r="A755" s="11"/>
      <c r="C755" s="10"/>
      <c r="D755" s="11"/>
      <c r="AC755" s="126"/>
    </row>
    <row r="756" spans="1:29" ht="15.75" customHeight="1">
      <c r="A756" s="11"/>
      <c r="C756" s="10"/>
      <c r="D756" s="11"/>
      <c r="AC756" s="126"/>
    </row>
    <row r="757" spans="1:29" ht="15.75" customHeight="1">
      <c r="A757" s="11"/>
      <c r="C757" s="10"/>
      <c r="D757" s="11"/>
      <c r="AC757" s="126"/>
    </row>
    <row r="758" spans="1:29" ht="15.75" customHeight="1">
      <c r="A758" s="11"/>
      <c r="C758" s="10"/>
      <c r="D758" s="11"/>
      <c r="AC758" s="126"/>
    </row>
    <row r="759" spans="1:29" ht="15.75" customHeight="1">
      <c r="A759" s="11"/>
      <c r="C759" s="10"/>
      <c r="D759" s="11"/>
      <c r="AC759" s="126"/>
    </row>
    <row r="760" spans="1:29" ht="15.75" customHeight="1">
      <c r="A760" s="11"/>
      <c r="C760" s="10"/>
      <c r="D760" s="11"/>
      <c r="AC760" s="126"/>
    </row>
    <row r="761" spans="1:29" ht="15.75" customHeight="1">
      <c r="A761" s="11"/>
      <c r="C761" s="10"/>
      <c r="D761" s="11"/>
      <c r="AC761" s="126"/>
    </row>
    <row r="762" spans="1:29" ht="15.75" customHeight="1">
      <c r="A762" s="11"/>
      <c r="C762" s="10"/>
      <c r="D762" s="11"/>
      <c r="AC762" s="126"/>
    </row>
    <row r="763" spans="1:29" ht="15.75" customHeight="1">
      <c r="A763" s="11"/>
      <c r="C763" s="10"/>
      <c r="D763" s="11"/>
      <c r="AC763" s="126"/>
    </row>
    <row r="764" spans="1:29" ht="15.75" customHeight="1">
      <c r="A764" s="11"/>
      <c r="C764" s="10"/>
      <c r="D764" s="11"/>
      <c r="AC764" s="126"/>
    </row>
    <row r="765" spans="1:29" ht="15.75" customHeight="1">
      <c r="A765" s="11"/>
      <c r="C765" s="10"/>
      <c r="D765" s="11"/>
      <c r="AC765" s="126"/>
    </row>
    <row r="766" spans="1:29" ht="15.75" customHeight="1">
      <c r="A766" s="11"/>
      <c r="C766" s="10"/>
      <c r="D766" s="11"/>
      <c r="AC766" s="126"/>
    </row>
    <row r="767" spans="1:29" ht="15.75" customHeight="1">
      <c r="A767" s="11"/>
      <c r="C767" s="10"/>
      <c r="D767" s="11"/>
      <c r="AC767" s="126"/>
    </row>
    <row r="768" spans="1:29" ht="15.75" customHeight="1">
      <c r="A768" s="11"/>
      <c r="C768" s="10"/>
      <c r="D768" s="11"/>
      <c r="AC768" s="126"/>
    </row>
    <row r="769" spans="1:29" ht="15.75" customHeight="1">
      <c r="A769" s="11"/>
      <c r="C769" s="10"/>
      <c r="D769" s="11"/>
      <c r="AC769" s="126"/>
    </row>
    <row r="770" spans="1:29" ht="15.75" customHeight="1">
      <c r="A770" s="11"/>
      <c r="C770" s="10"/>
      <c r="D770" s="11"/>
      <c r="AC770" s="126"/>
    </row>
    <row r="771" spans="1:29" ht="15.75" customHeight="1">
      <c r="A771" s="11"/>
      <c r="C771" s="10"/>
      <c r="D771" s="11"/>
      <c r="AC771" s="126"/>
    </row>
    <row r="772" spans="1:29" ht="15.75" customHeight="1">
      <c r="A772" s="11"/>
      <c r="C772" s="10"/>
      <c r="D772" s="11"/>
      <c r="AC772" s="126"/>
    </row>
    <row r="773" spans="1:29" ht="15.75" customHeight="1">
      <c r="A773" s="11"/>
      <c r="C773" s="10"/>
      <c r="D773" s="11"/>
      <c r="AC773" s="126"/>
    </row>
    <row r="774" spans="1:29" ht="15.75" customHeight="1">
      <c r="A774" s="11"/>
      <c r="C774" s="10"/>
      <c r="D774" s="11"/>
      <c r="AC774" s="126"/>
    </row>
    <row r="775" spans="1:29" ht="15.75" customHeight="1">
      <c r="A775" s="11"/>
      <c r="C775" s="10"/>
      <c r="D775" s="11"/>
      <c r="AC775" s="126"/>
    </row>
    <row r="776" spans="1:29" ht="15.75" customHeight="1">
      <c r="A776" s="11"/>
      <c r="C776" s="10"/>
      <c r="D776" s="11"/>
      <c r="AC776" s="126"/>
    </row>
    <row r="777" spans="1:29" ht="15.75" customHeight="1">
      <c r="A777" s="11"/>
      <c r="C777" s="10"/>
      <c r="D777" s="11"/>
      <c r="AC777" s="126"/>
    </row>
    <row r="778" spans="1:29" ht="15.75" customHeight="1">
      <c r="A778" s="11"/>
      <c r="C778" s="10"/>
      <c r="D778" s="11"/>
      <c r="AC778" s="126"/>
    </row>
    <row r="779" spans="1:29" ht="15.75" customHeight="1">
      <c r="A779" s="11"/>
      <c r="C779" s="10"/>
      <c r="D779" s="11"/>
      <c r="AC779" s="126"/>
    </row>
    <row r="780" spans="1:29" ht="15.75" customHeight="1">
      <c r="A780" s="11"/>
      <c r="C780" s="10"/>
      <c r="D780" s="11"/>
      <c r="AC780" s="126"/>
    </row>
    <row r="781" spans="1:29" ht="15.75" customHeight="1">
      <c r="A781" s="11"/>
      <c r="C781" s="10"/>
      <c r="D781" s="11"/>
      <c r="AC781" s="126"/>
    </row>
    <row r="782" spans="1:29" ht="15.75" customHeight="1">
      <c r="A782" s="11"/>
      <c r="C782" s="10"/>
      <c r="D782" s="11"/>
      <c r="AC782" s="126"/>
    </row>
    <row r="783" spans="1:29" ht="15.75" customHeight="1">
      <c r="A783" s="11"/>
      <c r="C783" s="10"/>
      <c r="D783" s="11"/>
      <c r="AC783" s="126"/>
    </row>
    <row r="784" spans="1:29" ht="15.75" customHeight="1">
      <c r="A784" s="11"/>
      <c r="C784" s="10"/>
      <c r="D784" s="11"/>
      <c r="AC784" s="126"/>
    </row>
    <row r="785" spans="1:29" ht="15.75" customHeight="1">
      <c r="A785" s="11"/>
      <c r="C785" s="10"/>
      <c r="D785" s="11"/>
      <c r="AC785" s="126"/>
    </row>
    <row r="786" spans="1:29" ht="15.75" customHeight="1">
      <c r="A786" s="11"/>
      <c r="C786" s="10"/>
      <c r="D786" s="11"/>
      <c r="AC786" s="126"/>
    </row>
    <row r="787" spans="1:29" ht="15.75" customHeight="1">
      <c r="A787" s="11"/>
      <c r="C787" s="10"/>
      <c r="D787" s="11"/>
      <c r="AC787" s="126"/>
    </row>
    <row r="788" spans="1:29" ht="15.75" customHeight="1">
      <c r="A788" s="11"/>
      <c r="C788" s="10"/>
      <c r="D788" s="11"/>
      <c r="AC788" s="126"/>
    </row>
    <row r="789" spans="1:29" ht="15.75" customHeight="1">
      <c r="A789" s="11"/>
      <c r="C789" s="10"/>
      <c r="D789" s="11"/>
      <c r="AC789" s="126"/>
    </row>
    <row r="790" spans="1:29" ht="15.75" customHeight="1">
      <c r="A790" s="11"/>
      <c r="C790" s="10"/>
      <c r="D790" s="11"/>
      <c r="AC790" s="126"/>
    </row>
    <row r="791" spans="1:29" ht="15.75" customHeight="1">
      <c r="A791" s="11"/>
      <c r="C791" s="10"/>
      <c r="D791" s="11"/>
      <c r="AC791" s="126"/>
    </row>
    <row r="792" spans="1:29" ht="15.75" customHeight="1">
      <c r="A792" s="11"/>
      <c r="C792" s="10"/>
      <c r="D792" s="11"/>
      <c r="AC792" s="126"/>
    </row>
    <row r="793" spans="1:29" ht="15.75" customHeight="1">
      <c r="A793" s="11"/>
      <c r="C793" s="10"/>
      <c r="D793" s="11"/>
      <c r="AC793" s="126"/>
    </row>
    <row r="794" spans="1:29" ht="15.75" customHeight="1">
      <c r="A794" s="11"/>
      <c r="C794" s="10"/>
      <c r="D794" s="11"/>
      <c r="AC794" s="126"/>
    </row>
    <row r="795" spans="1:29" ht="15.75" customHeight="1">
      <c r="A795" s="11"/>
      <c r="C795" s="10"/>
      <c r="D795" s="11"/>
      <c r="AC795" s="126"/>
    </row>
    <row r="796" spans="1:29" ht="15.75" customHeight="1">
      <c r="A796" s="11"/>
      <c r="C796" s="10"/>
      <c r="D796" s="11"/>
      <c r="AC796" s="126"/>
    </row>
    <row r="797" spans="1:29" ht="15.75" customHeight="1">
      <c r="A797" s="11"/>
      <c r="C797" s="10"/>
      <c r="D797" s="11"/>
      <c r="AC797" s="126"/>
    </row>
    <row r="798" spans="1:29" ht="15.75" customHeight="1">
      <c r="A798" s="11"/>
      <c r="C798" s="10"/>
      <c r="D798" s="11"/>
      <c r="AC798" s="126"/>
    </row>
    <row r="799" spans="1:29" ht="15.75" customHeight="1">
      <c r="A799" s="11"/>
      <c r="C799" s="10"/>
      <c r="D799" s="11"/>
      <c r="AC799" s="126"/>
    </row>
    <row r="800" spans="1:29" ht="15.75" customHeight="1">
      <c r="A800" s="11"/>
      <c r="C800" s="10"/>
      <c r="D800" s="11"/>
      <c r="AC800" s="126"/>
    </row>
    <row r="801" spans="1:29" ht="15.75" customHeight="1">
      <c r="A801" s="11"/>
      <c r="C801" s="10"/>
      <c r="D801" s="11"/>
      <c r="AC801" s="126"/>
    </row>
    <row r="802" spans="1:29" ht="15.75" customHeight="1">
      <c r="A802" s="11"/>
      <c r="C802" s="10"/>
      <c r="D802" s="11"/>
      <c r="AC802" s="126"/>
    </row>
    <row r="803" spans="1:29" ht="15.75" customHeight="1">
      <c r="A803" s="11"/>
      <c r="C803" s="10"/>
      <c r="D803" s="11"/>
      <c r="AC803" s="126"/>
    </row>
    <row r="804" spans="1:29" ht="15.75" customHeight="1">
      <c r="A804" s="11"/>
      <c r="C804" s="10"/>
      <c r="D804" s="11"/>
      <c r="AC804" s="126"/>
    </row>
    <row r="805" spans="1:29" ht="15.75" customHeight="1">
      <c r="A805" s="11"/>
      <c r="C805" s="10"/>
      <c r="D805" s="11"/>
      <c r="AC805" s="126"/>
    </row>
    <row r="806" spans="1:29" ht="15.75" customHeight="1">
      <c r="A806" s="11"/>
      <c r="C806" s="10"/>
      <c r="D806" s="11"/>
      <c r="AC806" s="126"/>
    </row>
    <row r="807" spans="1:29" ht="15.75" customHeight="1">
      <c r="A807" s="11"/>
      <c r="C807" s="10"/>
      <c r="D807" s="11"/>
      <c r="AC807" s="126"/>
    </row>
    <row r="808" spans="1:29" ht="15.75" customHeight="1">
      <c r="A808" s="11"/>
      <c r="C808" s="10"/>
      <c r="D808" s="11"/>
      <c r="AC808" s="126"/>
    </row>
    <row r="809" spans="1:29" ht="15.75" customHeight="1">
      <c r="A809" s="11"/>
      <c r="C809" s="10"/>
      <c r="D809" s="11"/>
      <c r="AC809" s="126"/>
    </row>
    <row r="810" spans="1:29" ht="15.75" customHeight="1">
      <c r="A810" s="11"/>
      <c r="C810" s="10"/>
      <c r="D810" s="11"/>
      <c r="AC810" s="126"/>
    </row>
    <row r="811" spans="1:29" ht="15.75" customHeight="1">
      <c r="A811" s="11"/>
      <c r="C811" s="10"/>
      <c r="D811" s="11"/>
      <c r="AC811" s="126"/>
    </row>
    <row r="812" spans="1:29" ht="15.75" customHeight="1">
      <c r="A812" s="11"/>
      <c r="C812" s="10"/>
      <c r="D812" s="11"/>
      <c r="AC812" s="126"/>
    </row>
    <row r="813" spans="1:29" ht="15.75" customHeight="1">
      <c r="A813" s="11"/>
      <c r="C813" s="10"/>
      <c r="D813" s="11"/>
      <c r="AC813" s="126"/>
    </row>
    <row r="814" spans="1:29" ht="15.75" customHeight="1">
      <c r="A814" s="11"/>
      <c r="C814" s="10"/>
      <c r="D814" s="11"/>
      <c r="AC814" s="126"/>
    </row>
    <row r="815" spans="1:29" ht="15.75" customHeight="1">
      <c r="A815" s="11"/>
      <c r="C815" s="10"/>
      <c r="D815" s="11"/>
      <c r="AC815" s="126"/>
    </row>
    <row r="816" spans="1:29" ht="15.75" customHeight="1">
      <c r="A816" s="11"/>
      <c r="C816" s="10"/>
      <c r="D816" s="11"/>
      <c r="AC816" s="126"/>
    </row>
    <row r="817" spans="1:29" ht="15.75" customHeight="1">
      <c r="A817" s="11"/>
      <c r="C817" s="10"/>
      <c r="D817" s="11"/>
      <c r="AC817" s="126"/>
    </row>
    <row r="818" spans="1:29" ht="15.75" customHeight="1">
      <c r="A818" s="11"/>
      <c r="C818" s="10"/>
      <c r="D818" s="11"/>
      <c r="AC818" s="126"/>
    </row>
    <row r="819" spans="1:29" ht="15.75" customHeight="1">
      <c r="A819" s="11"/>
      <c r="C819" s="10"/>
      <c r="D819" s="11"/>
      <c r="AC819" s="126"/>
    </row>
    <row r="820" spans="1:29" ht="15.75" customHeight="1">
      <c r="A820" s="11"/>
      <c r="C820" s="10"/>
      <c r="D820" s="11"/>
      <c r="AC820" s="126"/>
    </row>
    <row r="821" spans="1:29" ht="15.75" customHeight="1">
      <c r="A821" s="11"/>
      <c r="C821" s="10"/>
      <c r="D821" s="11"/>
      <c r="AC821" s="126"/>
    </row>
    <row r="822" spans="1:29" ht="15.75" customHeight="1">
      <c r="A822" s="11"/>
      <c r="C822" s="10"/>
      <c r="D822" s="11"/>
      <c r="AC822" s="126"/>
    </row>
    <row r="823" spans="1:29" ht="15.75" customHeight="1">
      <c r="A823" s="11"/>
      <c r="C823" s="10"/>
      <c r="D823" s="11"/>
      <c r="AC823" s="126"/>
    </row>
    <row r="824" spans="1:29" ht="15.75" customHeight="1">
      <c r="A824" s="11"/>
      <c r="C824" s="10"/>
      <c r="D824" s="11"/>
      <c r="AC824" s="126"/>
    </row>
    <row r="825" spans="1:29" ht="15.75" customHeight="1">
      <c r="A825" s="11"/>
      <c r="C825" s="10"/>
      <c r="D825" s="11"/>
      <c r="AC825" s="126"/>
    </row>
    <row r="826" spans="1:29" ht="15.75" customHeight="1">
      <c r="A826" s="11"/>
      <c r="C826" s="10"/>
      <c r="D826" s="11"/>
      <c r="AC826" s="126"/>
    </row>
    <row r="827" spans="1:29" ht="15.75" customHeight="1">
      <c r="A827" s="11"/>
      <c r="C827" s="10"/>
      <c r="D827" s="11"/>
      <c r="AC827" s="126"/>
    </row>
    <row r="828" spans="1:29" ht="15.75" customHeight="1">
      <c r="A828" s="11"/>
      <c r="C828" s="10"/>
      <c r="D828" s="11"/>
      <c r="AC828" s="126"/>
    </row>
    <row r="829" spans="1:29" ht="15.75" customHeight="1">
      <c r="A829" s="11"/>
      <c r="C829" s="10"/>
      <c r="D829" s="11"/>
      <c r="AC829" s="126"/>
    </row>
    <row r="830" spans="1:29" ht="15.75" customHeight="1">
      <c r="A830" s="11"/>
      <c r="C830" s="10"/>
      <c r="D830" s="11"/>
      <c r="AC830" s="126"/>
    </row>
    <row r="831" spans="1:29" ht="15.75" customHeight="1">
      <c r="A831" s="11"/>
      <c r="C831" s="10"/>
      <c r="D831" s="11"/>
      <c r="AC831" s="126"/>
    </row>
    <row r="832" spans="1:29" ht="15.75" customHeight="1">
      <c r="A832" s="11"/>
      <c r="C832" s="10"/>
      <c r="D832" s="11"/>
      <c r="AC832" s="126"/>
    </row>
    <row r="833" spans="1:29" ht="15.75" customHeight="1">
      <c r="A833" s="11"/>
      <c r="C833" s="10"/>
      <c r="D833" s="11"/>
      <c r="AC833" s="126"/>
    </row>
    <row r="834" spans="1:29" ht="15.75" customHeight="1">
      <c r="A834" s="11"/>
      <c r="C834" s="10"/>
      <c r="D834" s="11"/>
      <c r="AC834" s="126"/>
    </row>
    <row r="835" spans="1:29" ht="15.75" customHeight="1">
      <c r="A835" s="11"/>
      <c r="C835" s="10"/>
      <c r="D835" s="11"/>
      <c r="AC835" s="126"/>
    </row>
    <row r="836" spans="1:29" ht="15.75" customHeight="1">
      <c r="A836" s="11"/>
      <c r="C836" s="10"/>
      <c r="D836" s="11"/>
      <c r="AC836" s="126"/>
    </row>
    <row r="837" spans="1:29" ht="15.75" customHeight="1">
      <c r="A837" s="11"/>
      <c r="C837" s="10"/>
      <c r="D837" s="11"/>
      <c r="AC837" s="126"/>
    </row>
    <row r="838" spans="1:29" ht="15.75" customHeight="1">
      <c r="A838" s="11"/>
      <c r="C838" s="10"/>
      <c r="D838" s="11"/>
      <c r="AC838" s="126"/>
    </row>
    <row r="839" spans="1:29" ht="15.75" customHeight="1">
      <c r="A839" s="11"/>
      <c r="C839" s="10"/>
      <c r="D839" s="11"/>
      <c r="AC839" s="126"/>
    </row>
    <row r="840" spans="1:29" ht="15.75" customHeight="1">
      <c r="A840" s="11"/>
      <c r="C840" s="10"/>
      <c r="D840" s="11"/>
      <c r="AC840" s="126"/>
    </row>
    <row r="841" spans="1:29" ht="15.75" customHeight="1">
      <c r="A841" s="11"/>
      <c r="C841" s="10"/>
      <c r="D841" s="11"/>
      <c r="AC841" s="126"/>
    </row>
    <row r="842" spans="1:29" ht="15.75" customHeight="1">
      <c r="A842" s="11"/>
      <c r="C842" s="10"/>
      <c r="D842" s="11"/>
      <c r="AC842" s="126"/>
    </row>
    <row r="843" spans="1:29" ht="15.75" customHeight="1">
      <c r="A843" s="11"/>
      <c r="C843" s="10"/>
      <c r="D843" s="11"/>
      <c r="AC843" s="126"/>
    </row>
    <row r="844" spans="1:29" ht="15.75" customHeight="1">
      <c r="A844" s="11"/>
      <c r="C844" s="10"/>
      <c r="D844" s="11"/>
      <c r="AC844" s="126"/>
    </row>
    <row r="845" spans="1:29" ht="15.75" customHeight="1">
      <c r="A845" s="11"/>
      <c r="C845" s="10"/>
      <c r="D845" s="11"/>
      <c r="AC845" s="126"/>
    </row>
    <row r="846" spans="1:29" ht="15.75" customHeight="1">
      <c r="A846" s="11"/>
      <c r="C846" s="10"/>
      <c r="D846" s="11"/>
      <c r="AC846" s="126"/>
    </row>
    <row r="847" spans="1:29" ht="15.75" customHeight="1">
      <c r="A847" s="11"/>
      <c r="C847" s="10"/>
      <c r="D847" s="11"/>
      <c r="AC847" s="126"/>
    </row>
    <row r="848" spans="1:29" ht="15.75" customHeight="1">
      <c r="A848" s="11"/>
      <c r="C848" s="10"/>
      <c r="D848" s="11"/>
      <c r="AC848" s="126"/>
    </row>
    <row r="849" spans="1:29" ht="15.75" customHeight="1">
      <c r="A849" s="11"/>
      <c r="C849" s="10"/>
      <c r="D849" s="11"/>
      <c r="AC849" s="126"/>
    </row>
    <row r="850" spans="1:29" ht="15.75" customHeight="1">
      <c r="A850" s="11"/>
      <c r="C850" s="10"/>
      <c r="D850" s="11"/>
      <c r="AC850" s="126"/>
    </row>
    <row r="851" spans="1:29" ht="15.75" customHeight="1">
      <c r="A851" s="11"/>
      <c r="C851" s="10"/>
      <c r="D851" s="11"/>
      <c r="AC851" s="126"/>
    </row>
    <row r="852" spans="1:29" ht="15.75" customHeight="1">
      <c r="A852" s="11"/>
      <c r="C852" s="10"/>
      <c r="D852" s="11"/>
      <c r="AC852" s="126"/>
    </row>
    <row r="853" spans="1:29" ht="15.75" customHeight="1">
      <c r="A853" s="11"/>
      <c r="C853" s="10"/>
      <c r="D853" s="11"/>
      <c r="AC853" s="126"/>
    </row>
    <row r="854" spans="1:29" ht="15.75" customHeight="1">
      <c r="A854" s="11"/>
      <c r="C854" s="10"/>
      <c r="D854" s="11"/>
      <c r="AC854" s="126"/>
    </row>
    <row r="855" spans="1:29" ht="15.75" customHeight="1">
      <c r="A855" s="11"/>
      <c r="C855" s="10"/>
      <c r="D855" s="11"/>
      <c r="AC855" s="126"/>
    </row>
    <row r="856" spans="1:29" ht="15.75" customHeight="1">
      <c r="A856" s="11"/>
      <c r="C856" s="10"/>
      <c r="D856" s="11"/>
      <c r="AC856" s="126"/>
    </row>
    <row r="857" spans="1:29" ht="15.75" customHeight="1">
      <c r="A857" s="11"/>
      <c r="C857" s="10"/>
      <c r="D857" s="11"/>
      <c r="AC857" s="126"/>
    </row>
    <row r="858" spans="1:29" ht="15.75" customHeight="1">
      <c r="A858" s="11"/>
      <c r="C858" s="10"/>
      <c r="D858" s="11"/>
      <c r="AC858" s="126"/>
    </row>
    <row r="859" spans="1:29" ht="15.75" customHeight="1">
      <c r="A859" s="11"/>
      <c r="C859" s="10"/>
      <c r="D859" s="11"/>
      <c r="AC859" s="126"/>
    </row>
    <row r="860" spans="1:29" ht="15.75" customHeight="1">
      <c r="A860" s="11"/>
      <c r="C860" s="10"/>
      <c r="D860" s="11"/>
      <c r="AC860" s="126"/>
    </row>
    <row r="861" spans="1:29" ht="15.75" customHeight="1">
      <c r="A861" s="11"/>
      <c r="C861" s="10"/>
      <c r="D861" s="11"/>
      <c r="AC861" s="126"/>
    </row>
    <row r="862" spans="1:29" ht="15.75" customHeight="1">
      <c r="A862" s="11"/>
      <c r="C862" s="10"/>
      <c r="D862" s="11"/>
      <c r="AC862" s="126"/>
    </row>
    <row r="863" spans="1:29" ht="15.75" customHeight="1">
      <c r="A863" s="11"/>
      <c r="C863" s="10"/>
      <c r="D863" s="11"/>
      <c r="AC863" s="126"/>
    </row>
    <row r="864" spans="1:29" ht="15.75" customHeight="1">
      <c r="A864" s="11"/>
      <c r="C864" s="10"/>
      <c r="D864" s="11"/>
      <c r="AC864" s="126"/>
    </row>
    <row r="865" spans="1:29" ht="15.75" customHeight="1">
      <c r="A865" s="11"/>
      <c r="C865" s="10"/>
      <c r="D865" s="11"/>
      <c r="AC865" s="126"/>
    </row>
    <row r="866" spans="1:29" ht="15.75" customHeight="1">
      <c r="A866" s="11"/>
      <c r="C866" s="10"/>
      <c r="D866" s="11"/>
      <c r="AC866" s="126"/>
    </row>
    <row r="867" spans="1:29" ht="15.75" customHeight="1">
      <c r="A867" s="11"/>
      <c r="C867" s="10"/>
      <c r="D867" s="11"/>
      <c r="AC867" s="126"/>
    </row>
    <row r="868" spans="1:29" ht="15.75" customHeight="1">
      <c r="A868" s="11"/>
      <c r="C868" s="10"/>
      <c r="D868" s="11"/>
      <c r="AC868" s="126"/>
    </row>
    <row r="869" spans="1:29" ht="15.75" customHeight="1">
      <c r="A869" s="11"/>
      <c r="C869" s="10"/>
      <c r="D869" s="11"/>
      <c r="AC869" s="126"/>
    </row>
    <row r="870" spans="1:29" ht="15.75" customHeight="1">
      <c r="A870" s="11"/>
      <c r="C870" s="10"/>
      <c r="D870" s="11"/>
      <c r="AC870" s="126"/>
    </row>
    <row r="871" spans="1:29" ht="15.75" customHeight="1">
      <c r="A871" s="11"/>
      <c r="C871" s="10"/>
      <c r="D871" s="11"/>
      <c r="AC871" s="126"/>
    </row>
    <row r="872" spans="1:29" ht="15.75" customHeight="1">
      <c r="A872" s="11"/>
      <c r="C872" s="10"/>
      <c r="D872" s="11"/>
      <c r="AC872" s="126"/>
    </row>
    <row r="873" spans="1:29" ht="15.75" customHeight="1">
      <c r="A873" s="11"/>
      <c r="C873" s="10"/>
      <c r="D873" s="11"/>
      <c r="AC873" s="126"/>
    </row>
    <row r="874" spans="1:29" ht="15.75" customHeight="1">
      <c r="A874" s="11"/>
      <c r="C874" s="10"/>
      <c r="D874" s="11"/>
      <c r="AC874" s="126"/>
    </row>
    <row r="875" spans="1:29" ht="15.75" customHeight="1">
      <c r="A875" s="11"/>
      <c r="C875" s="10"/>
      <c r="D875" s="11"/>
      <c r="AC875" s="126"/>
    </row>
    <row r="876" spans="1:29" ht="15.75" customHeight="1">
      <c r="A876" s="11"/>
      <c r="C876" s="10"/>
      <c r="D876" s="11"/>
      <c r="AC876" s="126"/>
    </row>
    <row r="877" spans="1:29" ht="15.75" customHeight="1">
      <c r="A877" s="11"/>
      <c r="C877" s="10"/>
      <c r="D877" s="11"/>
      <c r="AC877" s="126"/>
    </row>
    <row r="878" spans="1:29" ht="15.75" customHeight="1">
      <c r="A878" s="11"/>
      <c r="C878" s="10"/>
      <c r="D878" s="11"/>
      <c r="AC878" s="126"/>
    </row>
    <row r="879" spans="1:29" ht="15.75" customHeight="1">
      <c r="A879" s="11"/>
      <c r="C879" s="10"/>
      <c r="D879" s="11"/>
      <c r="AC879" s="126"/>
    </row>
    <row r="880" spans="1:29" ht="15.75" customHeight="1">
      <c r="A880" s="11"/>
      <c r="C880" s="10"/>
      <c r="D880" s="11"/>
      <c r="AC880" s="126"/>
    </row>
    <row r="881" spans="1:29" ht="15.75" customHeight="1">
      <c r="A881" s="11"/>
      <c r="C881" s="10"/>
      <c r="D881" s="11"/>
      <c r="AC881" s="126"/>
    </row>
    <row r="882" spans="1:29" ht="15.75" customHeight="1">
      <c r="A882" s="11"/>
      <c r="C882" s="10"/>
      <c r="D882" s="11"/>
      <c r="AC882" s="126"/>
    </row>
    <row r="883" spans="1:29" ht="15.75" customHeight="1">
      <c r="A883" s="11"/>
      <c r="C883" s="10"/>
      <c r="D883" s="11"/>
      <c r="AC883" s="126"/>
    </row>
    <row r="884" spans="1:29" ht="15.75" customHeight="1">
      <c r="A884" s="11"/>
      <c r="C884" s="10"/>
      <c r="D884" s="11"/>
      <c r="AC884" s="126"/>
    </row>
    <row r="885" spans="1:29" ht="15.75" customHeight="1">
      <c r="A885" s="11"/>
      <c r="C885" s="10"/>
      <c r="D885" s="11"/>
      <c r="AC885" s="126"/>
    </row>
    <row r="886" spans="1:29" ht="15.75" customHeight="1">
      <c r="A886" s="11"/>
      <c r="C886" s="10"/>
      <c r="D886" s="11"/>
      <c r="AC886" s="126"/>
    </row>
    <row r="887" spans="1:29" ht="15.75" customHeight="1">
      <c r="A887" s="11"/>
      <c r="C887" s="10"/>
      <c r="D887" s="11"/>
      <c r="AC887" s="126"/>
    </row>
    <row r="888" spans="1:29" ht="15.75" customHeight="1">
      <c r="A888" s="11"/>
      <c r="C888" s="10"/>
      <c r="D888" s="11"/>
      <c r="AC888" s="126"/>
    </row>
    <row r="889" spans="1:29" ht="15.75" customHeight="1">
      <c r="A889" s="11"/>
      <c r="C889" s="10"/>
      <c r="D889" s="11"/>
      <c r="AC889" s="126"/>
    </row>
    <row r="890" spans="1:29" ht="15.75" customHeight="1">
      <c r="A890" s="11"/>
      <c r="C890" s="10"/>
      <c r="D890" s="11"/>
      <c r="AC890" s="126"/>
    </row>
    <row r="891" spans="1:29" ht="15.75" customHeight="1">
      <c r="A891" s="11"/>
      <c r="C891" s="10"/>
      <c r="D891" s="11"/>
      <c r="AC891" s="126"/>
    </row>
    <row r="892" spans="1:29" ht="15.75" customHeight="1">
      <c r="A892" s="11"/>
      <c r="C892" s="10"/>
      <c r="D892" s="11"/>
      <c r="AC892" s="126"/>
    </row>
    <row r="893" spans="1:29" ht="15.75" customHeight="1">
      <c r="A893" s="11"/>
      <c r="C893" s="10"/>
      <c r="D893" s="11"/>
      <c r="AC893" s="126"/>
    </row>
    <row r="894" spans="1:29" ht="15.75" customHeight="1">
      <c r="A894" s="11"/>
      <c r="C894" s="10"/>
      <c r="D894" s="11"/>
      <c r="AC894" s="126"/>
    </row>
    <row r="895" spans="1:29" ht="15.75" customHeight="1">
      <c r="A895" s="11"/>
      <c r="C895" s="10"/>
      <c r="D895" s="11"/>
      <c r="AC895" s="126"/>
    </row>
    <row r="896" spans="1:29" ht="15.75" customHeight="1">
      <c r="A896" s="11"/>
      <c r="C896" s="10"/>
      <c r="D896" s="11"/>
      <c r="AC896" s="126"/>
    </row>
    <row r="897" spans="1:29" ht="15.75" customHeight="1">
      <c r="A897" s="11"/>
      <c r="C897" s="10"/>
      <c r="D897" s="11"/>
      <c r="AC897" s="126"/>
    </row>
    <row r="898" spans="1:29" ht="15.75" customHeight="1">
      <c r="A898" s="11"/>
      <c r="C898" s="10"/>
      <c r="D898" s="11"/>
      <c r="AC898" s="126"/>
    </row>
    <row r="899" spans="1:29" ht="15.75" customHeight="1">
      <c r="A899" s="11"/>
      <c r="C899" s="10"/>
      <c r="D899" s="11"/>
      <c r="AC899" s="126"/>
    </row>
    <row r="900" spans="1:29" ht="15.75" customHeight="1">
      <c r="A900" s="11"/>
      <c r="C900" s="10"/>
      <c r="D900" s="11"/>
      <c r="AC900" s="126"/>
    </row>
    <row r="901" spans="1:29" ht="15.75" customHeight="1">
      <c r="A901" s="11"/>
      <c r="C901" s="10"/>
      <c r="D901" s="11"/>
      <c r="AC901" s="126"/>
    </row>
    <row r="902" spans="1:29" ht="15.75" customHeight="1">
      <c r="A902" s="11"/>
      <c r="C902" s="10"/>
      <c r="D902" s="11"/>
      <c r="AC902" s="126"/>
    </row>
    <row r="903" spans="1:29" ht="15.75" customHeight="1">
      <c r="A903" s="11"/>
      <c r="C903" s="10"/>
      <c r="D903" s="11"/>
      <c r="AC903" s="126"/>
    </row>
    <row r="904" spans="1:29" ht="15.75" customHeight="1">
      <c r="A904" s="11"/>
      <c r="C904" s="10"/>
      <c r="D904" s="11"/>
      <c r="AC904" s="126"/>
    </row>
    <row r="905" spans="1:29" ht="15.75" customHeight="1">
      <c r="A905" s="11"/>
      <c r="C905" s="10"/>
      <c r="D905" s="11"/>
      <c r="AC905" s="126"/>
    </row>
    <row r="906" spans="1:29" ht="15.75" customHeight="1">
      <c r="A906" s="11"/>
      <c r="C906" s="10"/>
      <c r="D906" s="11"/>
      <c r="AC906" s="126"/>
    </row>
    <row r="907" spans="1:29" ht="15.75" customHeight="1">
      <c r="A907" s="11"/>
      <c r="C907" s="10"/>
      <c r="D907" s="11"/>
      <c r="AC907" s="126"/>
    </row>
    <row r="908" spans="1:29" ht="15.75" customHeight="1">
      <c r="A908" s="11"/>
      <c r="C908" s="10"/>
      <c r="D908" s="11"/>
      <c r="AC908" s="126"/>
    </row>
    <row r="909" spans="1:29" ht="15.75" customHeight="1">
      <c r="A909" s="11"/>
      <c r="C909" s="10"/>
      <c r="D909" s="11"/>
      <c r="AC909" s="126"/>
    </row>
    <row r="910" spans="1:29" ht="15.75" customHeight="1">
      <c r="A910" s="11"/>
      <c r="C910" s="10"/>
      <c r="D910" s="11"/>
      <c r="AC910" s="126"/>
    </row>
    <row r="911" spans="1:29" ht="15.75" customHeight="1">
      <c r="A911" s="11"/>
      <c r="C911" s="10"/>
      <c r="D911" s="11"/>
      <c r="AC911" s="126"/>
    </row>
    <row r="912" spans="1:29" ht="15.75" customHeight="1">
      <c r="A912" s="11"/>
      <c r="C912" s="10"/>
      <c r="D912" s="11"/>
      <c r="AC912" s="126"/>
    </row>
    <row r="913" spans="1:29" ht="15.75" customHeight="1">
      <c r="A913" s="11"/>
      <c r="C913" s="10"/>
      <c r="D913" s="11"/>
      <c r="AC913" s="126"/>
    </row>
    <row r="914" spans="1:29" ht="15.75" customHeight="1">
      <c r="A914" s="11"/>
      <c r="C914" s="10"/>
      <c r="D914" s="11"/>
      <c r="AC914" s="126"/>
    </row>
    <row r="915" spans="1:29" ht="15.75" customHeight="1">
      <c r="A915" s="11"/>
      <c r="C915" s="10"/>
      <c r="D915" s="11"/>
      <c r="AC915" s="126"/>
    </row>
    <row r="916" spans="1:29" ht="15.75" customHeight="1">
      <c r="A916" s="11"/>
      <c r="C916" s="10"/>
      <c r="D916" s="11"/>
      <c r="AC916" s="126"/>
    </row>
    <row r="917" spans="1:29" ht="15.75" customHeight="1">
      <c r="A917" s="11"/>
      <c r="C917" s="10"/>
      <c r="D917" s="11"/>
      <c r="AC917" s="126"/>
    </row>
    <row r="918" spans="1:29" ht="15.75" customHeight="1">
      <c r="A918" s="11"/>
      <c r="C918" s="10"/>
      <c r="D918" s="11"/>
      <c r="AC918" s="126"/>
    </row>
    <row r="919" spans="1:29" ht="15.75" customHeight="1">
      <c r="A919" s="11"/>
      <c r="C919" s="10"/>
      <c r="D919" s="11"/>
      <c r="AC919" s="126"/>
    </row>
    <row r="920" spans="1:29" ht="15.75" customHeight="1">
      <c r="A920" s="11"/>
      <c r="C920" s="10"/>
      <c r="D920" s="11"/>
      <c r="AC920" s="126"/>
    </row>
    <row r="921" spans="1:29" ht="15.75" customHeight="1">
      <c r="A921" s="11"/>
      <c r="C921" s="10"/>
      <c r="D921" s="11"/>
      <c r="AC921" s="126"/>
    </row>
    <row r="922" spans="1:29" ht="15.75" customHeight="1">
      <c r="A922" s="11"/>
      <c r="C922" s="10"/>
      <c r="D922" s="11"/>
      <c r="AC922" s="126"/>
    </row>
    <row r="923" spans="1:29" ht="15.75" customHeight="1">
      <c r="A923" s="11"/>
      <c r="C923" s="10"/>
      <c r="D923" s="11"/>
      <c r="AC923" s="126"/>
    </row>
    <row r="924" spans="1:29" ht="15.75" customHeight="1">
      <c r="A924" s="11"/>
      <c r="C924" s="10"/>
      <c r="D924" s="11"/>
      <c r="AC924" s="126"/>
    </row>
    <row r="925" spans="1:29" ht="15.75" customHeight="1">
      <c r="A925" s="11"/>
      <c r="C925" s="10"/>
      <c r="D925" s="11"/>
      <c r="AC925" s="126"/>
    </row>
    <row r="926" spans="1:29" ht="15.75" customHeight="1">
      <c r="A926" s="11"/>
      <c r="C926" s="10"/>
      <c r="D926" s="11"/>
      <c r="AC926" s="126"/>
    </row>
    <row r="927" spans="1:29" ht="15.75" customHeight="1">
      <c r="A927" s="11"/>
      <c r="C927" s="10"/>
      <c r="D927" s="11"/>
      <c r="AC927" s="126"/>
    </row>
    <row r="928" spans="1:29" ht="15.75" customHeight="1">
      <c r="A928" s="11"/>
      <c r="C928" s="10"/>
      <c r="D928" s="11"/>
      <c r="AC928" s="126"/>
    </row>
    <row r="929" spans="1:29" ht="15.75" customHeight="1">
      <c r="A929" s="11"/>
      <c r="C929" s="10"/>
      <c r="D929" s="11"/>
      <c r="AC929" s="126"/>
    </row>
    <row r="930" spans="1:29" ht="15.75" customHeight="1">
      <c r="A930" s="11"/>
      <c r="C930" s="10"/>
      <c r="D930" s="11"/>
      <c r="AC930" s="126"/>
    </row>
    <row r="931" spans="1:29" ht="15.75" customHeight="1">
      <c r="A931" s="11"/>
      <c r="C931" s="10"/>
      <c r="D931" s="11"/>
      <c r="AC931" s="126"/>
    </row>
    <row r="932" spans="1:29" ht="15.75" customHeight="1">
      <c r="A932" s="11"/>
      <c r="C932" s="10"/>
      <c r="D932" s="11"/>
      <c r="AC932" s="126"/>
    </row>
    <row r="933" spans="1:29" ht="15.75" customHeight="1">
      <c r="A933" s="11"/>
      <c r="C933" s="10"/>
      <c r="D933" s="11"/>
      <c r="AC933" s="126"/>
    </row>
    <row r="934" spans="1:29" ht="15.75" customHeight="1">
      <c r="A934" s="11"/>
      <c r="C934" s="10"/>
      <c r="D934" s="11"/>
      <c r="AC934" s="126"/>
    </row>
    <row r="935" spans="1:29" ht="15.75" customHeight="1">
      <c r="A935" s="11"/>
      <c r="C935" s="10"/>
      <c r="D935" s="11"/>
      <c r="AC935" s="126"/>
    </row>
    <row r="936" spans="1:29" ht="15.75" customHeight="1">
      <c r="A936" s="11"/>
      <c r="C936" s="10"/>
      <c r="D936" s="11"/>
      <c r="AC936" s="126"/>
    </row>
    <row r="937" spans="1:29" ht="15.75" customHeight="1">
      <c r="A937" s="11"/>
      <c r="C937" s="10"/>
      <c r="D937" s="11"/>
      <c r="AC937" s="126"/>
    </row>
    <row r="938" spans="1:29" ht="15.75" customHeight="1">
      <c r="A938" s="11"/>
      <c r="C938" s="10"/>
      <c r="D938" s="11"/>
      <c r="AC938" s="126"/>
    </row>
    <row r="939" spans="1:29" ht="15.75" customHeight="1">
      <c r="A939" s="11"/>
      <c r="C939" s="10"/>
      <c r="D939" s="11"/>
      <c r="AC939" s="126"/>
    </row>
    <row r="940" spans="1:29" ht="15.75" customHeight="1">
      <c r="A940" s="11"/>
      <c r="C940" s="10"/>
      <c r="D940" s="11"/>
      <c r="AC940" s="126"/>
    </row>
    <row r="941" spans="1:29" ht="15.75" customHeight="1">
      <c r="A941" s="11"/>
      <c r="C941" s="10"/>
      <c r="D941" s="11"/>
      <c r="AC941" s="126"/>
    </row>
    <row r="942" spans="1:29" ht="15.75" customHeight="1">
      <c r="A942" s="11"/>
      <c r="C942" s="10"/>
      <c r="D942" s="11"/>
      <c r="AC942" s="126"/>
    </row>
    <row r="943" spans="1:29" ht="15.75" customHeight="1">
      <c r="A943" s="11"/>
      <c r="C943" s="10"/>
      <c r="D943" s="11"/>
      <c r="AC943" s="126"/>
    </row>
    <row r="944" spans="1:29" ht="15.75" customHeight="1">
      <c r="A944" s="11"/>
      <c r="C944" s="10"/>
      <c r="D944" s="11"/>
      <c r="AC944" s="126"/>
    </row>
    <row r="945" spans="1:29" ht="15.75" customHeight="1">
      <c r="A945" s="11"/>
      <c r="C945" s="10"/>
      <c r="D945" s="11"/>
      <c r="AC945" s="126"/>
    </row>
    <row r="946" spans="1:29" ht="15.75" customHeight="1">
      <c r="A946" s="11"/>
      <c r="C946" s="10"/>
      <c r="D946" s="11"/>
      <c r="AC946" s="126"/>
    </row>
    <row r="947" spans="1:29" ht="15.75" customHeight="1">
      <c r="A947" s="11"/>
      <c r="C947" s="10"/>
      <c r="D947" s="11"/>
      <c r="AC947" s="126"/>
    </row>
    <row r="948" spans="1:29" ht="15.75" customHeight="1">
      <c r="A948" s="11"/>
      <c r="C948" s="10"/>
      <c r="D948" s="11"/>
      <c r="AC948" s="126"/>
    </row>
    <row r="949" spans="1:29" ht="15.75" customHeight="1">
      <c r="A949" s="11"/>
      <c r="C949" s="10"/>
      <c r="D949" s="11"/>
      <c r="AC949" s="126"/>
    </row>
    <row r="950" spans="1:29" ht="15.75" customHeight="1">
      <c r="A950" s="11"/>
      <c r="C950" s="10"/>
      <c r="D950" s="11"/>
      <c r="AC950" s="126"/>
    </row>
    <row r="951" spans="1:29" ht="15.75" customHeight="1">
      <c r="A951" s="11"/>
      <c r="C951" s="10"/>
      <c r="D951" s="11"/>
      <c r="AC951" s="126"/>
    </row>
    <row r="952" spans="1:29" ht="15.75" customHeight="1">
      <c r="A952" s="11"/>
      <c r="C952" s="10"/>
      <c r="D952" s="11"/>
      <c r="AC952" s="126"/>
    </row>
    <row r="953" spans="1:29" ht="15.75" customHeight="1">
      <c r="A953" s="11"/>
      <c r="C953" s="10"/>
      <c r="D953" s="11"/>
      <c r="AC953" s="126"/>
    </row>
    <row r="954" spans="1:29" ht="15.75" customHeight="1">
      <c r="A954" s="11"/>
      <c r="C954" s="10"/>
      <c r="D954" s="11"/>
      <c r="AC954" s="126"/>
    </row>
    <row r="955" spans="1:29" ht="15.75" customHeight="1">
      <c r="A955" s="11"/>
      <c r="C955" s="10"/>
      <c r="D955" s="11"/>
      <c r="AC955" s="126"/>
    </row>
    <row r="956" spans="1:29" ht="15.75" customHeight="1">
      <c r="A956" s="11"/>
      <c r="C956" s="10"/>
      <c r="D956" s="11"/>
      <c r="AC956" s="126"/>
    </row>
    <row r="957" spans="1:29" ht="15.75" customHeight="1">
      <c r="A957" s="11"/>
      <c r="C957" s="10"/>
      <c r="D957" s="11"/>
      <c r="AC957" s="126"/>
    </row>
    <row r="958" spans="1:29" ht="15.75" customHeight="1">
      <c r="A958" s="11"/>
      <c r="C958" s="10"/>
      <c r="D958" s="11"/>
      <c r="AC958" s="126"/>
    </row>
    <row r="959" spans="1:29" ht="15.75" customHeight="1">
      <c r="A959" s="11"/>
      <c r="C959" s="10"/>
      <c r="D959" s="11"/>
      <c r="AC959" s="126"/>
    </row>
    <row r="960" spans="1:29" ht="15.75" customHeight="1">
      <c r="A960" s="11"/>
      <c r="C960" s="10"/>
      <c r="D960" s="11"/>
      <c r="AC960" s="126"/>
    </row>
    <row r="961" spans="1:29" ht="15.75" customHeight="1">
      <c r="A961" s="11"/>
      <c r="C961" s="10"/>
      <c r="D961" s="11"/>
      <c r="AC961" s="126"/>
    </row>
    <row r="962" spans="1:29" ht="15.75" customHeight="1">
      <c r="A962" s="11"/>
      <c r="C962" s="10"/>
      <c r="D962" s="11"/>
      <c r="AC962" s="126"/>
    </row>
    <row r="963" spans="1:29" ht="15.75" customHeight="1">
      <c r="A963" s="11"/>
      <c r="C963" s="10"/>
      <c r="D963" s="11"/>
      <c r="AC963" s="126"/>
    </row>
    <row r="964" spans="1:29" ht="15.75" customHeight="1">
      <c r="A964" s="11"/>
      <c r="C964" s="10"/>
      <c r="D964" s="11"/>
      <c r="AC964" s="126"/>
    </row>
    <row r="965" spans="1:29" ht="15.75" customHeight="1">
      <c r="A965" s="11"/>
      <c r="C965" s="10"/>
      <c r="D965" s="11"/>
      <c r="AC965" s="126"/>
    </row>
    <row r="966" spans="1:29" ht="15.75" customHeight="1">
      <c r="A966" s="11"/>
      <c r="C966" s="10"/>
      <c r="D966" s="11"/>
      <c r="AC966" s="126"/>
    </row>
    <row r="967" spans="1:29" ht="15.75" customHeight="1">
      <c r="A967" s="11"/>
      <c r="C967" s="10"/>
      <c r="D967" s="11"/>
      <c r="AC967" s="126"/>
    </row>
    <row r="968" spans="1:29" ht="15.75" customHeight="1">
      <c r="A968" s="11"/>
      <c r="C968" s="10"/>
      <c r="D968" s="11"/>
      <c r="AC968" s="126"/>
    </row>
    <row r="969" spans="1:29" ht="15.75" customHeight="1">
      <c r="A969" s="11"/>
      <c r="C969" s="10"/>
      <c r="D969" s="11"/>
      <c r="AC969" s="126"/>
    </row>
    <row r="970" spans="1:29" ht="15.75" customHeight="1">
      <c r="A970" s="11"/>
      <c r="C970" s="10"/>
      <c r="D970" s="11"/>
      <c r="AC970" s="126"/>
    </row>
    <row r="971" spans="1:29" ht="15.75" customHeight="1">
      <c r="A971" s="11"/>
      <c r="C971" s="10"/>
      <c r="D971" s="11"/>
      <c r="AC971" s="126"/>
    </row>
    <row r="972" spans="1:29" ht="15.75" customHeight="1">
      <c r="A972" s="11"/>
      <c r="C972" s="10"/>
      <c r="D972" s="11"/>
      <c r="AC972" s="126"/>
    </row>
    <row r="973" spans="1:29" ht="15.75" customHeight="1">
      <c r="A973" s="11"/>
      <c r="C973" s="10"/>
      <c r="D973" s="11"/>
      <c r="AC973" s="126"/>
    </row>
    <row r="974" spans="1:29" ht="15.75" customHeight="1">
      <c r="A974" s="11"/>
      <c r="C974" s="10"/>
      <c r="D974" s="11"/>
      <c r="AC974" s="126"/>
    </row>
    <row r="975" spans="1:29" ht="15.75" customHeight="1">
      <c r="A975" s="11"/>
      <c r="C975" s="10"/>
      <c r="D975" s="11"/>
      <c r="AC975" s="126"/>
    </row>
    <row r="976" spans="1:29" ht="15.75" customHeight="1">
      <c r="A976" s="11"/>
      <c r="C976" s="10"/>
      <c r="D976" s="11"/>
      <c r="AC976" s="126"/>
    </row>
    <row r="977" spans="1:29" ht="15.75" customHeight="1">
      <c r="A977" s="11"/>
      <c r="C977" s="10"/>
      <c r="D977" s="11"/>
      <c r="AC977" s="126"/>
    </row>
    <row r="978" spans="1:29" ht="15.75" customHeight="1">
      <c r="A978" s="11"/>
      <c r="C978" s="10"/>
      <c r="D978" s="11"/>
      <c r="AC978" s="126"/>
    </row>
    <row r="979" spans="1:29" ht="15.75" customHeight="1">
      <c r="A979" s="11"/>
      <c r="C979" s="10"/>
      <c r="D979" s="11"/>
      <c r="AC979" s="126"/>
    </row>
    <row r="980" spans="1:29" ht="15.75" customHeight="1">
      <c r="A980" s="11"/>
      <c r="C980" s="10"/>
      <c r="D980" s="11"/>
      <c r="AC980" s="126"/>
    </row>
    <row r="981" spans="1:29" ht="15.75" customHeight="1">
      <c r="A981" s="11"/>
      <c r="C981" s="10"/>
      <c r="D981" s="11"/>
      <c r="AC981" s="126"/>
    </row>
    <row r="982" spans="1:29" ht="15.75" customHeight="1">
      <c r="A982" s="11"/>
      <c r="C982" s="10"/>
      <c r="D982" s="11"/>
      <c r="AC982" s="126"/>
    </row>
    <row r="983" spans="1:29" ht="15.75" customHeight="1">
      <c r="A983" s="11"/>
      <c r="C983" s="10"/>
      <c r="D983" s="11"/>
      <c r="AC983" s="126"/>
    </row>
    <row r="984" spans="1:29" ht="15.75" customHeight="1">
      <c r="A984" s="11"/>
      <c r="C984" s="10"/>
      <c r="D984" s="11"/>
      <c r="AC984" s="126"/>
    </row>
    <row r="985" spans="1:29" ht="15.75" customHeight="1">
      <c r="A985" s="11"/>
      <c r="C985" s="10"/>
      <c r="D985" s="11"/>
      <c r="AC985" s="126"/>
    </row>
    <row r="986" spans="1:29" ht="15.75" customHeight="1">
      <c r="A986" s="11"/>
      <c r="C986" s="10"/>
      <c r="D986" s="11"/>
      <c r="AC986" s="126"/>
    </row>
    <row r="987" spans="1:29" ht="15.75" customHeight="1">
      <c r="A987" s="11"/>
      <c r="C987" s="10"/>
      <c r="D987" s="11"/>
      <c r="AC987" s="126"/>
    </row>
    <row r="988" spans="1:29" ht="15.75" customHeight="1">
      <c r="A988" s="11"/>
      <c r="C988" s="10"/>
      <c r="D988" s="11"/>
      <c r="AC988" s="126"/>
    </row>
    <row r="989" spans="1:29" ht="15.75" customHeight="1">
      <c r="A989" s="11"/>
      <c r="C989" s="10"/>
      <c r="D989" s="11"/>
      <c r="AC989" s="126"/>
    </row>
    <row r="990" spans="1:29" ht="15.75" customHeight="1">
      <c r="A990" s="11"/>
      <c r="C990" s="10"/>
      <c r="D990" s="11"/>
      <c r="AC990" s="126"/>
    </row>
    <row r="991" spans="1:29" ht="15.75" customHeight="1">
      <c r="A991" s="11"/>
      <c r="C991" s="10"/>
      <c r="D991" s="11"/>
      <c r="AC991" s="126"/>
    </row>
    <row r="992" spans="1:29" ht="15.75" customHeight="1">
      <c r="A992" s="11"/>
      <c r="C992" s="10"/>
      <c r="D992" s="11"/>
      <c r="AC992" s="126"/>
    </row>
    <row r="993" spans="1:29" ht="15.75" customHeight="1">
      <c r="A993" s="11"/>
      <c r="C993" s="10"/>
      <c r="D993" s="11"/>
      <c r="AC993" s="126"/>
    </row>
    <row r="994" spans="1:29" ht="15.75" customHeight="1">
      <c r="A994" s="11"/>
      <c r="C994" s="10"/>
      <c r="D994" s="11"/>
      <c r="AC994" s="126"/>
    </row>
    <row r="995" spans="1:29" ht="15.75" customHeight="1">
      <c r="A995" s="11"/>
      <c r="C995" s="10"/>
      <c r="D995" s="11"/>
      <c r="AC995" s="126"/>
    </row>
    <row r="996" spans="1:29" ht="15.75" customHeight="1">
      <c r="A996" s="11"/>
      <c r="C996" s="10"/>
      <c r="D996" s="11"/>
      <c r="AC996" s="126"/>
    </row>
    <row r="997" spans="1:29">
      <c r="C997" s="10"/>
      <c r="D997" s="11"/>
    </row>
    <row r="998" spans="1:29">
      <c r="C998" s="10"/>
      <c r="D998" s="11"/>
    </row>
    <row r="999" spans="1:29">
      <c r="C999" s="10"/>
      <c r="D999" s="11"/>
    </row>
  </sheetData>
  <mergeCells count="14">
    <mergeCell ref="AA2:AB2"/>
    <mergeCell ref="AC2:AC3"/>
    <mergeCell ref="B1:D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pageMargins left="0.25" right="0.25" top="0.75" bottom="0.75" header="0.3" footer="0.3"/>
  <pageSetup paperSize="8" scale="55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000"/>
  <sheetViews>
    <sheetView view="pageBreakPreview" zoomScale="60" zoomScaleNormal="100" workbookViewId="0">
      <pane xSplit="3" topLeftCell="D1" activePane="topRight" state="frozen"/>
      <selection pane="topRight" activeCell="M22" sqref="M22"/>
    </sheetView>
  </sheetViews>
  <sheetFormatPr baseColWidth="10" defaultColWidth="14.5" defaultRowHeight="15" customHeight="1"/>
  <cols>
    <col min="1" max="1" width="9.1640625" hidden="1" customWidth="1"/>
    <col min="2" max="2" width="61.5" customWidth="1"/>
    <col min="3" max="3" width="77.5" customWidth="1"/>
    <col min="4" max="4" width="10.33203125" customWidth="1"/>
    <col min="5" max="16" width="7.83203125" customWidth="1"/>
    <col min="17" max="17" width="13.6640625" customWidth="1"/>
  </cols>
  <sheetData>
    <row r="1" spans="1:17" ht="24.75" customHeight="1">
      <c r="A1" s="240" t="s">
        <v>528</v>
      </c>
      <c r="B1" s="241"/>
      <c r="C1" s="241"/>
      <c r="D1" s="241"/>
    </row>
    <row r="2" spans="1:17" ht="25.5" customHeight="1">
      <c r="A2" s="69" t="s">
        <v>3</v>
      </c>
      <c r="B2" s="69"/>
      <c r="C2" s="69" t="s">
        <v>529</v>
      </c>
      <c r="D2" s="109" t="s">
        <v>6</v>
      </c>
      <c r="E2" s="69" t="s">
        <v>25</v>
      </c>
      <c r="F2" s="91" t="s">
        <v>37</v>
      </c>
      <c r="G2" s="69" t="s">
        <v>45</v>
      </c>
      <c r="H2" s="91" t="s">
        <v>50</v>
      </c>
      <c r="I2" s="69" t="s">
        <v>55</v>
      </c>
      <c r="J2" s="91" t="s">
        <v>61</v>
      </c>
      <c r="K2" s="69" t="s">
        <v>65</v>
      </c>
      <c r="L2" s="91" t="s">
        <v>69</v>
      </c>
      <c r="M2" s="69" t="s">
        <v>72</v>
      </c>
      <c r="N2" s="91" t="s">
        <v>78</v>
      </c>
      <c r="O2" s="69" t="s">
        <v>81</v>
      </c>
      <c r="P2" s="91" t="s">
        <v>84</v>
      </c>
      <c r="Q2" s="92" t="s">
        <v>13</v>
      </c>
    </row>
    <row r="3" spans="1:17">
      <c r="A3" s="11" t="s">
        <v>32</v>
      </c>
      <c r="B3" s="40" t="s">
        <v>15</v>
      </c>
      <c r="C3" s="127" t="s">
        <v>34</v>
      </c>
      <c r="D3" s="13" t="s">
        <v>35</v>
      </c>
      <c r="E3" s="13">
        <v>1</v>
      </c>
      <c r="F3" s="13">
        <v>1</v>
      </c>
      <c r="G3" s="13">
        <v>2</v>
      </c>
      <c r="H3" s="13">
        <v>2</v>
      </c>
      <c r="I3" s="13">
        <v>1</v>
      </c>
      <c r="J3" s="13">
        <v>1</v>
      </c>
      <c r="K3" s="13">
        <v>1</v>
      </c>
      <c r="L3" s="13"/>
      <c r="M3" s="13"/>
      <c r="N3" s="13">
        <v>1</v>
      </c>
      <c r="O3" s="13">
        <v>1</v>
      </c>
      <c r="P3" s="99">
        <v>2</v>
      </c>
      <c r="Q3" s="71" t="s">
        <v>39</v>
      </c>
    </row>
    <row r="4" spans="1:17">
      <c r="A4" s="63" t="s">
        <v>40</v>
      </c>
      <c r="B4" s="40" t="s">
        <v>15</v>
      </c>
      <c r="C4" s="127" t="s">
        <v>487</v>
      </c>
      <c r="D4" s="13" t="s">
        <v>42</v>
      </c>
      <c r="E4" s="13">
        <v>1</v>
      </c>
      <c r="F4" s="13">
        <v>1</v>
      </c>
      <c r="G4" s="13"/>
      <c r="H4" s="13"/>
      <c r="I4" s="13"/>
      <c r="J4" s="13"/>
      <c r="K4" s="13"/>
      <c r="L4" s="13"/>
      <c r="M4" s="13"/>
      <c r="N4" s="13"/>
      <c r="O4" s="13"/>
      <c r="P4" s="99"/>
      <c r="Q4" s="71"/>
    </row>
    <row r="5" spans="1:17">
      <c r="A5" s="63" t="s">
        <v>86</v>
      </c>
      <c r="B5" s="40" t="s">
        <v>58</v>
      </c>
      <c r="C5" s="127" t="s">
        <v>490</v>
      </c>
      <c r="D5" s="13" t="s">
        <v>88</v>
      </c>
      <c r="E5" s="101">
        <v>3</v>
      </c>
      <c r="F5" s="101"/>
      <c r="G5" s="101">
        <v>3</v>
      </c>
      <c r="H5" s="101"/>
      <c r="I5" s="101">
        <v>2</v>
      </c>
      <c r="J5" s="101"/>
      <c r="K5" s="101"/>
      <c r="L5" s="101">
        <v>2</v>
      </c>
      <c r="M5" s="101">
        <v>3</v>
      </c>
      <c r="N5" s="101">
        <v>2</v>
      </c>
      <c r="O5" s="101"/>
      <c r="P5" s="102">
        <v>2</v>
      </c>
      <c r="Q5" s="71"/>
    </row>
    <row r="6" spans="1:17" ht="15.75" customHeight="1">
      <c r="A6" s="11" t="s">
        <v>89</v>
      </c>
      <c r="B6" s="40" t="s">
        <v>58</v>
      </c>
      <c r="C6" s="103" t="s">
        <v>90</v>
      </c>
      <c r="D6" s="13" t="s">
        <v>91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97"/>
      <c r="Q6" s="71"/>
    </row>
    <row r="7" spans="1:17" ht="15.75" customHeight="1">
      <c r="A7" s="11" t="s">
        <v>113</v>
      </c>
      <c r="B7" s="40" t="s">
        <v>100</v>
      </c>
      <c r="C7" s="103" t="s">
        <v>114</v>
      </c>
      <c r="D7" s="13" t="s">
        <v>115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97"/>
      <c r="Q7" s="71" t="s">
        <v>116</v>
      </c>
    </row>
    <row r="8" spans="1:17">
      <c r="A8" s="11" t="s">
        <v>119</v>
      </c>
      <c r="B8" s="40" t="s">
        <v>100</v>
      </c>
      <c r="C8" s="127" t="s">
        <v>120</v>
      </c>
      <c r="D8" s="13" t="s">
        <v>121</v>
      </c>
      <c r="E8" s="106"/>
      <c r="F8" s="106">
        <v>1</v>
      </c>
      <c r="G8" s="106"/>
      <c r="H8" s="106"/>
      <c r="I8" s="106"/>
      <c r="J8" s="106"/>
      <c r="K8" s="106"/>
      <c r="L8" s="106"/>
      <c r="M8" s="106"/>
      <c r="N8" s="106"/>
      <c r="O8" s="106"/>
      <c r="P8" s="107"/>
      <c r="Q8" s="71" t="s">
        <v>39</v>
      </c>
    </row>
    <row r="9" spans="1:17">
      <c r="A9" s="11" t="s">
        <v>122</v>
      </c>
      <c r="B9" s="40" t="s">
        <v>100</v>
      </c>
      <c r="C9" s="127" t="s">
        <v>123</v>
      </c>
      <c r="D9" s="13" t="s">
        <v>124</v>
      </c>
      <c r="E9" s="13">
        <v>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99"/>
      <c r="Q9" s="71"/>
    </row>
    <row r="10" spans="1:17">
      <c r="A10" s="63" t="s">
        <v>126</v>
      </c>
      <c r="B10" s="40" t="s">
        <v>100</v>
      </c>
      <c r="C10" s="127" t="s">
        <v>493</v>
      </c>
      <c r="D10" s="13" t="s">
        <v>128</v>
      </c>
      <c r="E10" s="13">
        <v>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9"/>
      <c r="Q10" s="71"/>
    </row>
    <row r="11" spans="1:17">
      <c r="A11" s="11" t="s">
        <v>129</v>
      </c>
      <c r="B11" s="40" t="s">
        <v>100</v>
      </c>
      <c r="C11" s="127" t="s">
        <v>130</v>
      </c>
      <c r="D11" s="13" t="s">
        <v>131</v>
      </c>
      <c r="E11" s="13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99"/>
      <c r="Q11" s="71"/>
    </row>
    <row r="12" spans="1:17">
      <c r="A12" s="11" t="s">
        <v>132</v>
      </c>
      <c r="B12" s="40" t="s">
        <v>100</v>
      </c>
      <c r="C12" s="127" t="s">
        <v>134</v>
      </c>
      <c r="D12" s="13" t="s">
        <v>135</v>
      </c>
      <c r="E12" s="13"/>
      <c r="F12" s="13">
        <v>2</v>
      </c>
      <c r="G12" s="13"/>
      <c r="H12" s="13"/>
      <c r="I12" s="13"/>
      <c r="J12" s="13"/>
      <c r="K12" s="13"/>
      <c r="L12" s="13"/>
      <c r="M12" s="13"/>
      <c r="N12" s="13"/>
      <c r="O12" s="13"/>
      <c r="P12" s="99"/>
      <c r="Q12" s="71"/>
    </row>
    <row r="13" spans="1:17">
      <c r="A13" s="11" t="s">
        <v>136</v>
      </c>
      <c r="B13" s="40" t="s">
        <v>100</v>
      </c>
      <c r="C13" s="127" t="s">
        <v>137</v>
      </c>
      <c r="D13" s="13" t="s">
        <v>138</v>
      </c>
      <c r="E13" s="13"/>
      <c r="F13" s="13"/>
      <c r="G13" s="13"/>
      <c r="H13" s="13"/>
      <c r="I13" s="13">
        <v>1</v>
      </c>
      <c r="J13" s="13"/>
      <c r="K13" s="13"/>
      <c r="L13" s="13"/>
      <c r="M13" s="13"/>
      <c r="N13" s="13"/>
      <c r="O13" s="13"/>
      <c r="P13" s="99"/>
      <c r="Q13" s="71"/>
    </row>
    <row r="14" spans="1:17">
      <c r="A14" s="11" t="s">
        <v>140</v>
      </c>
      <c r="B14" s="40" t="s">
        <v>100</v>
      </c>
      <c r="C14" s="127" t="s">
        <v>141</v>
      </c>
      <c r="D14" s="13" t="s">
        <v>142</v>
      </c>
      <c r="E14" s="13"/>
      <c r="F14" s="13">
        <v>1</v>
      </c>
      <c r="G14" s="13"/>
      <c r="H14" s="13"/>
      <c r="I14" s="13">
        <v>1</v>
      </c>
      <c r="J14" s="13"/>
      <c r="K14" s="13"/>
      <c r="L14" s="13"/>
      <c r="M14" s="13"/>
      <c r="N14" s="13">
        <v>1</v>
      </c>
      <c r="O14" s="13"/>
      <c r="P14" s="99"/>
      <c r="Q14" s="71"/>
    </row>
    <row r="15" spans="1:17">
      <c r="A15" s="11" t="s">
        <v>144</v>
      </c>
      <c r="B15" s="40" t="s">
        <v>100</v>
      </c>
      <c r="C15" s="127" t="s">
        <v>146</v>
      </c>
      <c r="D15" s="13" t="s">
        <v>121</v>
      </c>
      <c r="E15" s="13">
        <v>1</v>
      </c>
      <c r="F15" s="13"/>
      <c r="G15" s="13">
        <v>1</v>
      </c>
      <c r="H15" s="13"/>
      <c r="I15" s="13">
        <v>1</v>
      </c>
      <c r="J15" s="13">
        <v>1</v>
      </c>
      <c r="K15" s="13"/>
      <c r="L15" s="13"/>
      <c r="M15" s="13"/>
      <c r="N15" s="13"/>
      <c r="O15" s="13"/>
      <c r="P15" s="99"/>
      <c r="Q15" s="71" t="s">
        <v>116</v>
      </c>
    </row>
    <row r="16" spans="1:17">
      <c r="A16" s="11" t="s">
        <v>158</v>
      </c>
      <c r="B16" s="40" t="s">
        <v>155</v>
      </c>
      <c r="C16" s="127" t="s">
        <v>159</v>
      </c>
      <c r="D16" s="13" t="s">
        <v>160</v>
      </c>
      <c r="E16" s="101"/>
      <c r="F16" s="101"/>
      <c r="G16" s="101">
        <v>1</v>
      </c>
      <c r="H16" s="101"/>
      <c r="I16" s="101"/>
      <c r="J16" s="101"/>
      <c r="K16" s="101"/>
      <c r="L16" s="101"/>
      <c r="M16" s="101"/>
      <c r="N16" s="101"/>
      <c r="O16" s="101"/>
      <c r="P16" s="102"/>
      <c r="Q16" s="71"/>
    </row>
    <row r="17" spans="1:17" ht="15.75" customHeight="1">
      <c r="A17" s="11" t="s">
        <v>162</v>
      </c>
      <c r="B17" s="40" t="s">
        <v>155</v>
      </c>
      <c r="C17" s="103" t="s">
        <v>163</v>
      </c>
      <c r="D17" s="13" t="s">
        <v>164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97"/>
      <c r="Q17" s="71"/>
    </row>
    <row r="18" spans="1:17">
      <c r="A18" s="11" t="s">
        <v>247</v>
      </c>
      <c r="B18" s="40" t="s">
        <v>193</v>
      </c>
      <c r="C18" s="127" t="s">
        <v>248</v>
      </c>
      <c r="D18" s="13" t="s">
        <v>249</v>
      </c>
      <c r="E18" s="106">
        <v>2</v>
      </c>
      <c r="F18" s="106">
        <v>1</v>
      </c>
      <c r="G18" s="106">
        <v>1</v>
      </c>
      <c r="H18" s="106">
        <v>2</v>
      </c>
      <c r="I18" s="106">
        <v>1</v>
      </c>
      <c r="J18" s="106">
        <v>2</v>
      </c>
      <c r="K18" s="106">
        <v>2</v>
      </c>
      <c r="L18" s="106">
        <v>1</v>
      </c>
      <c r="M18" s="106">
        <v>1</v>
      </c>
      <c r="N18" s="106"/>
      <c r="O18" s="106"/>
      <c r="P18" s="107">
        <v>1</v>
      </c>
      <c r="Q18" s="71"/>
    </row>
    <row r="19" spans="1:17">
      <c r="A19" s="11" t="s">
        <v>250</v>
      </c>
      <c r="B19" s="40" t="s">
        <v>193</v>
      </c>
      <c r="C19" s="127" t="s">
        <v>217</v>
      </c>
      <c r="D19" s="13" t="s">
        <v>251</v>
      </c>
      <c r="E19" s="13">
        <v>1</v>
      </c>
      <c r="F19" s="13">
        <v>3</v>
      </c>
      <c r="G19" s="13"/>
      <c r="H19" s="13"/>
      <c r="I19" s="13"/>
      <c r="J19" s="13">
        <v>2</v>
      </c>
      <c r="K19" s="13">
        <v>1</v>
      </c>
      <c r="L19" s="13"/>
      <c r="M19" s="13"/>
      <c r="N19" s="13"/>
      <c r="O19" s="13"/>
      <c r="P19" s="99"/>
      <c r="Q19" s="71" t="s">
        <v>168</v>
      </c>
    </row>
    <row r="20" spans="1:17">
      <c r="A20" s="11" t="s">
        <v>252</v>
      </c>
      <c r="B20" s="40" t="s">
        <v>193</v>
      </c>
      <c r="C20" s="127" t="s">
        <v>253</v>
      </c>
      <c r="D20" s="13" t="s">
        <v>254</v>
      </c>
      <c r="E20" s="13">
        <v>3</v>
      </c>
      <c r="F20" s="13">
        <v>5</v>
      </c>
      <c r="G20" s="13">
        <v>4</v>
      </c>
      <c r="H20" s="13">
        <v>2</v>
      </c>
      <c r="I20" s="13"/>
      <c r="J20" s="13">
        <v>2</v>
      </c>
      <c r="K20" s="13">
        <v>2</v>
      </c>
      <c r="L20" s="13">
        <v>3</v>
      </c>
      <c r="M20" s="13">
        <v>2</v>
      </c>
      <c r="N20" s="13">
        <v>1</v>
      </c>
      <c r="O20" s="13">
        <v>1</v>
      </c>
      <c r="P20" s="99">
        <v>3</v>
      </c>
      <c r="Q20" s="71"/>
    </row>
    <row r="21" spans="1:17" ht="15.75" customHeight="1">
      <c r="A21" s="11" t="s">
        <v>255</v>
      </c>
      <c r="B21" s="40" t="s">
        <v>193</v>
      </c>
      <c r="C21" s="127" t="s">
        <v>256</v>
      </c>
      <c r="D21" s="13" t="s">
        <v>257</v>
      </c>
      <c r="E21" s="101">
        <v>2</v>
      </c>
      <c r="F21" s="101"/>
      <c r="G21" s="101"/>
      <c r="H21" s="101"/>
      <c r="I21" s="101">
        <v>1</v>
      </c>
      <c r="J21" s="101"/>
      <c r="K21" s="101"/>
      <c r="L21" s="101"/>
      <c r="M21" s="101"/>
      <c r="N21" s="101"/>
      <c r="O21" s="101"/>
      <c r="P21" s="102"/>
      <c r="Q21" s="71" t="s">
        <v>39</v>
      </c>
    </row>
    <row r="22" spans="1:17" ht="15.75" customHeight="1">
      <c r="A22" s="11" t="s">
        <v>258</v>
      </c>
      <c r="B22" s="40" t="s">
        <v>193</v>
      </c>
      <c r="C22" s="103" t="s">
        <v>259</v>
      </c>
      <c r="D22" s="13" t="s">
        <v>257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97"/>
      <c r="Q22" s="71" t="s">
        <v>116</v>
      </c>
    </row>
    <row r="23" spans="1:17" ht="15.75" customHeight="1">
      <c r="A23" s="11" t="s">
        <v>260</v>
      </c>
      <c r="B23" s="40" t="s">
        <v>193</v>
      </c>
      <c r="C23" s="127" t="s">
        <v>261</v>
      </c>
      <c r="D23" s="13" t="s">
        <v>262</v>
      </c>
      <c r="E23" s="106">
        <v>1</v>
      </c>
      <c r="F23" s="106">
        <v>3</v>
      </c>
      <c r="G23" s="106">
        <v>3</v>
      </c>
      <c r="H23" s="106">
        <v>1</v>
      </c>
      <c r="I23" s="106">
        <v>2</v>
      </c>
      <c r="J23" s="106">
        <v>1</v>
      </c>
      <c r="K23" s="106">
        <v>3</v>
      </c>
      <c r="L23" s="106">
        <v>2</v>
      </c>
      <c r="M23" s="106">
        <v>1</v>
      </c>
      <c r="N23" s="106"/>
      <c r="O23" s="106"/>
      <c r="P23" s="107">
        <v>2</v>
      </c>
      <c r="Q23" s="71"/>
    </row>
    <row r="24" spans="1:17" ht="15.75" customHeight="1">
      <c r="A24" s="11" t="s">
        <v>263</v>
      </c>
      <c r="B24" s="40" t="s">
        <v>193</v>
      </c>
      <c r="C24" s="127" t="s">
        <v>264</v>
      </c>
      <c r="D24" s="13" t="s">
        <v>265</v>
      </c>
      <c r="E24" s="13">
        <v>1</v>
      </c>
      <c r="F24" s="13">
        <v>2</v>
      </c>
      <c r="G24" s="13">
        <v>2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99">
        <v>1</v>
      </c>
      <c r="Q24" s="71"/>
    </row>
    <row r="25" spans="1:17" ht="15.75" customHeight="1">
      <c r="A25" s="11" t="s">
        <v>266</v>
      </c>
      <c r="B25" s="40" t="s">
        <v>193</v>
      </c>
      <c r="C25" s="127" t="s">
        <v>236</v>
      </c>
      <c r="D25" s="13" t="s">
        <v>267</v>
      </c>
      <c r="E25" s="13"/>
      <c r="F25" s="13">
        <v>1</v>
      </c>
      <c r="G25" s="13">
        <v>3</v>
      </c>
      <c r="H25" s="13"/>
      <c r="I25" s="13"/>
      <c r="J25" s="13">
        <v>1</v>
      </c>
      <c r="K25" s="13">
        <v>1</v>
      </c>
      <c r="L25" s="13"/>
      <c r="M25" s="13">
        <v>1</v>
      </c>
      <c r="N25" s="13"/>
      <c r="O25" s="13"/>
      <c r="P25" s="99">
        <v>2</v>
      </c>
      <c r="Q25" s="71"/>
    </row>
    <row r="26" spans="1:17" ht="15.75" customHeight="1">
      <c r="A26" s="11">
        <v>2134</v>
      </c>
      <c r="B26" s="40" t="s">
        <v>193</v>
      </c>
      <c r="C26" s="127" t="s">
        <v>238</v>
      </c>
      <c r="D26" s="13" t="s">
        <v>269</v>
      </c>
      <c r="E26" s="13">
        <v>1</v>
      </c>
      <c r="F26" s="13">
        <v>6</v>
      </c>
      <c r="G26" s="13">
        <v>2</v>
      </c>
      <c r="H26" s="13"/>
      <c r="I26" s="13">
        <v>2</v>
      </c>
      <c r="J26" s="13">
        <v>1</v>
      </c>
      <c r="K26" s="13">
        <v>2</v>
      </c>
      <c r="L26" s="13">
        <v>1</v>
      </c>
      <c r="M26" s="13">
        <v>1</v>
      </c>
      <c r="N26" s="13">
        <v>1</v>
      </c>
      <c r="O26" s="13"/>
      <c r="P26" s="99">
        <v>4</v>
      </c>
      <c r="Q26" s="71"/>
    </row>
    <row r="27" spans="1:17" ht="15.75" customHeight="1">
      <c r="A27" s="11" t="s">
        <v>270</v>
      </c>
      <c r="B27" s="40" t="s">
        <v>193</v>
      </c>
      <c r="C27" s="127" t="s">
        <v>271</v>
      </c>
      <c r="D27" s="13" t="s">
        <v>272</v>
      </c>
      <c r="E27" s="13"/>
      <c r="F27" s="13">
        <v>1</v>
      </c>
      <c r="G27" s="13">
        <v>2</v>
      </c>
      <c r="H27" s="13">
        <v>1</v>
      </c>
      <c r="I27" s="13">
        <v>1</v>
      </c>
      <c r="J27" s="13"/>
      <c r="K27" s="13">
        <v>1</v>
      </c>
      <c r="L27" s="13">
        <v>1</v>
      </c>
      <c r="M27" s="13">
        <v>1</v>
      </c>
      <c r="N27" s="13"/>
      <c r="O27" s="13"/>
      <c r="P27" s="99">
        <v>1</v>
      </c>
      <c r="Q27" s="71"/>
    </row>
    <row r="28" spans="1:17" ht="15.75" customHeight="1">
      <c r="A28" s="11" t="s">
        <v>273</v>
      </c>
      <c r="B28" s="40" t="s">
        <v>193</v>
      </c>
      <c r="C28" s="127" t="s">
        <v>240</v>
      </c>
      <c r="D28" s="13" t="s">
        <v>274</v>
      </c>
      <c r="E28" s="13"/>
      <c r="F28" s="13">
        <v>2</v>
      </c>
      <c r="G28" s="13"/>
      <c r="H28" s="13"/>
      <c r="I28" s="13"/>
      <c r="J28" s="13">
        <v>1</v>
      </c>
      <c r="K28" s="13"/>
      <c r="L28" s="13"/>
      <c r="M28" s="13"/>
      <c r="N28" s="13"/>
      <c r="O28" s="13"/>
      <c r="P28" s="99"/>
      <c r="Q28" s="71"/>
    </row>
    <row r="29" spans="1:17" ht="15.75" customHeight="1">
      <c r="A29" s="11" t="s">
        <v>275</v>
      </c>
      <c r="B29" s="40" t="s">
        <v>193</v>
      </c>
      <c r="C29" s="127" t="s">
        <v>244</v>
      </c>
      <c r="D29" s="13" t="s">
        <v>276</v>
      </c>
      <c r="E29" s="13">
        <v>3</v>
      </c>
      <c r="F29" s="13">
        <v>1</v>
      </c>
      <c r="G29" s="13">
        <v>2</v>
      </c>
      <c r="H29" s="13">
        <v>3</v>
      </c>
      <c r="I29" s="13"/>
      <c r="J29" s="13">
        <v>1</v>
      </c>
      <c r="K29" s="13">
        <v>1</v>
      </c>
      <c r="L29" s="13">
        <v>2</v>
      </c>
      <c r="M29" s="13">
        <v>1</v>
      </c>
      <c r="N29" s="13"/>
      <c r="O29" s="13"/>
      <c r="P29" s="99">
        <v>2</v>
      </c>
      <c r="Q29" s="71"/>
    </row>
    <row r="30" spans="1:17" ht="15.75" customHeight="1">
      <c r="A30" s="11" t="s">
        <v>277</v>
      </c>
      <c r="B30" s="40" t="s">
        <v>193</v>
      </c>
      <c r="C30" s="127" t="s">
        <v>246</v>
      </c>
      <c r="D30" s="13" t="s">
        <v>278</v>
      </c>
      <c r="E30" s="13"/>
      <c r="F30" s="13"/>
      <c r="G30" s="13">
        <v>1</v>
      </c>
      <c r="H30" s="13"/>
      <c r="I30" s="13">
        <v>1</v>
      </c>
      <c r="J30" s="13"/>
      <c r="K30" s="13"/>
      <c r="L30" s="13"/>
      <c r="M30" s="13"/>
      <c r="N30" s="13"/>
      <c r="O30" s="13"/>
      <c r="P30" s="99"/>
      <c r="Q30" s="71"/>
    </row>
    <row r="31" spans="1:17" ht="15.75" customHeight="1">
      <c r="A31" s="11" t="s">
        <v>285</v>
      </c>
      <c r="B31" s="40" t="s">
        <v>196</v>
      </c>
      <c r="C31" s="127" t="s">
        <v>280</v>
      </c>
      <c r="D31" s="13" t="s">
        <v>286</v>
      </c>
      <c r="E31" s="13"/>
      <c r="F31" s="13">
        <v>2</v>
      </c>
      <c r="G31" s="13"/>
      <c r="H31" s="13"/>
      <c r="I31" s="13"/>
      <c r="J31" s="13"/>
      <c r="K31" s="13"/>
      <c r="L31" s="13">
        <v>1</v>
      </c>
      <c r="M31" s="13"/>
      <c r="N31" s="13"/>
      <c r="O31" s="13"/>
      <c r="P31" s="99"/>
      <c r="Q31" s="71"/>
    </row>
    <row r="32" spans="1:17" ht="15.75" customHeight="1">
      <c r="A32" s="11" t="s">
        <v>287</v>
      </c>
      <c r="B32" s="40" t="s">
        <v>196</v>
      </c>
      <c r="C32" s="127" t="s">
        <v>283</v>
      </c>
      <c r="D32" s="13" t="s">
        <v>288</v>
      </c>
      <c r="E32" s="13"/>
      <c r="F32" s="13">
        <v>1</v>
      </c>
      <c r="G32" s="13">
        <v>1</v>
      </c>
      <c r="H32" s="13"/>
      <c r="I32" s="13">
        <v>1</v>
      </c>
      <c r="J32" s="13">
        <v>3</v>
      </c>
      <c r="K32" s="13">
        <v>2</v>
      </c>
      <c r="L32" s="13">
        <v>1</v>
      </c>
      <c r="M32" s="13"/>
      <c r="N32" s="13">
        <v>1</v>
      </c>
      <c r="O32" s="13">
        <v>1</v>
      </c>
      <c r="P32" s="99">
        <v>3</v>
      </c>
      <c r="Q32" s="71"/>
    </row>
    <row r="33" spans="1:17" ht="15.75" customHeight="1">
      <c r="A33" s="11" t="s">
        <v>301</v>
      </c>
      <c r="B33" s="40" t="s">
        <v>197</v>
      </c>
      <c r="C33" s="127" t="s">
        <v>302</v>
      </c>
      <c r="D33" s="13" t="s">
        <v>303</v>
      </c>
      <c r="E33" s="13">
        <v>1</v>
      </c>
      <c r="F33" s="13">
        <v>1</v>
      </c>
      <c r="G33" s="13">
        <v>1</v>
      </c>
      <c r="H33" s="13">
        <v>1</v>
      </c>
      <c r="I33" s="13"/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99">
        <v>1</v>
      </c>
      <c r="Q33" s="71"/>
    </row>
    <row r="34" spans="1:17" ht="15.75" customHeight="1">
      <c r="A34" s="11" t="s">
        <v>316</v>
      </c>
      <c r="B34" s="40" t="s">
        <v>198</v>
      </c>
      <c r="C34" s="127" t="s">
        <v>497</v>
      </c>
      <c r="D34" s="13" t="s">
        <v>318</v>
      </c>
      <c r="E34" s="13">
        <v>4</v>
      </c>
      <c r="F34" s="13">
        <v>2</v>
      </c>
      <c r="G34" s="13">
        <v>3</v>
      </c>
      <c r="H34" s="13">
        <v>3</v>
      </c>
      <c r="I34" s="13">
        <v>1</v>
      </c>
      <c r="J34" s="13">
        <v>2</v>
      </c>
      <c r="K34" s="13">
        <v>2</v>
      </c>
      <c r="L34" s="13"/>
      <c r="M34" s="13">
        <v>2</v>
      </c>
      <c r="N34" s="13">
        <v>1</v>
      </c>
      <c r="O34" s="13"/>
      <c r="P34" s="99">
        <v>2</v>
      </c>
      <c r="Q34" s="71"/>
    </row>
    <row r="35" spans="1:17" ht="15.75" customHeight="1">
      <c r="A35" s="63" t="s">
        <v>319</v>
      </c>
      <c r="B35" s="40" t="s">
        <v>198</v>
      </c>
      <c r="C35" s="127" t="s">
        <v>498</v>
      </c>
      <c r="D35" s="13" t="s">
        <v>318</v>
      </c>
      <c r="E35" s="13"/>
      <c r="F35" s="13"/>
      <c r="G35" s="13"/>
      <c r="H35" s="13"/>
      <c r="I35" s="13"/>
      <c r="J35" s="13">
        <v>1</v>
      </c>
      <c r="K35" s="13">
        <v>1</v>
      </c>
      <c r="L35" s="13">
        <v>1</v>
      </c>
      <c r="M35" s="13"/>
      <c r="N35" s="13"/>
      <c r="O35" s="13"/>
      <c r="P35" s="99">
        <v>1</v>
      </c>
      <c r="Q35" s="71"/>
    </row>
    <row r="36" spans="1:17" ht="15.75" customHeight="1">
      <c r="A36" s="11" t="s">
        <v>321</v>
      </c>
      <c r="B36" s="40" t="s">
        <v>198</v>
      </c>
      <c r="C36" s="127" t="s">
        <v>322</v>
      </c>
      <c r="D36" s="13" t="s">
        <v>323</v>
      </c>
      <c r="E36" s="101"/>
      <c r="F36" s="101"/>
      <c r="G36" s="101">
        <v>1</v>
      </c>
      <c r="H36" s="101"/>
      <c r="I36" s="101">
        <v>1</v>
      </c>
      <c r="J36" s="101"/>
      <c r="K36" s="101"/>
      <c r="L36" s="101"/>
      <c r="M36" s="101"/>
      <c r="N36" s="101"/>
      <c r="O36" s="101"/>
      <c r="P36" s="102">
        <v>1</v>
      </c>
      <c r="Q36" s="71"/>
    </row>
    <row r="37" spans="1:17" ht="15.75" customHeight="1">
      <c r="A37" s="11" t="s">
        <v>330</v>
      </c>
      <c r="B37" s="40" t="s">
        <v>527</v>
      </c>
      <c r="C37" s="103" t="s">
        <v>331</v>
      </c>
      <c r="D37" s="13" t="s">
        <v>332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97"/>
      <c r="Q37" s="71"/>
    </row>
    <row r="38" spans="1:17" ht="15.75" customHeight="1">
      <c r="A38" s="11" t="s">
        <v>333</v>
      </c>
      <c r="B38" s="40" t="s">
        <v>196</v>
      </c>
      <c r="C38" s="103" t="s">
        <v>334</v>
      </c>
      <c r="D38" s="13" t="s">
        <v>335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97"/>
      <c r="Q38" s="71"/>
    </row>
    <row r="39" spans="1:17" ht="15.75" customHeight="1">
      <c r="A39" s="11" t="s">
        <v>336</v>
      </c>
      <c r="B39" s="40" t="s">
        <v>527</v>
      </c>
      <c r="C39" s="103" t="s">
        <v>337</v>
      </c>
      <c r="D39" s="13" t="s">
        <v>338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97"/>
      <c r="Q39" s="71"/>
    </row>
    <row r="40" spans="1:17" ht="15.75" customHeight="1">
      <c r="A40" s="11" t="s">
        <v>339</v>
      </c>
      <c r="B40" s="40" t="s">
        <v>527</v>
      </c>
      <c r="C40" s="103" t="s">
        <v>340</v>
      </c>
      <c r="D40" s="13" t="s">
        <v>341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97"/>
      <c r="Q40" s="71"/>
    </row>
    <row r="41" spans="1:17" ht="15.75" customHeight="1">
      <c r="A41" s="11" t="s">
        <v>350</v>
      </c>
      <c r="B41" s="40" t="s">
        <v>204</v>
      </c>
      <c r="C41" s="127" t="s">
        <v>351</v>
      </c>
      <c r="D41" s="13" t="s">
        <v>335</v>
      </c>
      <c r="E41" s="106"/>
      <c r="F41" s="106"/>
      <c r="G41" s="106"/>
      <c r="H41" s="106"/>
      <c r="I41" s="106"/>
      <c r="J41" s="106"/>
      <c r="K41" s="106"/>
      <c r="L41" s="106"/>
      <c r="M41" s="106">
        <v>1</v>
      </c>
      <c r="N41" s="106"/>
      <c r="O41" s="106"/>
      <c r="P41" s="107"/>
      <c r="Q41" s="71"/>
    </row>
    <row r="42" spans="1:17" ht="15.75" customHeight="1">
      <c r="A42" s="11" t="s">
        <v>352</v>
      </c>
      <c r="B42" s="40" t="s">
        <v>204</v>
      </c>
      <c r="C42" s="127" t="s">
        <v>353</v>
      </c>
      <c r="D42" s="13" t="s">
        <v>335</v>
      </c>
      <c r="E42" s="13"/>
      <c r="F42" s="13">
        <v>2</v>
      </c>
      <c r="G42" s="13"/>
      <c r="H42" s="13"/>
      <c r="I42" s="13">
        <v>1</v>
      </c>
      <c r="J42" s="13">
        <v>2</v>
      </c>
      <c r="K42" s="13">
        <v>1</v>
      </c>
      <c r="L42" s="13">
        <v>1</v>
      </c>
      <c r="M42" s="13"/>
      <c r="N42" s="13"/>
      <c r="O42" s="13"/>
      <c r="P42" s="99">
        <v>1</v>
      </c>
      <c r="Q42" s="71"/>
    </row>
    <row r="43" spans="1:17" ht="15.75" customHeight="1">
      <c r="A43" s="63" t="s">
        <v>354</v>
      </c>
      <c r="B43" s="40" t="s">
        <v>204</v>
      </c>
      <c r="C43" s="127" t="s">
        <v>499</v>
      </c>
      <c r="D43" s="13" t="s">
        <v>356</v>
      </c>
      <c r="E43" s="13"/>
      <c r="F43" s="13"/>
      <c r="G43" s="13">
        <v>1</v>
      </c>
      <c r="H43" s="13"/>
      <c r="I43" s="13"/>
      <c r="J43" s="13"/>
      <c r="K43" s="13"/>
      <c r="L43" s="13"/>
      <c r="M43" s="13"/>
      <c r="N43" s="13"/>
      <c r="O43" s="13"/>
      <c r="P43" s="99"/>
      <c r="Q43" s="71"/>
    </row>
    <row r="44" spans="1:17" ht="15.75" customHeight="1">
      <c r="A44" s="11" t="s">
        <v>381</v>
      </c>
      <c r="B44" s="40" t="s">
        <v>205</v>
      </c>
      <c r="C44" s="127" t="s">
        <v>382</v>
      </c>
      <c r="D44" s="13" t="s">
        <v>383</v>
      </c>
      <c r="E44" s="13">
        <v>2</v>
      </c>
      <c r="F44" s="13">
        <v>3</v>
      </c>
      <c r="G44" s="13">
        <v>3</v>
      </c>
      <c r="H44" s="13"/>
      <c r="I44" s="13">
        <v>2</v>
      </c>
      <c r="J44" s="13">
        <v>3</v>
      </c>
      <c r="K44" s="13">
        <v>2</v>
      </c>
      <c r="L44" s="13">
        <v>2</v>
      </c>
      <c r="M44" s="13"/>
      <c r="N44" s="13">
        <v>2</v>
      </c>
      <c r="O44" s="13">
        <v>1</v>
      </c>
      <c r="P44" s="99">
        <v>3</v>
      </c>
      <c r="Q44" s="71"/>
    </row>
    <row r="45" spans="1:17" ht="15.75" customHeight="1">
      <c r="A45" s="11" t="s">
        <v>384</v>
      </c>
      <c r="B45" s="40" t="s">
        <v>205</v>
      </c>
      <c r="C45" s="127" t="s">
        <v>385</v>
      </c>
      <c r="D45" s="13" t="s">
        <v>386</v>
      </c>
      <c r="E45" s="13">
        <v>2</v>
      </c>
      <c r="F45" s="13">
        <v>4</v>
      </c>
      <c r="G45" s="13">
        <v>2</v>
      </c>
      <c r="H45" s="13">
        <v>1</v>
      </c>
      <c r="I45" s="13"/>
      <c r="J45" s="13">
        <v>2</v>
      </c>
      <c r="K45" s="13">
        <v>1</v>
      </c>
      <c r="L45" s="13">
        <v>1</v>
      </c>
      <c r="M45" s="13"/>
      <c r="N45" s="13"/>
      <c r="O45" s="13"/>
      <c r="P45" s="99">
        <v>1</v>
      </c>
      <c r="Q45" s="71"/>
    </row>
    <row r="46" spans="1:17" ht="15.75" customHeight="1">
      <c r="A46" s="11" t="s">
        <v>387</v>
      </c>
      <c r="B46" s="40" t="s">
        <v>205</v>
      </c>
      <c r="C46" s="127" t="s">
        <v>388</v>
      </c>
      <c r="D46" s="13" t="s">
        <v>389</v>
      </c>
      <c r="E46" s="13"/>
      <c r="F46" s="13">
        <v>1</v>
      </c>
      <c r="G46" s="13">
        <v>1</v>
      </c>
      <c r="H46" s="13"/>
      <c r="I46" s="13"/>
      <c r="J46" s="13">
        <v>1</v>
      </c>
      <c r="K46" s="13"/>
      <c r="L46" s="13"/>
      <c r="M46" s="13"/>
      <c r="N46" s="13"/>
      <c r="O46" s="13"/>
      <c r="P46" s="99">
        <v>1</v>
      </c>
      <c r="Q46" s="71"/>
    </row>
    <row r="47" spans="1:17" ht="15.75" customHeight="1">
      <c r="A47" s="11" t="s">
        <v>390</v>
      </c>
      <c r="B47" s="40" t="s">
        <v>205</v>
      </c>
      <c r="C47" s="127" t="s">
        <v>391</v>
      </c>
      <c r="D47" s="13" t="s">
        <v>392</v>
      </c>
      <c r="E47" s="13">
        <v>2</v>
      </c>
      <c r="F47" s="13">
        <v>1</v>
      </c>
      <c r="G47" s="13"/>
      <c r="H47" s="13"/>
      <c r="I47" s="13"/>
      <c r="J47" s="13">
        <v>1</v>
      </c>
      <c r="K47" s="13">
        <v>2</v>
      </c>
      <c r="L47" s="13">
        <v>1</v>
      </c>
      <c r="M47" s="13"/>
      <c r="N47" s="13"/>
      <c r="O47" s="13">
        <v>1</v>
      </c>
      <c r="P47" s="99">
        <v>1</v>
      </c>
      <c r="Q47" s="71"/>
    </row>
    <row r="48" spans="1:17" ht="15.75" customHeight="1">
      <c r="A48" s="11" t="s">
        <v>399</v>
      </c>
      <c r="B48" s="40" t="s">
        <v>206</v>
      </c>
      <c r="C48" s="127" t="s">
        <v>400</v>
      </c>
      <c r="D48" s="13" t="s">
        <v>401</v>
      </c>
      <c r="E48" s="13">
        <v>1</v>
      </c>
      <c r="F48" s="13">
        <v>2</v>
      </c>
      <c r="G48" s="13">
        <v>1</v>
      </c>
      <c r="H48" s="13"/>
      <c r="I48" s="13"/>
      <c r="J48" s="13"/>
      <c r="K48" s="13"/>
      <c r="L48" s="13"/>
      <c r="M48" s="13"/>
      <c r="N48" s="13"/>
      <c r="O48" s="13"/>
      <c r="P48" s="99"/>
      <c r="Q48" s="71"/>
    </row>
    <row r="49" spans="1:17" ht="15.75" customHeight="1">
      <c r="A49" s="63" t="s">
        <v>402</v>
      </c>
      <c r="B49" s="40" t="s">
        <v>206</v>
      </c>
      <c r="C49" s="127" t="s">
        <v>504</v>
      </c>
      <c r="D49" s="13" t="s">
        <v>404</v>
      </c>
      <c r="E49" s="13">
        <v>1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99"/>
      <c r="Q49" s="71"/>
    </row>
    <row r="50" spans="1:17" ht="15.75" customHeight="1">
      <c r="A50" s="63" t="s">
        <v>405</v>
      </c>
      <c r="B50" s="40" t="s">
        <v>206</v>
      </c>
      <c r="C50" s="127" t="s">
        <v>505</v>
      </c>
      <c r="D50" s="13" t="s">
        <v>407</v>
      </c>
      <c r="E50" s="13">
        <v>7</v>
      </c>
      <c r="F50" s="13">
        <v>8</v>
      </c>
      <c r="G50" s="13">
        <v>5</v>
      </c>
      <c r="H50" s="13">
        <v>4</v>
      </c>
      <c r="I50" s="13">
        <v>3</v>
      </c>
      <c r="J50" s="13">
        <v>6</v>
      </c>
      <c r="K50" s="13">
        <v>5</v>
      </c>
      <c r="L50" s="13">
        <v>6</v>
      </c>
      <c r="M50" s="13">
        <v>4</v>
      </c>
      <c r="N50" s="13">
        <v>3</v>
      </c>
      <c r="O50" s="13">
        <v>1</v>
      </c>
      <c r="P50" s="99">
        <v>6</v>
      </c>
      <c r="Q50" s="71"/>
    </row>
    <row r="51" spans="1:17" ht="15.75" customHeight="1">
      <c r="A51" s="11" t="s">
        <v>422</v>
      </c>
      <c r="B51" s="40" t="s">
        <v>207</v>
      </c>
      <c r="C51" s="127" t="s">
        <v>423</v>
      </c>
      <c r="D51" s="13" t="s">
        <v>421</v>
      </c>
      <c r="E51" s="101">
        <v>1</v>
      </c>
      <c r="F51" s="101">
        <v>2</v>
      </c>
      <c r="G51" s="101">
        <v>1</v>
      </c>
      <c r="H51" s="101"/>
      <c r="I51" s="101"/>
      <c r="J51" s="101"/>
      <c r="K51" s="101">
        <v>1</v>
      </c>
      <c r="L51" s="101"/>
      <c r="M51" s="101"/>
      <c r="N51" s="101"/>
      <c r="O51" s="101"/>
      <c r="P51" s="102"/>
      <c r="Q51" s="71"/>
    </row>
    <row r="52" spans="1:17" ht="15.75" customHeight="1">
      <c r="A52" s="11" t="s">
        <v>424</v>
      </c>
      <c r="B52" s="40" t="s">
        <v>207</v>
      </c>
      <c r="C52" s="103" t="s">
        <v>425</v>
      </c>
      <c r="D52" s="13" t="s">
        <v>421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97"/>
      <c r="Q52" s="71"/>
    </row>
    <row r="53" spans="1:17" ht="15.75" customHeight="1">
      <c r="A53" s="63" t="s">
        <v>419</v>
      </c>
      <c r="B53" s="40" t="s">
        <v>204</v>
      </c>
      <c r="C53" s="127" t="s">
        <v>506</v>
      </c>
      <c r="D53" s="13" t="s">
        <v>421</v>
      </c>
      <c r="E53" s="106"/>
      <c r="F53" s="106">
        <v>1</v>
      </c>
      <c r="G53" s="106">
        <v>1</v>
      </c>
      <c r="H53" s="106">
        <v>1</v>
      </c>
      <c r="I53" s="106">
        <v>2</v>
      </c>
      <c r="J53" s="106">
        <v>1</v>
      </c>
      <c r="K53" s="106">
        <v>1</v>
      </c>
      <c r="L53" s="106">
        <v>1</v>
      </c>
      <c r="M53" s="106">
        <v>1</v>
      </c>
      <c r="N53" s="106">
        <v>1</v>
      </c>
      <c r="O53" s="106"/>
      <c r="P53" s="107">
        <v>1</v>
      </c>
      <c r="Q53" s="71"/>
    </row>
    <row r="54" spans="1:17" ht="15.75" customHeight="1">
      <c r="A54" s="11" t="s">
        <v>431</v>
      </c>
      <c r="B54" s="40" t="s">
        <v>207</v>
      </c>
      <c r="C54" s="127" t="s">
        <v>432</v>
      </c>
      <c r="D54" s="13" t="s">
        <v>433</v>
      </c>
      <c r="E54" s="13"/>
      <c r="F54" s="13"/>
      <c r="G54" s="13"/>
      <c r="H54" s="13"/>
      <c r="I54" s="13">
        <v>1</v>
      </c>
      <c r="J54" s="13">
        <v>1</v>
      </c>
      <c r="K54" s="13">
        <v>1</v>
      </c>
      <c r="L54" s="13"/>
      <c r="M54" s="13"/>
      <c r="N54" s="13"/>
      <c r="O54" s="13"/>
      <c r="P54" s="99">
        <v>2</v>
      </c>
      <c r="Q54" s="71"/>
    </row>
    <row r="55" spans="1:17" ht="15.75" customHeight="1">
      <c r="A55" s="11" t="s">
        <v>426</v>
      </c>
      <c r="B55" s="40" t="s">
        <v>207</v>
      </c>
      <c r="C55" s="127" t="s">
        <v>507</v>
      </c>
      <c r="D55" s="13" t="s">
        <v>428</v>
      </c>
      <c r="E55" s="13"/>
      <c r="F55" s="13">
        <v>1</v>
      </c>
      <c r="G55" s="13"/>
      <c r="H55" s="13"/>
      <c r="I55" s="13">
        <v>2</v>
      </c>
      <c r="J55" s="13">
        <v>1</v>
      </c>
      <c r="K55" s="13"/>
      <c r="L55" s="13">
        <v>1</v>
      </c>
      <c r="M55" s="13">
        <v>1</v>
      </c>
      <c r="N55" s="13">
        <v>1</v>
      </c>
      <c r="O55" s="13"/>
      <c r="P55" s="99">
        <v>1</v>
      </c>
      <c r="Q55" s="71"/>
    </row>
    <row r="56" spans="1:17" ht="15.75" customHeight="1">
      <c r="A56" s="11">
        <v>2145</v>
      </c>
      <c r="B56" s="40" t="s">
        <v>207</v>
      </c>
      <c r="C56" s="127" t="s">
        <v>507</v>
      </c>
      <c r="D56" s="13" t="s">
        <v>430</v>
      </c>
      <c r="E56" s="13">
        <v>1</v>
      </c>
      <c r="F56" s="13">
        <v>2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99">
        <v>1</v>
      </c>
      <c r="Q56" s="71"/>
    </row>
    <row r="57" spans="1:17" ht="15.75" customHeight="1">
      <c r="A57" s="11" t="s">
        <v>434</v>
      </c>
      <c r="B57" s="40" t="s">
        <v>207</v>
      </c>
      <c r="C57" s="127" t="s">
        <v>435</v>
      </c>
      <c r="D57" s="13" t="s">
        <v>436</v>
      </c>
      <c r="E57" s="13"/>
      <c r="F57" s="13">
        <v>1</v>
      </c>
      <c r="G57" s="13"/>
      <c r="H57" s="13">
        <v>1</v>
      </c>
      <c r="I57" s="13"/>
      <c r="J57" s="13">
        <v>1</v>
      </c>
      <c r="K57" s="13">
        <v>1</v>
      </c>
      <c r="L57" s="13"/>
      <c r="M57" s="13">
        <v>1</v>
      </c>
      <c r="N57" s="13"/>
      <c r="O57" s="13"/>
      <c r="P57" s="99">
        <v>1</v>
      </c>
      <c r="Q57" s="71"/>
    </row>
    <row r="58" spans="1:17" ht="15.75" customHeight="1">
      <c r="A58" s="11" t="s">
        <v>454</v>
      </c>
      <c r="B58" s="40" t="s">
        <v>210</v>
      </c>
      <c r="C58" s="127" t="s">
        <v>455</v>
      </c>
      <c r="D58" s="13" t="s">
        <v>456</v>
      </c>
      <c r="E58" s="13"/>
      <c r="F58" s="13">
        <v>1</v>
      </c>
      <c r="G58" s="13"/>
      <c r="H58" s="13"/>
      <c r="I58" s="13"/>
      <c r="J58" s="13"/>
      <c r="K58" s="13"/>
      <c r="L58" s="13"/>
      <c r="M58" s="13"/>
      <c r="N58" s="13"/>
      <c r="O58" s="13"/>
      <c r="P58" s="99"/>
      <c r="Q58" s="71"/>
    </row>
    <row r="59" spans="1:17" ht="15.75" customHeight="1">
      <c r="A59" s="11" t="s">
        <v>462</v>
      </c>
      <c r="B59" s="40" t="s">
        <v>210</v>
      </c>
      <c r="C59" s="127" t="s">
        <v>463</v>
      </c>
      <c r="D59" s="13" t="s">
        <v>461</v>
      </c>
      <c r="E59" s="101">
        <v>1</v>
      </c>
      <c r="F59" s="101">
        <v>2</v>
      </c>
      <c r="G59" s="101">
        <v>2</v>
      </c>
      <c r="H59" s="101">
        <v>2</v>
      </c>
      <c r="I59" s="101">
        <v>3</v>
      </c>
      <c r="J59" s="101">
        <v>3</v>
      </c>
      <c r="K59" s="101">
        <v>3</v>
      </c>
      <c r="L59" s="101">
        <v>1</v>
      </c>
      <c r="M59" s="101">
        <v>1</v>
      </c>
      <c r="N59" s="101">
        <v>1</v>
      </c>
      <c r="O59" s="101"/>
      <c r="P59" s="102">
        <v>3</v>
      </c>
      <c r="Q59" s="71" t="s">
        <v>39</v>
      </c>
    </row>
    <row r="60" spans="1:17" ht="15.75" customHeight="1">
      <c r="A60" s="11" t="s">
        <v>464</v>
      </c>
      <c r="B60" s="40" t="s">
        <v>210</v>
      </c>
      <c r="C60" s="127" t="s">
        <v>463</v>
      </c>
      <c r="D60" s="13" t="s">
        <v>465</v>
      </c>
      <c r="E60" s="13"/>
      <c r="F60" s="13">
        <v>1</v>
      </c>
      <c r="G60" s="13">
        <v>2</v>
      </c>
      <c r="H60" s="13">
        <v>1</v>
      </c>
      <c r="I60" s="13">
        <v>1</v>
      </c>
      <c r="J60" s="13">
        <v>3</v>
      </c>
      <c r="K60" s="13">
        <v>3</v>
      </c>
      <c r="L60" s="13">
        <v>1</v>
      </c>
      <c r="M60" s="13">
        <v>1</v>
      </c>
      <c r="N60" s="13"/>
      <c r="O60" s="13"/>
      <c r="P60" s="99">
        <v>3</v>
      </c>
      <c r="Q60" s="71" t="s">
        <v>39</v>
      </c>
    </row>
    <row r="61" spans="1:17" ht="15.75" customHeight="1">
      <c r="A61" s="11" t="s">
        <v>457</v>
      </c>
      <c r="B61" s="40" t="s">
        <v>210</v>
      </c>
      <c r="C61" s="97" t="s">
        <v>532</v>
      </c>
      <c r="D61" s="13" t="s">
        <v>459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97"/>
      <c r="Q61" s="71" t="s">
        <v>116</v>
      </c>
    </row>
    <row r="62" spans="1:17" ht="15.75" customHeight="1">
      <c r="A62" s="11" t="s">
        <v>460</v>
      </c>
      <c r="B62" s="40" t="s">
        <v>210</v>
      </c>
      <c r="C62" s="97" t="s">
        <v>533</v>
      </c>
      <c r="D62" s="13" t="s">
        <v>461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97"/>
      <c r="Q62" s="71" t="s">
        <v>116</v>
      </c>
    </row>
    <row r="63" spans="1:17" ht="15.75" customHeight="1">
      <c r="A63" s="11" t="s">
        <v>466</v>
      </c>
      <c r="B63" s="40" t="s">
        <v>210</v>
      </c>
      <c r="C63" s="127" t="s">
        <v>510</v>
      </c>
      <c r="D63" s="13" t="s">
        <v>468</v>
      </c>
      <c r="E63" s="139">
        <v>1</v>
      </c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40"/>
      <c r="Q63" s="71"/>
    </row>
    <row r="64" spans="1:17" ht="15.75" customHeight="1">
      <c r="A64" s="11" t="s">
        <v>469</v>
      </c>
      <c r="B64" s="40" t="s">
        <v>210</v>
      </c>
      <c r="C64" s="97" t="s">
        <v>534</v>
      </c>
      <c r="D64" s="13" t="s">
        <v>471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97"/>
      <c r="Q64" s="71"/>
    </row>
    <row r="65" spans="1:17" ht="15.75" customHeight="1">
      <c r="A65" s="11" t="s">
        <v>472</v>
      </c>
      <c r="B65" s="40" t="s">
        <v>210</v>
      </c>
      <c r="C65" s="97" t="s">
        <v>535</v>
      </c>
      <c r="D65" s="13" t="s">
        <v>473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97"/>
      <c r="Q65" s="71"/>
    </row>
    <row r="66" spans="1:17" ht="15.75" customHeight="1">
      <c r="A66" s="11" t="s">
        <v>474</v>
      </c>
      <c r="B66" s="40" t="s">
        <v>210</v>
      </c>
      <c r="C66" s="141" t="s">
        <v>475</v>
      </c>
      <c r="D66" s="13" t="s">
        <v>476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97"/>
      <c r="Q66" s="71"/>
    </row>
    <row r="67" spans="1:17" ht="15.75" customHeight="1">
      <c r="A67" s="11"/>
      <c r="B67" s="39"/>
      <c r="C67" s="10"/>
      <c r="D67" s="142" t="s">
        <v>477</v>
      </c>
      <c r="E67" s="142">
        <f t="shared" ref="E67:P67" si="0">SUM(E3:E66)</f>
        <v>48</v>
      </c>
      <c r="F67" s="142">
        <f t="shared" si="0"/>
        <v>69</v>
      </c>
      <c r="G67" s="142">
        <f t="shared" si="0"/>
        <v>53</v>
      </c>
      <c r="H67" s="142">
        <f t="shared" si="0"/>
        <v>27</v>
      </c>
      <c r="I67" s="142">
        <f t="shared" si="0"/>
        <v>34</v>
      </c>
      <c r="J67" s="142">
        <f t="shared" si="0"/>
        <v>47</v>
      </c>
      <c r="K67" s="142">
        <f t="shared" si="0"/>
        <v>43</v>
      </c>
      <c r="L67" s="142">
        <f t="shared" si="0"/>
        <v>33</v>
      </c>
      <c r="M67" s="142">
        <f t="shared" si="0"/>
        <v>26</v>
      </c>
      <c r="N67" s="142">
        <f t="shared" si="0"/>
        <v>19</v>
      </c>
      <c r="O67" s="142">
        <f t="shared" si="0"/>
        <v>9</v>
      </c>
      <c r="P67" s="142">
        <f t="shared" si="0"/>
        <v>53</v>
      </c>
      <c r="Q67" s="62"/>
    </row>
    <row r="68" spans="1:17" ht="15.75" customHeight="1">
      <c r="A68" s="11"/>
      <c r="B68" s="39"/>
      <c r="C68" s="10"/>
      <c r="D68" s="63"/>
      <c r="Q68" s="62"/>
    </row>
    <row r="69" spans="1:17" ht="15.75" customHeight="1">
      <c r="A69" s="11"/>
      <c r="B69" s="39"/>
      <c r="C69" s="10"/>
      <c r="D69" s="63"/>
      <c r="Q69" s="62"/>
    </row>
    <row r="70" spans="1:17" ht="15.75" customHeight="1">
      <c r="A70" s="11"/>
      <c r="B70" s="39"/>
      <c r="C70" s="10"/>
      <c r="D70" s="63"/>
      <c r="Q70" s="62"/>
    </row>
    <row r="71" spans="1:17" ht="15.75" customHeight="1">
      <c r="A71" s="11"/>
      <c r="B71" s="39"/>
      <c r="C71" s="10"/>
      <c r="D71" s="63"/>
      <c r="Q71" s="62"/>
    </row>
    <row r="72" spans="1:17" ht="15.75" customHeight="1">
      <c r="A72" s="11"/>
      <c r="B72" s="39"/>
      <c r="C72" s="10"/>
      <c r="D72" s="63"/>
      <c r="Q72" s="62"/>
    </row>
    <row r="73" spans="1:17" ht="15.75" customHeight="1">
      <c r="A73" s="11"/>
      <c r="C73" s="10"/>
      <c r="D73" s="63"/>
      <c r="Q73" s="62"/>
    </row>
    <row r="74" spans="1:17" ht="15.75" customHeight="1">
      <c r="A74" s="11"/>
      <c r="C74" s="10"/>
      <c r="D74" s="63"/>
      <c r="Q74" s="62"/>
    </row>
    <row r="75" spans="1:17" ht="15.75" customHeight="1">
      <c r="A75" s="11"/>
      <c r="C75" s="10"/>
      <c r="D75" s="63"/>
      <c r="Q75" s="62"/>
    </row>
    <row r="76" spans="1:17" ht="15.75" customHeight="1">
      <c r="A76" s="11"/>
      <c r="C76" s="10"/>
      <c r="D76" s="63"/>
      <c r="Q76" s="62"/>
    </row>
    <row r="77" spans="1:17" ht="15.75" customHeight="1">
      <c r="A77" s="11"/>
      <c r="C77" s="10"/>
      <c r="D77" s="11"/>
      <c r="Q77" s="62"/>
    </row>
    <row r="78" spans="1:17" ht="15.75" customHeight="1">
      <c r="A78" s="11"/>
      <c r="C78" s="10"/>
      <c r="D78" s="11"/>
      <c r="Q78" s="62"/>
    </row>
    <row r="79" spans="1:17" ht="15.75" customHeight="1">
      <c r="A79" s="11"/>
      <c r="C79" s="10"/>
      <c r="D79" s="11"/>
      <c r="Q79" s="62"/>
    </row>
    <row r="80" spans="1:17" ht="15.75" customHeight="1">
      <c r="A80" s="11"/>
      <c r="C80" s="10"/>
      <c r="D80" s="11"/>
      <c r="Q80" s="62"/>
    </row>
    <row r="81" spans="1:17" ht="15.75" customHeight="1">
      <c r="A81" s="11"/>
      <c r="C81" s="10"/>
      <c r="D81" s="11"/>
      <c r="Q81" s="62"/>
    </row>
    <row r="82" spans="1:17" ht="15.75" customHeight="1">
      <c r="A82" s="11"/>
      <c r="C82" s="10"/>
      <c r="D82" s="11"/>
      <c r="Q82" s="62"/>
    </row>
    <row r="83" spans="1:17" ht="15.75" customHeight="1">
      <c r="A83" s="11"/>
      <c r="C83" s="10"/>
      <c r="D83" s="11"/>
      <c r="Q83" s="62"/>
    </row>
    <row r="84" spans="1:17" ht="15.75" customHeight="1">
      <c r="A84" s="11"/>
      <c r="C84" s="10"/>
      <c r="D84" s="11"/>
      <c r="Q84" s="62"/>
    </row>
    <row r="85" spans="1:17" ht="15.75" customHeight="1">
      <c r="A85" s="11"/>
      <c r="C85" s="10"/>
      <c r="D85" s="11"/>
      <c r="Q85" s="62"/>
    </row>
    <row r="86" spans="1:17" ht="15.75" customHeight="1">
      <c r="A86" s="11"/>
      <c r="C86" s="10"/>
      <c r="D86" s="11"/>
      <c r="Q86" s="62"/>
    </row>
    <row r="87" spans="1:17" ht="15.75" customHeight="1">
      <c r="A87" s="11"/>
      <c r="C87" s="10"/>
      <c r="D87" s="11"/>
      <c r="Q87" s="62"/>
    </row>
    <row r="88" spans="1:17" ht="15.75" customHeight="1">
      <c r="A88" s="11"/>
      <c r="C88" s="10"/>
      <c r="D88" s="11"/>
      <c r="Q88" s="62"/>
    </row>
    <row r="89" spans="1:17" ht="15.75" customHeight="1">
      <c r="A89" s="11"/>
      <c r="C89" s="10"/>
      <c r="D89" s="11"/>
      <c r="Q89" s="62"/>
    </row>
    <row r="90" spans="1:17" ht="15.75" customHeight="1">
      <c r="A90" s="11"/>
      <c r="C90" s="10"/>
      <c r="D90" s="11"/>
      <c r="Q90" s="62"/>
    </row>
    <row r="91" spans="1:17" ht="15.75" customHeight="1">
      <c r="A91" s="11"/>
      <c r="C91" s="10"/>
      <c r="D91" s="11"/>
      <c r="Q91" s="62"/>
    </row>
    <row r="92" spans="1:17" ht="15.75" customHeight="1">
      <c r="A92" s="11"/>
      <c r="C92" s="10"/>
      <c r="D92" s="11"/>
      <c r="Q92" s="62"/>
    </row>
    <row r="93" spans="1:17" ht="15.75" customHeight="1">
      <c r="A93" s="11"/>
      <c r="C93" s="10"/>
      <c r="D93" s="11"/>
      <c r="Q93" s="62"/>
    </row>
    <row r="94" spans="1:17" ht="15.75" customHeight="1">
      <c r="A94" s="11"/>
      <c r="C94" s="10"/>
      <c r="D94" s="11"/>
      <c r="Q94" s="62"/>
    </row>
    <row r="95" spans="1:17" ht="15.75" customHeight="1">
      <c r="A95" s="11"/>
      <c r="C95" s="10"/>
      <c r="D95" s="11"/>
      <c r="Q95" s="62"/>
    </row>
    <row r="96" spans="1:17" ht="15.75" customHeight="1">
      <c r="A96" s="11"/>
      <c r="C96" s="10"/>
      <c r="D96" s="11"/>
      <c r="Q96" s="62"/>
    </row>
    <row r="97" spans="1:17" ht="15.75" customHeight="1">
      <c r="A97" s="11"/>
      <c r="C97" s="10"/>
      <c r="D97" s="11"/>
      <c r="Q97" s="62"/>
    </row>
    <row r="98" spans="1:17" ht="15.75" customHeight="1">
      <c r="A98" s="11"/>
      <c r="C98" s="10"/>
      <c r="D98" s="11"/>
      <c r="Q98" s="62"/>
    </row>
    <row r="99" spans="1:17" ht="15.75" customHeight="1">
      <c r="A99" s="11"/>
      <c r="C99" s="10"/>
      <c r="D99" s="11"/>
      <c r="Q99" s="62"/>
    </row>
    <row r="100" spans="1:17" ht="15.75" customHeight="1">
      <c r="A100" s="11"/>
      <c r="C100" s="10"/>
      <c r="D100" s="11"/>
      <c r="Q100" s="62"/>
    </row>
    <row r="101" spans="1:17" ht="15.75" customHeight="1">
      <c r="A101" s="11"/>
      <c r="C101" s="10"/>
      <c r="D101" s="11"/>
      <c r="Q101" s="62"/>
    </row>
    <row r="102" spans="1:17" ht="15.75" customHeight="1">
      <c r="A102" s="11"/>
      <c r="C102" s="10"/>
      <c r="D102" s="11"/>
      <c r="Q102" s="62"/>
    </row>
    <row r="103" spans="1:17" ht="15.75" customHeight="1">
      <c r="A103" s="11"/>
      <c r="C103" s="10"/>
      <c r="D103" s="11"/>
      <c r="Q103" s="62"/>
    </row>
    <row r="104" spans="1:17" ht="15.75" customHeight="1">
      <c r="A104" s="11"/>
      <c r="C104" s="10"/>
      <c r="D104" s="11"/>
      <c r="Q104" s="62"/>
    </row>
    <row r="105" spans="1:17" ht="15.75" customHeight="1">
      <c r="A105" s="11"/>
      <c r="C105" s="10"/>
      <c r="D105" s="11"/>
      <c r="Q105" s="62"/>
    </row>
    <row r="106" spans="1:17" ht="15.75" customHeight="1">
      <c r="A106" s="11"/>
      <c r="C106" s="10"/>
      <c r="D106" s="11"/>
      <c r="Q106" s="62"/>
    </row>
    <row r="107" spans="1:17" ht="15.75" customHeight="1">
      <c r="A107" s="11"/>
      <c r="C107" s="10"/>
      <c r="D107" s="11"/>
      <c r="Q107" s="62"/>
    </row>
    <row r="108" spans="1:17" ht="15.75" customHeight="1">
      <c r="A108" s="11"/>
      <c r="C108" s="10"/>
      <c r="D108" s="11"/>
      <c r="Q108" s="62"/>
    </row>
    <row r="109" spans="1:17" ht="15.75" customHeight="1">
      <c r="A109" s="11"/>
      <c r="C109" s="10"/>
      <c r="D109" s="11"/>
      <c r="Q109" s="62"/>
    </row>
    <row r="110" spans="1:17" ht="15.75" customHeight="1">
      <c r="A110" s="11"/>
      <c r="C110" s="10"/>
      <c r="D110" s="11"/>
      <c r="Q110" s="62"/>
    </row>
    <row r="111" spans="1:17" ht="15.75" customHeight="1">
      <c r="A111" s="11"/>
      <c r="C111" s="10"/>
      <c r="D111" s="11"/>
      <c r="Q111" s="62"/>
    </row>
    <row r="112" spans="1:17" ht="15.75" customHeight="1">
      <c r="A112" s="11"/>
      <c r="C112" s="10"/>
      <c r="D112" s="11"/>
      <c r="Q112" s="62"/>
    </row>
    <row r="113" spans="1:17" ht="15.75" customHeight="1">
      <c r="A113" s="11"/>
      <c r="C113" s="10"/>
      <c r="D113" s="11"/>
      <c r="Q113" s="62"/>
    </row>
    <row r="114" spans="1:17" ht="15.75" customHeight="1">
      <c r="A114" s="11"/>
      <c r="C114" s="10"/>
      <c r="D114" s="11"/>
      <c r="Q114" s="62"/>
    </row>
    <row r="115" spans="1:17" ht="15.75" customHeight="1">
      <c r="A115" s="11"/>
      <c r="C115" s="10"/>
      <c r="D115" s="11"/>
      <c r="Q115" s="62"/>
    </row>
    <row r="116" spans="1:17" ht="15.75" customHeight="1">
      <c r="A116" s="11"/>
      <c r="C116" s="10"/>
      <c r="D116" s="11"/>
      <c r="Q116" s="62"/>
    </row>
    <row r="117" spans="1:17" ht="15.75" customHeight="1">
      <c r="A117" s="11"/>
      <c r="C117" s="10"/>
      <c r="D117" s="11"/>
      <c r="Q117" s="62"/>
    </row>
    <row r="118" spans="1:17" ht="15.75" customHeight="1">
      <c r="A118" s="11"/>
      <c r="C118" s="10"/>
      <c r="D118" s="11"/>
      <c r="Q118" s="62"/>
    </row>
    <row r="119" spans="1:17" ht="15.75" customHeight="1">
      <c r="A119" s="11"/>
      <c r="C119" s="10"/>
      <c r="D119" s="11"/>
      <c r="Q119" s="62"/>
    </row>
    <row r="120" spans="1:17" ht="15.75" customHeight="1">
      <c r="A120" s="11"/>
      <c r="C120" s="10"/>
      <c r="D120" s="11"/>
      <c r="Q120" s="62"/>
    </row>
    <row r="121" spans="1:17" ht="15.75" customHeight="1">
      <c r="A121" s="11"/>
      <c r="C121" s="10"/>
      <c r="D121" s="11"/>
      <c r="Q121" s="62"/>
    </row>
    <row r="122" spans="1:17" ht="15.75" customHeight="1">
      <c r="A122" s="11"/>
      <c r="C122" s="10"/>
      <c r="D122" s="11"/>
      <c r="Q122" s="62"/>
    </row>
    <row r="123" spans="1:17" ht="15.75" customHeight="1">
      <c r="A123" s="11"/>
      <c r="C123" s="10"/>
      <c r="D123" s="11"/>
      <c r="Q123" s="62"/>
    </row>
    <row r="124" spans="1:17" ht="15.75" customHeight="1">
      <c r="A124" s="11"/>
      <c r="C124" s="10"/>
      <c r="D124" s="11"/>
      <c r="Q124" s="62"/>
    </row>
    <row r="125" spans="1:17" ht="15.75" customHeight="1">
      <c r="A125" s="11"/>
      <c r="C125" s="10"/>
      <c r="D125" s="11"/>
      <c r="Q125" s="62"/>
    </row>
    <row r="126" spans="1:17" ht="15.75" customHeight="1">
      <c r="A126" s="11"/>
      <c r="C126" s="10"/>
      <c r="D126" s="11"/>
      <c r="Q126" s="62"/>
    </row>
    <row r="127" spans="1:17" ht="15.75" customHeight="1">
      <c r="A127" s="11"/>
      <c r="C127" s="10"/>
      <c r="D127" s="11"/>
      <c r="Q127" s="62"/>
    </row>
    <row r="128" spans="1:17" ht="15.75" customHeight="1">
      <c r="A128" s="11"/>
      <c r="C128" s="10"/>
      <c r="D128" s="11"/>
      <c r="Q128" s="62"/>
    </row>
    <row r="129" spans="1:17" ht="15.75" customHeight="1">
      <c r="A129" s="11"/>
      <c r="C129" s="10"/>
      <c r="D129" s="11"/>
      <c r="Q129" s="62"/>
    </row>
    <row r="130" spans="1:17" ht="15.75" customHeight="1">
      <c r="A130" s="11"/>
      <c r="C130" s="10"/>
      <c r="D130" s="11"/>
      <c r="Q130" s="62"/>
    </row>
    <row r="131" spans="1:17" ht="15.75" customHeight="1">
      <c r="A131" s="11"/>
      <c r="C131" s="10"/>
      <c r="D131" s="11"/>
      <c r="Q131" s="62"/>
    </row>
    <row r="132" spans="1:17" ht="15.75" customHeight="1">
      <c r="A132" s="11"/>
      <c r="C132" s="10"/>
      <c r="D132" s="11"/>
      <c r="Q132" s="62"/>
    </row>
    <row r="133" spans="1:17" ht="15.75" customHeight="1">
      <c r="A133" s="11"/>
      <c r="C133" s="10"/>
      <c r="D133" s="11"/>
      <c r="Q133" s="62"/>
    </row>
    <row r="134" spans="1:17" ht="15.75" customHeight="1">
      <c r="A134" s="11"/>
      <c r="C134" s="10"/>
      <c r="D134" s="11"/>
      <c r="Q134" s="62"/>
    </row>
    <row r="135" spans="1:17" ht="15.75" customHeight="1">
      <c r="A135" s="11"/>
      <c r="C135" s="10"/>
      <c r="D135" s="11"/>
      <c r="Q135" s="62"/>
    </row>
    <row r="136" spans="1:17" ht="15.75" customHeight="1">
      <c r="A136" s="11"/>
      <c r="C136" s="10"/>
      <c r="D136" s="11"/>
      <c r="Q136" s="62"/>
    </row>
    <row r="137" spans="1:17" ht="15.75" customHeight="1">
      <c r="A137" s="11"/>
      <c r="C137" s="10"/>
      <c r="D137" s="11"/>
      <c r="Q137" s="62"/>
    </row>
    <row r="138" spans="1:17" ht="15.75" customHeight="1">
      <c r="A138" s="11"/>
      <c r="C138" s="10"/>
      <c r="D138" s="11"/>
      <c r="Q138" s="62"/>
    </row>
    <row r="139" spans="1:17" ht="15.75" customHeight="1">
      <c r="A139" s="11"/>
      <c r="C139" s="10"/>
      <c r="D139" s="11"/>
      <c r="Q139" s="62"/>
    </row>
    <row r="140" spans="1:17" ht="15.75" customHeight="1">
      <c r="A140" s="11"/>
      <c r="C140" s="10"/>
      <c r="D140" s="11"/>
      <c r="Q140" s="62"/>
    </row>
    <row r="141" spans="1:17" ht="15.75" customHeight="1">
      <c r="A141" s="11"/>
      <c r="C141" s="10"/>
      <c r="D141" s="11"/>
      <c r="Q141" s="62"/>
    </row>
    <row r="142" spans="1:17" ht="15.75" customHeight="1">
      <c r="A142" s="11"/>
      <c r="C142" s="10"/>
      <c r="D142" s="11"/>
      <c r="Q142" s="62"/>
    </row>
    <row r="143" spans="1:17" ht="15.75" customHeight="1">
      <c r="A143" s="11"/>
      <c r="C143" s="10"/>
      <c r="D143" s="11"/>
      <c r="Q143" s="62"/>
    </row>
    <row r="144" spans="1:17" ht="15.75" customHeight="1">
      <c r="A144" s="11"/>
      <c r="C144" s="10"/>
      <c r="D144" s="11"/>
      <c r="Q144" s="62"/>
    </row>
    <row r="145" spans="1:17" ht="15.75" customHeight="1">
      <c r="A145" s="11"/>
      <c r="C145" s="10"/>
      <c r="D145" s="11"/>
      <c r="Q145" s="62"/>
    </row>
    <row r="146" spans="1:17" ht="15.75" customHeight="1">
      <c r="A146" s="11"/>
      <c r="C146" s="10"/>
      <c r="D146" s="11"/>
      <c r="Q146" s="62"/>
    </row>
    <row r="147" spans="1:17" ht="15.75" customHeight="1">
      <c r="A147" s="11"/>
      <c r="C147" s="10"/>
      <c r="D147" s="11"/>
      <c r="Q147" s="62"/>
    </row>
    <row r="148" spans="1:17" ht="15.75" customHeight="1">
      <c r="A148" s="11"/>
      <c r="C148" s="10"/>
      <c r="D148" s="11"/>
      <c r="Q148" s="62"/>
    </row>
    <row r="149" spans="1:17" ht="15.75" customHeight="1">
      <c r="A149" s="11"/>
      <c r="C149" s="10"/>
      <c r="D149" s="11"/>
      <c r="Q149" s="62"/>
    </row>
    <row r="150" spans="1:17" ht="15.75" customHeight="1">
      <c r="A150" s="11"/>
      <c r="C150" s="10"/>
      <c r="D150" s="11"/>
      <c r="Q150" s="62"/>
    </row>
    <row r="151" spans="1:17" ht="15.75" customHeight="1">
      <c r="A151" s="11"/>
      <c r="C151" s="10"/>
      <c r="D151" s="11"/>
      <c r="Q151" s="62"/>
    </row>
    <row r="152" spans="1:17" ht="15.75" customHeight="1">
      <c r="A152" s="11"/>
      <c r="C152" s="10"/>
      <c r="D152" s="11"/>
      <c r="Q152" s="62"/>
    </row>
    <row r="153" spans="1:17" ht="15.75" customHeight="1">
      <c r="A153" s="11"/>
      <c r="C153" s="10"/>
      <c r="D153" s="11"/>
      <c r="Q153" s="62"/>
    </row>
    <row r="154" spans="1:17" ht="15.75" customHeight="1">
      <c r="A154" s="11"/>
      <c r="C154" s="10"/>
      <c r="D154" s="11"/>
      <c r="Q154" s="62"/>
    </row>
    <row r="155" spans="1:17" ht="15.75" customHeight="1">
      <c r="A155" s="11"/>
      <c r="C155" s="10"/>
      <c r="D155" s="11"/>
      <c r="Q155" s="62"/>
    </row>
    <row r="156" spans="1:17" ht="15.75" customHeight="1">
      <c r="A156" s="11"/>
      <c r="C156" s="10"/>
      <c r="D156" s="11"/>
      <c r="Q156" s="62"/>
    </row>
    <row r="157" spans="1:17" ht="15.75" customHeight="1">
      <c r="A157" s="11"/>
      <c r="C157" s="10"/>
      <c r="D157" s="11"/>
      <c r="Q157" s="62"/>
    </row>
    <row r="158" spans="1:17" ht="15.75" customHeight="1">
      <c r="A158" s="11"/>
      <c r="C158" s="10"/>
      <c r="D158" s="11"/>
      <c r="Q158" s="62"/>
    </row>
    <row r="159" spans="1:17" ht="15.75" customHeight="1">
      <c r="A159" s="11"/>
      <c r="C159" s="10"/>
      <c r="D159" s="11"/>
      <c r="Q159" s="62"/>
    </row>
    <row r="160" spans="1:17" ht="15.75" customHeight="1">
      <c r="A160" s="11"/>
      <c r="C160" s="10"/>
      <c r="D160" s="11"/>
      <c r="Q160" s="62"/>
    </row>
    <row r="161" spans="1:17" ht="15.75" customHeight="1">
      <c r="A161" s="11"/>
      <c r="C161" s="10"/>
      <c r="D161" s="11"/>
      <c r="Q161" s="62"/>
    </row>
    <row r="162" spans="1:17" ht="15.75" customHeight="1">
      <c r="A162" s="11"/>
      <c r="C162" s="10"/>
      <c r="D162" s="11"/>
      <c r="Q162" s="62"/>
    </row>
    <row r="163" spans="1:17" ht="15.75" customHeight="1">
      <c r="A163" s="11"/>
      <c r="C163" s="10"/>
      <c r="D163" s="11"/>
      <c r="Q163" s="62"/>
    </row>
    <row r="164" spans="1:17" ht="15.75" customHeight="1">
      <c r="A164" s="11"/>
      <c r="C164" s="10"/>
      <c r="D164" s="11"/>
      <c r="Q164" s="62"/>
    </row>
    <row r="165" spans="1:17" ht="15.75" customHeight="1">
      <c r="A165" s="11"/>
      <c r="C165" s="10"/>
      <c r="D165" s="11"/>
      <c r="Q165" s="62"/>
    </row>
    <row r="166" spans="1:17" ht="15.75" customHeight="1">
      <c r="A166" s="11"/>
      <c r="C166" s="10"/>
      <c r="D166" s="11"/>
      <c r="Q166" s="62"/>
    </row>
    <row r="167" spans="1:17" ht="15.75" customHeight="1">
      <c r="A167" s="11"/>
      <c r="C167" s="10"/>
      <c r="D167" s="11"/>
      <c r="Q167" s="62"/>
    </row>
    <row r="168" spans="1:17" ht="15.75" customHeight="1">
      <c r="A168" s="11"/>
      <c r="C168" s="10"/>
      <c r="D168" s="11"/>
      <c r="Q168" s="62"/>
    </row>
    <row r="169" spans="1:17" ht="15.75" customHeight="1">
      <c r="A169" s="11"/>
      <c r="C169" s="10"/>
      <c r="D169" s="11"/>
      <c r="Q169" s="62"/>
    </row>
    <row r="170" spans="1:17" ht="15.75" customHeight="1">
      <c r="A170" s="11"/>
      <c r="C170" s="10"/>
      <c r="D170" s="11"/>
      <c r="Q170" s="62"/>
    </row>
    <row r="171" spans="1:17" ht="15.75" customHeight="1">
      <c r="A171" s="11"/>
      <c r="C171" s="10"/>
      <c r="D171" s="11"/>
      <c r="Q171" s="62"/>
    </row>
    <row r="172" spans="1:17" ht="15.75" customHeight="1">
      <c r="A172" s="11"/>
      <c r="C172" s="10"/>
      <c r="D172" s="11"/>
      <c r="Q172" s="62"/>
    </row>
    <row r="173" spans="1:17" ht="15.75" customHeight="1">
      <c r="A173" s="11"/>
      <c r="C173" s="10"/>
      <c r="D173" s="11"/>
      <c r="Q173" s="62"/>
    </row>
    <row r="174" spans="1:17" ht="15.75" customHeight="1">
      <c r="A174" s="11"/>
      <c r="C174" s="10"/>
      <c r="D174" s="11"/>
      <c r="Q174" s="62"/>
    </row>
    <row r="175" spans="1:17" ht="15.75" customHeight="1">
      <c r="A175" s="11"/>
      <c r="C175" s="10"/>
      <c r="D175" s="11"/>
      <c r="Q175" s="62"/>
    </row>
    <row r="176" spans="1:17" ht="15.75" customHeight="1">
      <c r="A176" s="11"/>
      <c r="C176" s="10"/>
      <c r="D176" s="11"/>
      <c r="Q176" s="62"/>
    </row>
    <row r="177" spans="1:17" ht="15.75" customHeight="1">
      <c r="A177" s="11"/>
      <c r="C177" s="10"/>
      <c r="D177" s="11"/>
      <c r="Q177" s="62"/>
    </row>
    <row r="178" spans="1:17" ht="15.75" customHeight="1">
      <c r="A178" s="11"/>
      <c r="C178" s="10"/>
      <c r="D178" s="11"/>
      <c r="Q178" s="62"/>
    </row>
    <row r="179" spans="1:17" ht="15.75" customHeight="1">
      <c r="A179" s="11"/>
      <c r="C179" s="10"/>
      <c r="D179" s="11"/>
      <c r="Q179" s="62"/>
    </row>
    <row r="180" spans="1:17" ht="15.75" customHeight="1">
      <c r="A180" s="11"/>
      <c r="C180" s="10"/>
      <c r="D180" s="11"/>
      <c r="Q180" s="62"/>
    </row>
    <row r="181" spans="1:17" ht="15.75" customHeight="1">
      <c r="A181" s="11"/>
      <c r="C181" s="10"/>
      <c r="D181" s="11"/>
      <c r="Q181" s="62"/>
    </row>
    <row r="182" spans="1:17" ht="15.75" customHeight="1">
      <c r="A182" s="11"/>
      <c r="C182" s="10"/>
      <c r="D182" s="11"/>
      <c r="Q182" s="62"/>
    </row>
    <row r="183" spans="1:17" ht="15.75" customHeight="1">
      <c r="A183" s="11"/>
      <c r="C183" s="10"/>
      <c r="D183" s="11"/>
      <c r="Q183" s="62"/>
    </row>
    <row r="184" spans="1:17" ht="15.75" customHeight="1">
      <c r="A184" s="11"/>
      <c r="C184" s="10"/>
      <c r="D184" s="11"/>
      <c r="Q184" s="62"/>
    </row>
    <row r="185" spans="1:17" ht="15.75" customHeight="1">
      <c r="A185" s="11"/>
      <c r="C185" s="10"/>
      <c r="D185" s="11"/>
      <c r="Q185" s="62"/>
    </row>
    <row r="186" spans="1:17" ht="15.75" customHeight="1">
      <c r="A186" s="11"/>
      <c r="C186" s="10"/>
      <c r="D186" s="11"/>
      <c r="Q186" s="62"/>
    </row>
    <row r="187" spans="1:17" ht="15.75" customHeight="1">
      <c r="A187" s="11"/>
      <c r="C187" s="10"/>
      <c r="D187" s="11"/>
      <c r="Q187" s="62"/>
    </row>
    <row r="188" spans="1:17" ht="15.75" customHeight="1">
      <c r="A188" s="11"/>
      <c r="C188" s="10"/>
      <c r="D188" s="11"/>
      <c r="Q188" s="62"/>
    </row>
    <row r="189" spans="1:17" ht="15.75" customHeight="1">
      <c r="A189" s="11"/>
      <c r="C189" s="10"/>
      <c r="D189" s="11"/>
      <c r="Q189" s="62"/>
    </row>
    <row r="190" spans="1:17" ht="15.75" customHeight="1">
      <c r="A190" s="11"/>
      <c r="C190" s="10"/>
      <c r="D190" s="11"/>
      <c r="Q190" s="62"/>
    </row>
    <row r="191" spans="1:17" ht="15.75" customHeight="1">
      <c r="A191" s="11"/>
      <c r="C191" s="10"/>
      <c r="D191" s="11"/>
      <c r="Q191" s="62"/>
    </row>
    <row r="192" spans="1:17" ht="15.75" customHeight="1">
      <c r="A192" s="11"/>
      <c r="C192" s="10"/>
      <c r="D192" s="11"/>
      <c r="Q192" s="62"/>
    </row>
    <row r="193" spans="1:17" ht="15.75" customHeight="1">
      <c r="A193" s="11"/>
      <c r="C193" s="10"/>
      <c r="D193" s="11"/>
      <c r="Q193" s="62"/>
    </row>
    <row r="194" spans="1:17" ht="15.75" customHeight="1">
      <c r="A194" s="11"/>
      <c r="C194" s="10"/>
      <c r="D194" s="11"/>
      <c r="Q194" s="62"/>
    </row>
    <row r="195" spans="1:17" ht="15.75" customHeight="1">
      <c r="A195" s="11"/>
      <c r="C195" s="10"/>
      <c r="D195" s="11"/>
      <c r="Q195" s="62"/>
    </row>
    <row r="196" spans="1:17" ht="15.75" customHeight="1">
      <c r="A196" s="11"/>
      <c r="C196" s="10"/>
      <c r="D196" s="11"/>
      <c r="Q196" s="62"/>
    </row>
    <row r="197" spans="1:17" ht="15.75" customHeight="1">
      <c r="A197" s="11"/>
      <c r="C197" s="10"/>
      <c r="D197" s="11"/>
      <c r="Q197" s="62"/>
    </row>
    <row r="198" spans="1:17" ht="15.75" customHeight="1">
      <c r="A198" s="11"/>
      <c r="C198" s="10"/>
      <c r="D198" s="11"/>
      <c r="Q198" s="62"/>
    </row>
    <row r="199" spans="1:17" ht="15.75" customHeight="1">
      <c r="A199" s="11"/>
      <c r="C199" s="10"/>
      <c r="D199" s="11"/>
      <c r="Q199" s="62"/>
    </row>
    <row r="200" spans="1:17" ht="15.75" customHeight="1">
      <c r="A200" s="11"/>
      <c r="C200" s="10"/>
      <c r="D200" s="11"/>
      <c r="Q200" s="62"/>
    </row>
    <row r="201" spans="1:17" ht="15.75" customHeight="1">
      <c r="A201" s="11"/>
      <c r="C201" s="10"/>
      <c r="D201" s="11"/>
      <c r="Q201" s="62"/>
    </row>
    <row r="202" spans="1:17" ht="15.75" customHeight="1">
      <c r="A202" s="11"/>
      <c r="C202" s="10"/>
      <c r="D202" s="11"/>
      <c r="Q202" s="62"/>
    </row>
    <row r="203" spans="1:17" ht="15.75" customHeight="1">
      <c r="A203" s="11"/>
      <c r="C203" s="10"/>
      <c r="D203" s="11"/>
      <c r="Q203" s="62"/>
    </row>
    <row r="204" spans="1:17" ht="15.75" customHeight="1">
      <c r="A204" s="11"/>
      <c r="C204" s="10"/>
      <c r="D204" s="11"/>
      <c r="Q204" s="62"/>
    </row>
    <row r="205" spans="1:17" ht="15.75" customHeight="1">
      <c r="A205" s="11"/>
      <c r="C205" s="10"/>
      <c r="D205" s="11"/>
      <c r="Q205" s="62"/>
    </row>
    <row r="206" spans="1:17" ht="15.75" customHeight="1">
      <c r="A206" s="11"/>
      <c r="C206" s="10"/>
      <c r="D206" s="11"/>
      <c r="Q206" s="62"/>
    </row>
    <row r="207" spans="1:17" ht="15.75" customHeight="1">
      <c r="A207" s="11"/>
      <c r="C207" s="10"/>
      <c r="D207" s="11"/>
      <c r="Q207" s="62"/>
    </row>
    <row r="208" spans="1:17" ht="15.75" customHeight="1">
      <c r="A208" s="11"/>
      <c r="C208" s="10"/>
      <c r="D208" s="11"/>
      <c r="Q208" s="62"/>
    </row>
    <row r="209" spans="1:17" ht="15.75" customHeight="1">
      <c r="A209" s="11"/>
      <c r="C209" s="10"/>
      <c r="D209" s="11"/>
      <c r="Q209" s="62"/>
    </row>
    <row r="210" spans="1:17" ht="15.75" customHeight="1">
      <c r="A210" s="11"/>
      <c r="C210" s="10"/>
      <c r="D210" s="11"/>
      <c r="Q210" s="62"/>
    </row>
    <row r="211" spans="1:17" ht="15.75" customHeight="1">
      <c r="A211" s="11"/>
      <c r="C211" s="10"/>
      <c r="D211" s="11"/>
      <c r="Q211" s="62"/>
    </row>
    <row r="212" spans="1:17" ht="15.75" customHeight="1">
      <c r="A212" s="11"/>
      <c r="C212" s="10"/>
      <c r="D212" s="11"/>
      <c r="Q212" s="62"/>
    </row>
    <row r="213" spans="1:17" ht="15.75" customHeight="1">
      <c r="A213" s="11"/>
      <c r="C213" s="10"/>
      <c r="D213" s="11"/>
      <c r="Q213" s="62"/>
    </row>
    <row r="214" spans="1:17" ht="15.75" customHeight="1">
      <c r="A214" s="11"/>
      <c r="C214" s="10"/>
      <c r="D214" s="11"/>
      <c r="Q214" s="62"/>
    </row>
    <row r="215" spans="1:17" ht="15.75" customHeight="1">
      <c r="A215" s="11"/>
      <c r="C215" s="10"/>
      <c r="D215" s="11"/>
      <c r="Q215" s="62"/>
    </row>
    <row r="216" spans="1:17" ht="15.75" customHeight="1">
      <c r="A216" s="11"/>
      <c r="C216" s="10"/>
      <c r="D216" s="11"/>
      <c r="Q216" s="62"/>
    </row>
    <row r="217" spans="1:17" ht="15.75" customHeight="1">
      <c r="A217" s="11"/>
      <c r="C217" s="10"/>
      <c r="D217" s="11"/>
      <c r="Q217" s="62"/>
    </row>
    <row r="218" spans="1:17" ht="15.75" customHeight="1">
      <c r="A218" s="11"/>
      <c r="C218" s="10"/>
      <c r="D218" s="11"/>
      <c r="Q218" s="62"/>
    </row>
    <row r="219" spans="1:17" ht="15.75" customHeight="1">
      <c r="A219" s="11"/>
      <c r="C219" s="10"/>
      <c r="D219" s="11"/>
      <c r="Q219" s="62"/>
    </row>
    <row r="220" spans="1:17" ht="15.75" customHeight="1">
      <c r="A220" s="11"/>
      <c r="C220" s="10"/>
      <c r="D220" s="11"/>
      <c r="Q220" s="62"/>
    </row>
    <row r="221" spans="1:17" ht="15.75" customHeight="1">
      <c r="A221" s="11"/>
      <c r="C221" s="10"/>
      <c r="D221" s="11"/>
      <c r="Q221" s="62"/>
    </row>
    <row r="222" spans="1:17" ht="15.75" customHeight="1">
      <c r="A222" s="11"/>
      <c r="C222" s="10"/>
      <c r="D222" s="11"/>
      <c r="Q222" s="62"/>
    </row>
    <row r="223" spans="1:17" ht="15.75" customHeight="1">
      <c r="A223" s="11"/>
      <c r="C223" s="10"/>
      <c r="D223" s="11"/>
      <c r="Q223" s="62"/>
    </row>
    <row r="224" spans="1:17" ht="15.75" customHeight="1">
      <c r="A224" s="11"/>
      <c r="C224" s="10"/>
      <c r="D224" s="11"/>
      <c r="Q224" s="62"/>
    </row>
    <row r="225" spans="1:17" ht="15.75" customHeight="1">
      <c r="A225" s="11"/>
      <c r="C225" s="10"/>
      <c r="D225" s="11"/>
      <c r="Q225" s="62"/>
    </row>
    <row r="226" spans="1:17" ht="15.75" customHeight="1">
      <c r="A226" s="11"/>
      <c r="C226" s="10"/>
      <c r="D226" s="11"/>
      <c r="Q226" s="62"/>
    </row>
    <row r="227" spans="1:17" ht="15.75" customHeight="1">
      <c r="A227" s="11"/>
      <c r="C227" s="10"/>
      <c r="D227" s="11"/>
      <c r="Q227" s="62"/>
    </row>
    <row r="228" spans="1:17" ht="15.75" customHeight="1">
      <c r="A228" s="11"/>
      <c r="C228" s="10"/>
      <c r="D228" s="11"/>
      <c r="Q228" s="62"/>
    </row>
    <row r="229" spans="1:17" ht="15.75" customHeight="1">
      <c r="A229" s="11"/>
      <c r="C229" s="10"/>
      <c r="D229" s="11"/>
      <c r="Q229" s="62"/>
    </row>
    <row r="230" spans="1:17" ht="15.75" customHeight="1">
      <c r="A230" s="11"/>
      <c r="C230" s="10"/>
      <c r="D230" s="11"/>
      <c r="Q230" s="62"/>
    </row>
    <row r="231" spans="1:17" ht="15.75" customHeight="1">
      <c r="A231" s="11"/>
      <c r="C231" s="10"/>
      <c r="D231" s="11"/>
      <c r="Q231" s="62"/>
    </row>
    <row r="232" spans="1:17" ht="15.75" customHeight="1">
      <c r="A232" s="11"/>
      <c r="C232" s="10"/>
      <c r="D232" s="11"/>
      <c r="Q232" s="62"/>
    </row>
    <row r="233" spans="1:17" ht="15.75" customHeight="1">
      <c r="A233" s="11"/>
      <c r="C233" s="10"/>
      <c r="D233" s="11"/>
      <c r="Q233" s="62"/>
    </row>
    <row r="234" spans="1:17" ht="15.75" customHeight="1">
      <c r="A234" s="11"/>
      <c r="C234" s="10"/>
      <c r="D234" s="11"/>
      <c r="Q234" s="62"/>
    </row>
    <row r="235" spans="1:17" ht="15.75" customHeight="1">
      <c r="A235" s="11"/>
      <c r="C235" s="10"/>
      <c r="D235" s="11"/>
      <c r="Q235" s="62"/>
    </row>
    <row r="236" spans="1:17" ht="15.75" customHeight="1">
      <c r="A236" s="11"/>
      <c r="C236" s="10"/>
      <c r="D236" s="11"/>
      <c r="Q236" s="62"/>
    </row>
    <row r="237" spans="1:17" ht="15.75" customHeight="1">
      <c r="A237" s="11"/>
      <c r="C237" s="10"/>
      <c r="D237" s="11"/>
      <c r="Q237" s="62"/>
    </row>
    <row r="238" spans="1:17" ht="15.75" customHeight="1">
      <c r="A238" s="11"/>
      <c r="C238" s="10"/>
      <c r="D238" s="11"/>
      <c r="Q238" s="62"/>
    </row>
    <row r="239" spans="1:17" ht="15.75" customHeight="1">
      <c r="A239" s="11"/>
      <c r="C239" s="10"/>
      <c r="D239" s="11"/>
      <c r="Q239" s="62"/>
    </row>
    <row r="240" spans="1:17" ht="15.75" customHeight="1">
      <c r="A240" s="11"/>
      <c r="C240" s="10"/>
      <c r="D240" s="11"/>
      <c r="Q240" s="62"/>
    </row>
    <row r="241" spans="1:17" ht="15.75" customHeight="1">
      <c r="A241" s="11"/>
      <c r="C241" s="10"/>
      <c r="D241" s="11"/>
      <c r="Q241" s="62"/>
    </row>
    <row r="242" spans="1:17" ht="15.75" customHeight="1">
      <c r="A242" s="11"/>
      <c r="C242" s="10"/>
      <c r="D242" s="11"/>
      <c r="Q242" s="62"/>
    </row>
    <row r="243" spans="1:17" ht="15.75" customHeight="1">
      <c r="A243" s="11"/>
      <c r="C243" s="10"/>
      <c r="D243" s="11"/>
      <c r="Q243" s="62"/>
    </row>
    <row r="244" spans="1:17" ht="15.75" customHeight="1">
      <c r="A244" s="11"/>
      <c r="C244" s="10"/>
      <c r="D244" s="11"/>
      <c r="Q244" s="62"/>
    </row>
    <row r="245" spans="1:17" ht="15.75" customHeight="1">
      <c r="A245" s="11"/>
      <c r="C245" s="10"/>
      <c r="D245" s="11"/>
      <c r="Q245" s="62"/>
    </row>
    <row r="246" spans="1:17" ht="15.75" customHeight="1">
      <c r="A246" s="11"/>
      <c r="C246" s="10"/>
      <c r="D246" s="11"/>
      <c r="Q246" s="62"/>
    </row>
    <row r="247" spans="1:17" ht="15.75" customHeight="1">
      <c r="A247" s="11"/>
      <c r="C247" s="10"/>
      <c r="D247" s="11"/>
      <c r="Q247" s="62"/>
    </row>
    <row r="248" spans="1:17" ht="15.75" customHeight="1">
      <c r="A248" s="11"/>
      <c r="C248" s="10"/>
      <c r="D248" s="11"/>
      <c r="Q248" s="62"/>
    </row>
    <row r="249" spans="1:17" ht="15.75" customHeight="1">
      <c r="A249" s="11"/>
      <c r="C249" s="10"/>
      <c r="D249" s="11"/>
      <c r="Q249" s="62"/>
    </row>
    <row r="250" spans="1:17" ht="15.75" customHeight="1">
      <c r="A250" s="11"/>
      <c r="C250" s="10"/>
      <c r="D250" s="11"/>
      <c r="Q250" s="62"/>
    </row>
    <row r="251" spans="1:17" ht="15.75" customHeight="1">
      <c r="A251" s="11"/>
      <c r="C251" s="10"/>
      <c r="D251" s="11"/>
      <c r="Q251" s="62"/>
    </row>
    <row r="252" spans="1:17" ht="15.75" customHeight="1">
      <c r="A252" s="11"/>
      <c r="C252" s="10"/>
      <c r="D252" s="11"/>
      <c r="Q252" s="62"/>
    </row>
    <row r="253" spans="1:17" ht="15.75" customHeight="1">
      <c r="A253" s="11"/>
      <c r="C253" s="10"/>
      <c r="D253" s="11"/>
      <c r="Q253" s="62"/>
    </row>
    <row r="254" spans="1:17" ht="15.75" customHeight="1">
      <c r="A254" s="11"/>
      <c r="C254" s="10"/>
      <c r="D254" s="11"/>
      <c r="Q254" s="62"/>
    </row>
    <row r="255" spans="1:17" ht="15.75" customHeight="1">
      <c r="A255" s="11"/>
      <c r="C255" s="10"/>
      <c r="D255" s="11"/>
      <c r="Q255" s="62"/>
    </row>
    <row r="256" spans="1:17" ht="15.75" customHeight="1">
      <c r="A256" s="11"/>
      <c r="C256" s="10"/>
      <c r="D256" s="11"/>
      <c r="Q256" s="62"/>
    </row>
    <row r="257" spans="1:17" ht="15.75" customHeight="1">
      <c r="A257" s="11"/>
      <c r="C257" s="10"/>
      <c r="D257" s="11"/>
      <c r="Q257" s="62"/>
    </row>
    <row r="258" spans="1:17" ht="15.75" customHeight="1">
      <c r="A258" s="11"/>
      <c r="C258" s="10"/>
      <c r="D258" s="11"/>
      <c r="Q258" s="62"/>
    </row>
    <row r="259" spans="1:17" ht="15.75" customHeight="1">
      <c r="A259" s="11"/>
      <c r="C259" s="10"/>
      <c r="D259" s="11"/>
      <c r="Q259" s="62"/>
    </row>
    <row r="260" spans="1:17" ht="15.75" customHeight="1">
      <c r="A260" s="11"/>
      <c r="C260" s="10"/>
      <c r="D260" s="11"/>
      <c r="Q260" s="62"/>
    </row>
    <row r="261" spans="1:17" ht="15.75" customHeight="1">
      <c r="A261" s="11"/>
      <c r="C261" s="10"/>
      <c r="D261" s="11"/>
      <c r="Q261" s="62"/>
    </row>
    <row r="262" spans="1:17" ht="15.75" customHeight="1">
      <c r="A262" s="11"/>
      <c r="C262" s="10"/>
      <c r="D262" s="11"/>
      <c r="Q262" s="62"/>
    </row>
    <row r="263" spans="1:17" ht="15.75" customHeight="1">
      <c r="A263" s="11"/>
      <c r="C263" s="10"/>
      <c r="D263" s="11"/>
      <c r="Q263" s="62"/>
    </row>
    <row r="264" spans="1:17" ht="15.75" customHeight="1">
      <c r="A264" s="11"/>
      <c r="C264" s="10"/>
      <c r="D264" s="11"/>
      <c r="Q264" s="62"/>
    </row>
    <row r="265" spans="1:17" ht="15.75" customHeight="1">
      <c r="A265" s="11"/>
      <c r="C265" s="10"/>
      <c r="D265" s="11"/>
      <c r="Q265" s="62"/>
    </row>
    <row r="266" spans="1:17" ht="15.75" customHeight="1">
      <c r="A266" s="11"/>
      <c r="C266" s="10"/>
      <c r="D266" s="11"/>
      <c r="Q266" s="62"/>
    </row>
    <row r="267" spans="1:17" ht="15.75" customHeight="1">
      <c r="A267" s="11"/>
      <c r="C267" s="10"/>
      <c r="D267" s="11"/>
      <c r="Q267" s="62"/>
    </row>
    <row r="268" spans="1:17" ht="15.75" customHeight="1">
      <c r="C268" s="10"/>
      <c r="D268" s="11"/>
    </row>
    <row r="269" spans="1:17" ht="15.75" customHeight="1">
      <c r="C269" s="10"/>
      <c r="D269" s="11"/>
    </row>
    <row r="270" spans="1:17" ht="15.75" customHeight="1">
      <c r="C270" s="10"/>
      <c r="D270" s="11"/>
    </row>
    <row r="271" spans="1:17" ht="15.75" customHeight="1">
      <c r="C271" s="10"/>
      <c r="D271" s="11"/>
    </row>
    <row r="272" spans="1:17" ht="15.75" customHeight="1">
      <c r="C272" s="10"/>
      <c r="D272" s="11"/>
    </row>
    <row r="273" spans="3:4" ht="15.75" customHeight="1">
      <c r="C273" s="10"/>
      <c r="D273" s="11"/>
    </row>
    <row r="274" spans="3:4" ht="15.75" customHeight="1">
      <c r="C274" s="10"/>
      <c r="D274" s="11"/>
    </row>
    <row r="275" spans="3:4" ht="15.75" customHeight="1">
      <c r="C275" s="10"/>
      <c r="D275" s="11"/>
    </row>
    <row r="276" spans="3:4" ht="15.75" customHeight="1">
      <c r="C276" s="10"/>
      <c r="D276" s="11"/>
    </row>
    <row r="277" spans="3:4" ht="15.75" customHeight="1">
      <c r="C277" s="10"/>
      <c r="D277" s="11"/>
    </row>
    <row r="278" spans="3:4" ht="15.75" customHeight="1">
      <c r="C278" s="10"/>
      <c r="D278" s="11"/>
    </row>
    <row r="279" spans="3:4" ht="15.75" customHeight="1">
      <c r="C279" s="10"/>
      <c r="D279" s="11"/>
    </row>
    <row r="280" spans="3:4" ht="15.75" customHeight="1">
      <c r="C280" s="10"/>
      <c r="D280" s="11"/>
    </row>
    <row r="281" spans="3:4" ht="15.75" customHeight="1">
      <c r="C281" s="10"/>
      <c r="D281" s="11"/>
    </row>
    <row r="282" spans="3:4" ht="15.75" customHeight="1">
      <c r="C282" s="10"/>
      <c r="D282" s="11"/>
    </row>
    <row r="283" spans="3:4" ht="15.75" customHeight="1">
      <c r="C283" s="10"/>
      <c r="D283" s="11"/>
    </row>
    <row r="284" spans="3:4" ht="15.75" customHeight="1">
      <c r="C284" s="10"/>
      <c r="D284" s="11"/>
    </row>
    <row r="285" spans="3:4" ht="15.75" customHeight="1">
      <c r="C285" s="10"/>
      <c r="D285" s="11"/>
    </row>
    <row r="286" spans="3:4" ht="15.75" customHeight="1">
      <c r="C286" s="10"/>
      <c r="D286" s="11"/>
    </row>
    <row r="287" spans="3:4" ht="15.75" customHeight="1">
      <c r="C287" s="10"/>
      <c r="D287" s="11"/>
    </row>
    <row r="288" spans="3:4" ht="15.75" customHeight="1">
      <c r="C288" s="10"/>
      <c r="D288" s="11"/>
    </row>
    <row r="289" spans="3:4" ht="15.75" customHeight="1">
      <c r="C289" s="10"/>
      <c r="D289" s="11"/>
    </row>
    <row r="290" spans="3:4" ht="15.75" customHeight="1">
      <c r="C290" s="10"/>
      <c r="D290" s="11"/>
    </row>
    <row r="291" spans="3:4" ht="15.75" customHeight="1">
      <c r="C291" s="10"/>
      <c r="D291" s="11"/>
    </row>
    <row r="292" spans="3:4" ht="15.75" customHeight="1">
      <c r="C292" s="10"/>
      <c r="D292" s="11"/>
    </row>
    <row r="293" spans="3:4" ht="15.75" customHeight="1">
      <c r="C293" s="10"/>
      <c r="D293" s="11"/>
    </row>
    <row r="294" spans="3:4" ht="15.75" customHeight="1">
      <c r="C294" s="10"/>
      <c r="D294" s="11"/>
    </row>
    <row r="295" spans="3:4" ht="15.75" customHeight="1">
      <c r="C295" s="10"/>
      <c r="D295" s="11"/>
    </row>
    <row r="296" spans="3:4" ht="15.75" customHeight="1">
      <c r="C296" s="10"/>
      <c r="D296" s="11"/>
    </row>
    <row r="297" spans="3:4" ht="15.75" customHeight="1">
      <c r="C297" s="10"/>
      <c r="D297" s="11"/>
    </row>
    <row r="298" spans="3:4" ht="15.75" customHeight="1">
      <c r="C298" s="10"/>
      <c r="D298" s="11"/>
    </row>
    <row r="299" spans="3:4" ht="15.75" customHeight="1">
      <c r="C299" s="10"/>
      <c r="D299" s="11"/>
    </row>
    <row r="300" spans="3:4" ht="15.75" customHeight="1">
      <c r="C300" s="10"/>
      <c r="D300" s="11"/>
    </row>
    <row r="301" spans="3:4" ht="15.75" customHeight="1">
      <c r="C301" s="10"/>
      <c r="D301" s="11"/>
    </row>
    <row r="302" spans="3:4" ht="15.75" customHeight="1">
      <c r="C302" s="10"/>
      <c r="D302" s="11"/>
    </row>
    <row r="303" spans="3:4" ht="15.75" customHeight="1">
      <c r="C303" s="10"/>
      <c r="D303" s="11"/>
    </row>
    <row r="304" spans="3:4" ht="15.75" customHeight="1">
      <c r="C304" s="10"/>
      <c r="D304" s="11"/>
    </row>
    <row r="305" spans="3:4" ht="15.75" customHeight="1">
      <c r="C305" s="10"/>
      <c r="D305" s="11"/>
    </row>
    <row r="306" spans="3:4" ht="15.75" customHeight="1">
      <c r="C306" s="10"/>
      <c r="D306" s="11"/>
    </row>
    <row r="307" spans="3:4" ht="15.75" customHeight="1">
      <c r="C307" s="10"/>
      <c r="D307" s="11"/>
    </row>
    <row r="308" spans="3:4" ht="15.75" customHeight="1">
      <c r="C308" s="10"/>
      <c r="D308" s="11"/>
    </row>
    <row r="309" spans="3:4" ht="15.75" customHeight="1">
      <c r="C309" s="10"/>
      <c r="D309" s="11"/>
    </row>
    <row r="310" spans="3:4" ht="15.75" customHeight="1">
      <c r="C310" s="10"/>
      <c r="D310" s="11"/>
    </row>
    <row r="311" spans="3:4" ht="15.75" customHeight="1">
      <c r="C311" s="10"/>
      <c r="D311" s="11"/>
    </row>
    <row r="312" spans="3:4" ht="15.75" customHeight="1">
      <c r="C312" s="10"/>
      <c r="D312" s="11"/>
    </row>
    <row r="313" spans="3:4" ht="15.75" customHeight="1">
      <c r="C313" s="10"/>
      <c r="D313" s="11"/>
    </row>
    <row r="314" spans="3:4" ht="15.75" customHeight="1">
      <c r="C314" s="10"/>
      <c r="D314" s="11"/>
    </row>
    <row r="315" spans="3:4" ht="15.75" customHeight="1">
      <c r="C315" s="10"/>
      <c r="D315" s="11"/>
    </row>
    <row r="316" spans="3:4" ht="15.75" customHeight="1">
      <c r="C316" s="10"/>
      <c r="D316" s="11"/>
    </row>
    <row r="317" spans="3:4" ht="15.75" customHeight="1">
      <c r="C317" s="10"/>
      <c r="D317" s="11"/>
    </row>
    <row r="318" spans="3:4" ht="15.75" customHeight="1">
      <c r="C318" s="10"/>
      <c r="D318" s="11"/>
    </row>
    <row r="319" spans="3:4" ht="15.75" customHeight="1">
      <c r="C319" s="10"/>
      <c r="D319" s="11"/>
    </row>
    <row r="320" spans="3:4" ht="15.75" customHeight="1">
      <c r="C320" s="10"/>
      <c r="D320" s="11"/>
    </row>
    <row r="321" spans="3:4" ht="15.75" customHeight="1">
      <c r="C321" s="10"/>
      <c r="D321" s="11"/>
    </row>
    <row r="322" spans="3:4" ht="15.75" customHeight="1">
      <c r="C322" s="10"/>
      <c r="D322" s="11"/>
    </row>
    <row r="323" spans="3:4" ht="15.75" customHeight="1">
      <c r="C323" s="10"/>
      <c r="D323" s="11"/>
    </row>
    <row r="324" spans="3:4" ht="15.75" customHeight="1">
      <c r="C324" s="10"/>
      <c r="D324" s="11"/>
    </row>
    <row r="325" spans="3:4" ht="15.75" customHeight="1">
      <c r="C325" s="10"/>
      <c r="D325" s="11"/>
    </row>
    <row r="326" spans="3:4" ht="15.75" customHeight="1">
      <c r="C326" s="10"/>
      <c r="D326" s="11"/>
    </row>
    <row r="327" spans="3:4" ht="15.75" customHeight="1">
      <c r="C327" s="10"/>
      <c r="D327" s="11"/>
    </row>
    <row r="328" spans="3:4" ht="15.75" customHeight="1">
      <c r="C328" s="10"/>
      <c r="D328" s="11"/>
    </row>
    <row r="329" spans="3:4" ht="15.75" customHeight="1">
      <c r="C329" s="10"/>
      <c r="D329" s="11"/>
    </row>
    <row r="330" spans="3:4" ht="15.75" customHeight="1">
      <c r="C330" s="10"/>
      <c r="D330" s="11"/>
    </row>
    <row r="331" spans="3:4" ht="15.75" customHeight="1">
      <c r="C331" s="10"/>
      <c r="D331" s="11"/>
    </row>
    <row r="332" spans="3:4" ht="15.75" customHeight="1">
      <c r="C332" s="10"/>
      <c r="D332" s="11"/>
    </row>
    <row r="333" spans="3:4" ht="15.75" customHeight="1">
      <c r="C333" s="10"/>
      <c r="D333" s="11"/>
    </row>
    <row r="334" spans="3:4" ht="15.75" customHeight="1">
      <c r="C334" s="10"/>
      <c r="D334" s="11"/>
    </row>
    <row r="335" spans="3:4" ht="15.75" customHeight="1">
      <c r="C335" s="10"/>
      <c r="D335" s="11"/>
    </row>
    <row r="336" spans="3:4" ht="15.75" customHeight="1">
      <c r="C336" s="10"/>
      <c r="D336" s="11"/>
    </row>
    <row r="337" spans="3:4" ht="15.75" customHeight="1">
      <c r="C337" s="10"/>
      <c r="D337" s="11"/>
    </row>
    <row r="338" spans="3:4" ht="15.75" customHeight="1">
      <c r="C338" s="10"/>
      <c r="D338" s="11"/>
    </row>
    <row r="339" spans="3:4" ht="15.75" customHeight="1">
      <c r="C339" s="10"/>
      <c r="D339" s="11"/>
    </row>
    <row r="340" spans="3:4" ht="15.75" customHeight="1">
      <c r="C340" s="10"/>
      <c r="D340" s="11"/>
    </row>
    <row r="341" spans="3:4" ht="15.75" customHeight="1">
      <c r="C341" s="10"/>
      <c r="D341" s="11"/>
    </row>
    <row r="342" spans="3:4" ht="15.75" customHeight="1">
      <c r="C342" s="10"/>
      <c r="D342" s="11"/>
    </row>
    <row r="343" spans="3:4" ht="15.75" customHeight="1">
      <c r="C343" s="10"/>
      <c r="D343" s="11"/>
    </row>
    <row r="344" spans="3:4" ht="15.75" customHeight="1">
      <c r="C344" s="10"/>
      <c r="D344" s="11"/>
    </row>
    <row r="345" spans="3:4" ht="15.75" customHeight="1">
      <c r="C345" s="10"/>
      <c r="D345" s="11"/>
    </row>
    <row r="346" spans="3:4" ht="15.75" customHeight="1">
      <c r="C346" s="10"/>
      <c r="D346" s="11"/>
    </row>
    <row r="347" spans="3:4" ht="15.75" customHeight="1">
      <c r="C347" s="10"/>
      <c r="D347" s="11"/>
    </row>
    <row r="348" spans="3:4" ht="15.75" customHeight="1">
      <c r="C348" s="10"/>
      <c r="D348" s="11"/>
    </row>
    <row r="349" spans="3:4" ht="15.75" customHeight="1">
      <c r="C349" s="10"/>
      <c r="D349" s="11"/>
    </row>
    <row r="350" spans="3:4" ht="15.75" customHeight="1">
      <c r="C350" s="10"/>
      <c r="D350" s="11"/>
    </row>
    <row r="351" spans="3:4" ht="15.75" customHeight="1">
      <c r="C351" s="10"/>
      <c r="D351" s="11"/>
    </row>
    <row r="352" spans="3:4" ht="15.75" customHeight="1">
      <c r="C352" s="10"/>
      <c r="D352" s="11"/>
    </row>
    <row r="353" spans="3:4" ht="15.75" customHeight="1">
      <c r="C353" s="10"/>
      <c r="D353" s="11"/>
    </row>
    <row r="354" spans="3:4" ht="15.75" customHeight="1">
      <c r="C354" s="10"/>
      <c r="D354" s="11"/>
    </row>
    <row r="355" spans="3:4" ht="15.75" customHeight="1">
      <c r="C355" s="10"/>
      <c r="D355" s="11"/>
    </row>
    <row r="356" spans="3:4" ht="15.75" customHeight="1">
      <c r="C356" s="10"/>
      <c r="D356" s="11"/>
    </row>
    <row r="357" spans="3:4" ht="15.75" customHeight="1">
      <c r="C357" s="10"/>
      <c r="D357" s="11"/>
    </row>
    <row r="358" spans="3:4" ht="15.75" customHeight="1">
      <c r="C358" s="10"/>
      <c r="D358" s="11"/>
    </row>
    <row r="359" spans="3:4" ht="15.75" customHeight="1">
      <c r="C359" s="10"/>
      <c r="D359" s="11"/>
    </row>
    <row r="360" spans="3:4" ht="15.75" customHeight="1">
      <c r="C360" s="10"/>
      <c r="D360" s="11"/>
    </row>
    <row r="361" spans="3:4" ht="15.75" customHeight="1">
      <c r="C361" s="10"/>
      <c r="D361" s="11"/>
    </row>
    <row r="362" spans="3:4" ht="15.75" customHeight="1">
      <c r="C362" s="10"/>
      <c r="D362" s="11"/>
    </row>
    <row r="363" spans="3:4" ht="15.75" customHeight="1">
      <c r="C363" s="10"/>
      <c r="D363" s="11"/>
    </row>
    <row r="364" spans="3:4" ht="15.75" customHeight="1">
      <c r="C364" s="10"/>
      <c r="D364" s="11"/>
    </row>
    <row r="365" spans="3:4" ht="15.75" customHeight="1">
      <c r="C365" s="10"/>
      <c r="D365" s="11"/>
    </row>
    <row r="366" spans="3:4" ht="15.75" customHeight="1">
      <c r="C366" s="10"/>
      <c r="D366" s="11"/>
    </row>
    <row r="367" spans="3:4" ht="15.75" customHeight="1">
      <c r="C367" s="10"/>
      <c r="D367" s="11"/>
    </row>
    <row r="368" spans="3:4" ht="15.75" customHeight="1">
      <c r="C368" s="10"/>
      <c r="D368" s="11"/>
    </row>
    <row r="369" spans="3:4" ht="15.75" customHeight="1">
      <c r="C369" s="10"/>
      <c r="D369" s="11"/>
    </row>
    <row r="370" spans="3:4" ht="15.75" customHeight="1">
      <c r="C370" s="10"/>
      <c r="D370" s="11"/>
    </row>
    <row r="371" spans="3:4" ht="15.75" customHeight="1">
      <c r="C371" s="10"/>
      <c r="D371" s="11"/>
    </row>
    <row r="372" spans="3:4" ht="15.75" customHeight="1">
      <c r="C372" s="10"/>
      <c r="D372" s="11"/>
    </row>
    <row r="373" spans="3:4" ht="15.75" customHeight="1">
      <c r="C373" s="10"/>
      <c r="D373" s="11"/>
    </row>
    <row r="374" spans="3:4" ht="15.75" customHeight="1">
      <c r="C374" s="10"/>
      <c r="D374" s="11"/>
    </row>
    <row r="375" spans="3:4" ht="15.75" customHeight="1">
      <c r="C375" s="10"/>
      <c r="D375" s="11"/>
    </row>
    <row r="376" spans="3:4" ht="15.75" customHeight="1">
      <c r="C376" s="10"/>
      <c r="D376" s="11"/>
    </row>
    <row r="377" spans="3:4" ht="15.75" customHeight="1">
      <c r="C377" s="10"/>
      <c r="D377" s="11"/>
    </row>
    <row r="378" spans="3:4" ht="15.75" customHeight="1">
      <c r="C378" s="10"/>
      <c r="D378" s="11"/>
    </row>
    <row r="379" spans="3:4" ht="15.75" customHeight="1">
      <c r="C379" s="10"/>
      <c r="D379" s="11"/>
    </row>
    <row r="380" spans="3:4" ht="15.75" customHeight="1">
      <c r="C380" s="10"/>
      <c r="D380" s="11"/>
    </row>
    <row r="381" spans="3:4" ht="15.75" customHeight="1">
      <c r="C381" s="10"/>
      <c r="D381" s="11"/>
    </row>
    <row r="382" spans="3:4" ht="15.75" customHeight="1">
      <c r="C382" s="10"/>
      <c r="D382" s="11"/>
    </row>
    <row r="383" spans="3:4" ht="15.75" customHeight="1">
      <c r="C383" s="10"/>
      <c r="D383" s="11"/>
    </row>
    <row r="384" spans="3:4" ht="15.75" customHeight="1">
      <c r="C384" s="10"/>
      <c r="D384" s="11"/>
    </row>
    <row r="385" spans="3:4" ht="15.75" customHeight="1">
      <c r="C385" s="10"/>
      <c r="D385" s="11"/>
    </row>
    <row r="386" spans="3:4" ht="15.75" customHeight="1">
      <c r="C386" s="10"/>
      <c r="D386" s="11"/>
    </row>
    <row r="387" spans="3:4" ht="15.75" customHeight="1">
      <c r="C387" s="10"/>
      <c r="D387" s="11"/>
    </row>
    <row r="388" spans="3:4" ht="15.75" customHeight="1">
      <c r="C388" s="10"/>
      <c r="D388" s="11"/>
    </row>
    <row r="389" spans="3:4" ht="15.75" customHeight="1">
      <c r="C389" s="10"/>
      <c r="D389" s="11"/>
    </row>
    <row r="390" spans="3:4" ht="15.75" customHeight="1">
      <c r="C390" s="10"/>
      <c r="D390" s="11"/>
    </row>
    <row r="391" spans="3:4" ht="15.75" customHeight="1">
      <c r="C391" s="10"/>
      <c r="D391" s="11"/>
    </row>
    <row r="392" spans="3:4" ht="15.75" customHeight="1">
      <c r="C392" s="10"/>
      <c r="D392" s="11"/>
    </row>
    <row r="393" spans="3:4" ht="15.75" customHeight="1">
      <c r="C393" s="10"/>
      <c r="D393" s="11"/>
    </row>
    <row r="394" spans="3:4" ht="15.75" customHeight="1">
      <c r="C394" s="10"/>
      <c r="D394" s="11"/>
    </row>
    <row r="395" spans="3:4" ht="15.75" customHeight="1">
      <c r="C395" s="10"/>
      <c r="D395" s="11"/>
    </row>
    <row r="396" spans="3:4" ht="15.75" customHeight="1">
      <c r="C396" s="10"/>
      <c r="D396" s="11"/>
    </row>
    <row r="397" spans="3:4" ht="15.75" customHeight="1">
      <c r="C397" s="10"/>
      <c r="D397" s="11"/>
    </row>
    <row r="398" spans="3:4" ht="15.75" customHeight="1">
      <c r="C398" s="10"/>
      <c r="D398" s="11"/>
    </row>
    <row r="399" spans="3:4" ht="15.75" customHeight="1">
      <c r="C399" s="10"/>
      <c r="D399" s="11"/>
    </row>
    <row r="400" spans="3:4" ht="15.75" customHeight="1">
      <c r="C400" s="10"/>
      <c r="D400" s="11"/>
    </row>
    <row r="401" spans="3:4" ht="15.75" customHeight="1">
      <c r="C401" s="10"/>
      <c r="D401" s="11"/>
    </row>
    <row r="402" spans="3:4" ht="15.75" customHeight="1">
      <c r="C402" s="10"/>
      <c r="D402" s="11"/>
    </row>
    <row r="403" spans="3:4" ht="15.75" customHeight="1">
      <c r="C403" s="10"/>
      <c r="D403" s="11"/>
    </row>
    <row r="404" spans="3:4" ht="15.75" customHeight="1">
      <c r="C404" s="10"/>
      <c r="D404" s="11"/>
    </row>
    <row r="405" spans="3:4" ht="15.75" customHeight="1">
      <c r="C405" s="10"/>
      <c r="D405" s="11"/>
    </row>
    <row r="406" spans="3:4" ht="15.75" customHeight="1">
      <c r="C406" s="10"/>
      <c r="D406" s="11"/>
    </row>
    <row r="407" spans="3:4" ht="15.75" customHeight="1">
      <c r="C407" s="10"/>
      <c r="D407" s="11"/>
    </row>
    <row r="408" spans="3:4" ht="15.75" customHeight="1">
      <c r="C408" s="10"/>
      <c r="D408" s="11"/>
    </row>
    <row r="409" spans="3:4" ht="15.75" customHeight="1">
      <c r="C409" s="10"/>
      <c r="D409" s="11"/>
    </row>
    <row r="410" spans="3:4" ht="15.75" customHeight="1">
      <c r="C410" s="10"/>
      <c r="D410" s="11"/>
    </row>
    <row r="411" spans="3:4" ht="15.75" customHeight="1">
      <c r="C411" s="10"/>
      <c r="D411" s="11"/>
    </row>
    <row r="412" spans="3:4" ht="15.75" customHeight="1">
      <c r="C412" s="10"/>
      <c r="D412" s="11"/>
    </row>
    <row r="413" spans="3:4" ht="15.75" customHeight="1">
      <c r="C413" s="10"/>
      <c r="D413" s="11"/>
    </row>
    <row r="414" spans="3:4" ht="15.75" customHeight="1">
      <c r="C414" s="10"/>
      <c r="D414" s="11"/>
    </row>
    <row r="415" spans="3:4" ht="15.75" customHeight="1">
      <c r="C415" s="10"/>
      <c r="D415" s="11"/>
    </row>
    <row r="416" spans="3:4" ht="15.75" customHeight="1">
      <c r="C416" s="10"/>
      <c r="D416" s="11"/>
    </row>
    <row r="417" spans="3:4" ht="15.75" customHeight="1">
      <c r="C417" s="10"/>
      <c r="D417" s="11"/>
    </row>
    <row r="418" spans="3:4" ht="15.75" customHeight="1">
      <c r="C418" s="10"/>
      <c r="D418" s="11"/>
    </row>
    <row r="419" spans="3:4" ht="15.75" customHeight="1">
      <c r="C419" s="10"/>
      <c r="D419" s="11"/>
    </row>
    <row r="420" spans="3:4" ht="15.75" customHeight="1">
      <c r="C420" s="10"/>
      <c r="D420" s="11"/>
    </row>
    <row r="421" spans="3:4" ht="15.75" customHeight="1">
      <c r="C421" s="10"/>
      <c r="D421" s="11"/>
    </row>
    <row r="422" spans="3:4" ht="15.75" customHeight="1">
      <c r="C422" s="10"/>
      <c r="D422" s="11"/>
    </row>
    <row r="423" spans="3:4" ht="15.75" customHeight="1">
      <c r="C423" s="10"/>
      <c r="D423" s="11"/>
    </row>
    <row r="424" spans="3:4" ht="15.75" customHeight="1">
      <c r="C424" s="10"/>
      <c r="D424" s="11"/>
    </row>
    <row r="425" spans="3:4" ht="15.75" customHeight="1">
      <c r="C425" s="10"/>
      <c r="D425" s="11"/>
    </row>
    <row r="426" spans="3:4" ht="15.75" customHeight="1">
      <c r="C426" s="10"/>
      <c r="D426" s="11"/>
    </row>
    <row r="427" spans="3:4" ht="15.75" customHeight="1">
      <c r="C427" s="10"/>
      <c r="D427" s="11"/>
    </row>
    <row r="428" spans="3:4" ht="15.75" customHeight="1">
      <c r="C428" s="10"/>
      <c r="D428" s="11"/>
    </row>
    <row r="429" spans="3:4" ht="15.75" customHeight="1">
      <c r="C429" s="10"/>
      <c r="D429" s="11"/>
    </row>
    <row r="430" spans="3:4" ht="15.75" customHeight="1">
      <c r="C430" s="10"/>
      <c r="D430" s="11"/>
    </row>
    <row r="431" spans="3:4" ht="15.75" customHeight="1">
      <c r="C431" s="10"/>
      <c r="D431" s="11"/>
    </row>
    <row r="432" spans="3:4" ht="15.75" customHeight="1">
      <c r="C432" s="10"/>
      <c r="D432" s="11"/>
    </row>
    <row r="433" spans="3:4" ht="15.75" customHeight="1">
      <c r="C433" s="10"/>
      <c r="D433" s="11"/>
    </row>
    <row r="434" spans="3:4" ht="15.75" customHeight="1">
      <c r="C434" s="10"/>
      <c r="D434" s="11"/>
    </row>
    <row r="435" spans="3:4" ht="15.75" customHeight="1">
      <c r="C435" s="10"/>
      <c r="D435" s="11"/>
    </row>
    <row r="436" spans="3:4" ht="15.75" customHeight="1">
      <c r="C436" s="10"/>
      <c r="D436" s="11"/>
    </row>
    <row r="437" spans="3:4" ht="15.75" customHeight="1">
      <c r="C437" s="10"/>
      <c r="D437" s="11"/>
    </row>
    <row r="438" spans="3:4" ht="15.75" customHeight="1">
      <c r="C438" s="10"/>
      <c r="D438" s="11"/>
    </row>
    <row r="439" spans="3:4" ht="15.75" customHeight="1">
      <c r="C439" s="10"/>
      <c r="D439" s="11"/>
    </row>
    <row r="440" spans="3:4" ht="15.75" customHeight="1">
      <c r="C440" s="10"/>
      <c r="D440" s="11"/>
    </row>
    <row r="441" spans="3:4" ht="15.75" customHeight="1">
      <c r="C441" s="10"/>
      <c r="D441" s="11"/>
    </row>
    <row r="442" spans="3:4" ht="15.75" customHeight="1">
      <c r="C442" s="10"/>
      <c r="D442" s="11"/>
    </row>
    <row r="443" spans="3:4" ht="15.75" customHeight="1">
      <c r="C443" s="10"/>
      <c r="D443" s="11"/>
    </row>
    <row r="444" spans="3:4" ht="15.75" customHeight="1">
      <c r="C444" s="10"/>
      <c r="D444" s="11"/>
    </row>
    <row r="445" spans="3:4" ht="15.75" customHeight="1">
      <c r="C445" s="10"/>
      <c r="D445" s="11"/>
    </row>
    <row r="446" spans="3:4" ht="15.75" customHeight="1">
      <c r="C446" s="10"/>
      <c r="D446" s="11"/>
    </row>
    <row r="447" spans="3:4" ht="15.75" customHeight="1">
      <c r="C447" s="10"/>
      <c r="D447" s="11"/>
    </row>
    <row r="448" spans="3:4" ht="15.75" customHeight="1">
      <c r="C448" s="10"/>
      <c r="D448" s="11"/>
    </row>
    <row r="449" spans="3:4" ht="15.75" customHeight="1">
      <c r="C449" s="10"/>
      <c r="D449" s="11"/>
    </row>
    <row r="450" spans="3:4" ht="15.75" customHeight="1">
      <c r="C450" s="10"/>
      <c r="D450" s="11"/>
    </row>
    <row r="451" spans="3:4" ht="15.75" customHeight="1">
      <c r="C451" s="10"/>
      <c r="D451" s="11"/>
    </row>
    <row r="452" spans="3:4" ht="15.75" customHeight="1">
      <c r="C452" s="10"/>
      <c r="D452" s="11"/>
    </row>
    <row r="453" spans="3:4" ht="15.75" customHeight="1">
      <c r="C453" s="10"/>
      <c r="D453" s="11"/>
    </row>
    <row r="454" spans="3:4" ht="15.75" customHeight="1">
      <c r="C454" s="10"/>
      <c r="D454" s="11"/>
    </row>
    <row r="455" spans="3:4" ht="15.75" customHeight="1">
      <c r="C455" s="10"/>
      <c r="D455" s="11"/>
    </row>
    <row r="456" spans="3:4" ht="15.75" customHeight="1">
      <c r="C456" s="10"/>
      <c r="D456" s="11"/>
    </row>
    <row r="457" spans="3:4" ht="15.75" customHeight="1">
      <c r="C457" s="10"/>
      <c r="D457" s="11"/>
    </row>
    <row r="458" spans="3:4" ht="15.75" customHeight="1">
      <c r="C458" s="10"/>
      <c r="D458" s="11"/>
    </row>
    <row r="459" spans="3:4" ht="15.75" customHeight="1">
      <c r="C459" s="10"/>
      <c r="D459" s="11"/>
    </row>
    <row r="460" spans="3:4" ht="15.75" customHeight="1">
      <c r="C460" s="10"/>
      <c r="D460" s="11"/>
    </row>
    <row r="461" spans="3:4" ht="15.75" customHeight="1">
      <c r="C461" s="10"/>
      <c r="D461" s="11"/>
    </row>
    <row r="462" spans="3:4" ht="15.75" customHeight="1">
      <c r="C462" s="10"/>
      <c r="D462" s="11"/>
    </row>
    <row r="463" spans="3:4" ht="15.75" customHeight="1">
      <c r="C463" s="10"/>
      <c r="D463" s="11"/>
    </row>
    <row r="464" spans="3:4" ht="15.75" customHeight="1">
      <c r="C464" s="10"/>
      <c r="D464" s="11"/>
    </row>
    <row r="465" spans="3:4" ht="15.75" customHeight="1">
      <c r="C465" s="10"/>
      <c r="D465" s="11"/>
    </row>
    <row r="466" spans="3:4" ht="15.75" customHeight="1">
      <c r="C466" s="10"/>
      <c r="D466" s="11"/>
    </row>
    <row r="467" spans="3:4" ht="15.75" customHeight="1">
      <c r="C467" s="10"/>
      <c r="D467" s="11"/>
    </row>
    <row r="468" spans="3:4" ht="15.75" customHeight="1">
      <c r="C468" s="10"/>
      <c r="D468" s="11"/>
    </row>
    <row r="469" spans="3:4" ht="15.75" customHeight="1">
      <c r="C469" s="10"/>
      <c r="D469" s="11"/>
    </row>
    <row r="470" spans="3:4" ht="15.75" customHeight="1">
      <c r="C470" s="10"/>
      <c r="D470" s="11"/>
    </row>
    <row r="471" spans="3:4" ht="15.75" customHeight="1">
      <c r="C471" s="10"/>
      <c r="D471" s="11"/>
    </row>
    <row r="472" spans="3:4" ht="15.75" customHeight="1">
      <c r="C472" s="10"/>
      <c r="D472" s="11"/>
    </row>
    <row r="473" spans="3:4" ht="15.75" customHeight="1">
      <c r="C473" s="10"/>
      <c r="D473" s="11"/>
    </row>
    <row r="474" spans="3:4" ht="15.75" customHeight="1">
      <c r="C474" s="10"/>
      <c r="D474" s="11"/>
    </row>
    <row r="475" spans="3:4" ht="15.75" customHeight="1">
      <c r="C475" s="10"/>
      <c r="D475" s="11"/>
    </row>
    <row r="476" spans="3:4" ht="15.75" customHeight="1">
      <c r="C476" s="10"/>
      <c r="D476" s="11"/>
    </row>
    <row r="477" spans="3:4" ht="15.75" customHeight="1">
      <c r="C477" s="10"/>
      <c r="D477" s="11"/>
    </row>
    <row r="478" spans="3:4" ht="15.75" customHeight="1">
      <c r="C478" s="10"/>
      <c r="D478" s="11"/>
    </row>
    <row r="479" spans="3:4" ht="15.75" customHeight="1">
      <c r="C479" s="10"/>
      <c r="D479" s="11"/>
    </row>
    <row r="480" spans="3:4" ht="15.75" customHeight="1">
      <c r="C480" s="10"/>
      <c r="D480" s="11"/>
    </row>
    <row r="481" spans="3:4" ht="15.75" customHeight="1">
      <c r="C481" s="10"/>
      <c r="D481" s="11"/>
    </row>
    <row r="482" spans="3:4" ht="15.75" customHeight="1">
      <c r="C482" s="10"/>
      <c r="D482" s="11"/>
    </row>
    <row r="483" spans="3:4" ht="15.75" customHeight="1">
      <c r="C483" s="10"/>
      <c r="D483" s="11"/>
    </row>
    <row r="484" spans="3:4" ht="15.75" customHeight="1">
      <c r="C484" s="10"/>
      <c r="D484" s="11"/>
    </row>
    <row r="485" spans="3:4" ht="15.75" customHeight="1">
      <c r="C485" s="10"/>
      <c r="D485" s="11"/>
    </row>
    <row r="486" spans="3:4" ht="15.75" customHeight="1">
      <c r="C486" s="10"/>
      <c r="D486" s="11"/>
    </row>
    <row r="487" spans="3:4" ht="15.75" customHeight="1">
      <c r="C487" s="10"/>
      <c r="D487" s="11"/>
    </row>
    <row r="488" spans="3:4" ht="15.75" customHeight="1">
      <c r="C488" s="10"/>
      <c r="D488" s="11"/>
    </row>
    <row r="489" spans="3:4" ht="15.75" customHeight="1">
      <c r="C489" s="10"/>
      <c r="D489" s="11"/>
    </row>
    <row r="490" spans="3:4" ht="15.75" customHeight="1">
      <c r="C490" s="10"/>
      <c r="D490" s="11"/>
    </row>
    <row r="491" spans="3:4" ht="15.75" customHeight="1">
      <c r="C491" s="10"/>
      <c r="D491" s="11"/>
    </row>
    <row r="492" spans="3:4" ht="15.75" customHeight="1">
      <c r="C492" s="10"/>
      <c r="D492" s="11"/>
    </row>
    <row r="493" spans="3:4" ht="15.75" customHeight="1">
      <c r="C493" s="10"/>
      <c r="D493" s="11"/>
    </row>
    <row r="494" spans="3:4" ht="15.75" customHeight="1">
      <c r="C494" s="10"/>
      <c r="D494" s="11"/>
    </row>
    <row r="495" spans="3:4" ht="15.75" customHeight="1">
      <c r="C495" s="10"/>
      <c r="D495" s="11"/>
    </row>
    <row r="496" spans="3:4" ht="15.75" customHeight="1">
      <c r="C496" s="10"/>
      <c r="D496" s="11"/>
    </row>
    <row r="497" spans="3:4" ht="15.75" customHeight="1">
      <c r="C497" s="10"/>
      <c r="D497" s="11"/>
    </row>
    <row r="498" spans="3:4" ht="15.75" customHeight="1">
      <c r="C498" s="10"/>
      <c r="D498" s="11"/>
    </row>
    <row r="499" spans="3:4" ht="15.75" customHeight="1">
      <c r="C499" s="10"/>
      <c r="D499" s="11"/>
    </row>
    <row r="500" spans="3:4" ht="15.75" customHeight="1">
      <c r="C500" s="10"/>
      <c r="D500" s="11"/>
    </row>
    <row r="501" spans="3:4" ht="15.75" customHeight="1">
      <c r="C501" s="10"/>
      <c r="D501" s="11"/>
    </row>
    <row r="502" spans="3:4" ht="15.75" customHeight="1">
      <c r="C502" s="10"/>
      <c r="D502" s="11"/>
    </row>
    <row r="503" spans="3:4" ht="15.75" customHeight="1">
      <c r="C503" s="10"/>
      <c r="D503" s="11"/>
    </row>
    <row r="504" spans="3:4" ht="15.75" customHeight="1">
      <c r="C504" s="10"/>
      <c r="D504" s="11"/>
    </row>
    <row r="505" spans="3:4" ht="15.75" customHeight="1">
      <c r="C505" s="10"/>
      <c r="D505" s="11"/>
    </row>
    <row r="506" spans="3:4" ht="15.75" customHeight="1">
      <c r="C506" s="10"/>
      <c r="D506" s="11"/>
    </row>
    <row r="507" spans="3:4" ht="15.75" customHeight="1">
      <c r="C507" s="10"/>
      <c r="D507" s="11"/>
    </row>
    <row r="508" spans="3:4" ht="15.75" customHeight="1">
      <c r="C508" s="10"/>
      <c r="D508" s="11"/>
    </row>
    <row r="509" spans="3:4" ht="15.75" customHeight="1">
      <c r="C509" s="10"/>
      <c r="D509" s="11"/>
    </row>
    <row r="510" spans="3:4" ht="15.75" customHeight="1">
      <c r="C510" s="10"/>
      <c r="D510" s="11"/>
    </row>
    <row r="511" spans="3:4" ht="15.75" customHeight="1">
      <c r="C511" s="10"/>
      <c r="D511" s="11"/>
    </row>
    <row r="512" spans="3:4" ht="15.75" customHeight="1">
      <c r="C512" s="10"/>
      <c r="D512" s="11"/>
    </row>
    <row r="513" spans="3:4" ht="15.75" customHeight="1">
      <c r="C513" s="10"/>
      <c r="D513" s="11"/>
    </row>
    <row r="514" spans="3:4" ht="15.75" customHeight="1">
      <c r="C514" s="10"/>
      <c r="D514" s="11"/>
    </row>
    <row r="515" spans="3:4" ht="15.75" customHeight="1">
      <c r="C515" s="10"/>
      <c r="D515" s="11"/>
    </row>
    <row r="516" spans="3:4" ht="15.75" customHeight="1">
      <c r="C516" s="10"/>
      <c r="D516" s="11"/>
    </row>
    <row r="517" spans="3:4" ht="15.75" customHeight="1">
      <c r="C517" s="10"/>
      <c r="D517" s="11"/>
    </row>
    <row r="518" spans="3:4" ht="15.75" customHeight="1">
      <c r="C518" s="10"/>
      <c r="D518" s="11"/>
    </row>
    <row r="519" spans="3:4" ht="15.75" customHeight="1">
      <c r="C519" s="10"/>
      <c r="D519" s="11"/>
    </row>
    <row r="520" spans="3:4" ht="15.75" customHeight="1">
      <c r="C520" s="10"/>
      <c r="D520" s="11"/>
    </row>
    <row r="521" spans="3:4" ht="15.75" customHeight="1">
      <c r="C521" s="10"/>
      <c r="D521" s="11"/>
    </row>
    <row r="522" spans="3:4" ht="15.75" customHeight="1">
      <c r="C522" s="10"/>
      <c r="D522" s="11"/>
    </row>
    <row r="523" spans="3:4" ht="15.75" customHeight="1">
      <c r="C523" s="10"/>
      <c r="D523" s="11"/>
    </row>
    <row r="524" spans="3:4" ht="15.75" customHeight="1">
      <c r="C524" s="10"/>
      <c r="D524" s="11"/>
    </row>
    <row r="525" spans="3:4" ht="15.75" customHeight="1">
      <c r="C525" s="10"/>
      <c r="D525" s="11"/>
    </row>
    <row r="526" spans="3:4" ht="15.75" customHeight="1">
      <c r="C526" s="10"/>
      <c r="D526" s="11"/>
    </row>
    <row r="527" spans="3:4" ht="15.75" customHeight="1">
      <c r="C527" s="10"/>
      <c r="D527" s="11"/>
    </row>
    <row r="528" spans="3:4" ht="15.75" customHeight="1">
      <c r="C528" s="10"/>
      <c r="D528" s="11"/>
    </row>
    <row r="529" spans="3:4" ht="15.75" customHeight="1">
      <c r="C529" s="10"/>
      <c r="D529" s="11"/>
    </row>
    <row r="530" spans="3:4" ht="15.75" customHeight="1">
      <c r="C530" s="10"/>
      <c r="D530" s="11"/>
    </row>
    <row r="531" spans="3:4" ht="15.75" customHeight="1">
      <c r="C531" s="10"/>
      <c r="D531" s="11"/>
    </row>
    <row r="532" spans="3:4" ht="15.75" customHeight="1">
      <c r="C532" s="10"/>
      <c r="D532" s="11"/>
    </row>
    <row r="533" spans="3:4" ht="15.75" customHeight="1">
      <c r="C533" s="10"/>
      <c r="D533" s="11"/>
    </row>
    <row r="534" spans="3:4" ht="15.75" customHeight="1">
      <c r="C534" s="10"/>
      <c r="D534" s="11"/>
    </row>
    <row r="535" spans="3:4" ht="15.75" customHeight="1">
      <c r="C535" s="10"/>
      <c r="D535" s="11"/>
    </row>
    <row r="536" spans="3:4" ht="15.75" customHeight="1">
      <c r="C536" s="10"/>
      <c r="D536" s="11"/>
    </row>
    <row r="537" spans="3:4" ht="15.75" customHeight="1">
      <c r="C537" s="10"/>
      <c r="D537" s="11"/>
    </row>
    <row r="538" spans="3:4" ht="15.75" customHeight="1">
      <c r="C538" s="10"/>
      <c r="D538" s="11"/>
    </row>
    <row r="539" spans="3:4" ht="15.75" customHeight="1">
      <c r="C539" s="10"/>
      <c r="D539" s="11"/>
    </row>
    <row r="540" spans="3:4" ht="15.75" customHeight="1">
      <c r="C540" s="10"/>
      <c r="D540" s="11"/>
    </row>
    <row r="541" spans="3:4" ht="15.75" customHeight="1">
      <c r="C541" s="10"/>
      <c r="D541" s="11"/>
    </row>
    <row r="542" spans="3:4" ht="15.75" customHeight="1">
      <c r="C542" s="10"/>
      <c r="D542" s="11"/>
    </row>
    <row r="543" spans="3:4" ht="15.75" customHeight="1">
      <c r="C543" s="10"/>
      <c r="D543" s="11"/>
    </row>
    <row r="544" spans="3:4" ht="15.75" customHeight="1">
      <c r="C544" s="10"/>
      <c r="D544" s="11"/>
    </row>
    <row r="545" spans="3:4" ht="15.75" customHeight="1">
      <c r="C545" s="10"/>
      <c r="D545" s="11"/>
    </row>
    <row r="546" spans="3:4" ht="15.75" customHeight="1">
      <c r="C546" s="10"/>
      <c r="D546" s="11"/>
    </row>
    <row r="547" spans="3:4" ht="15.75" customHeight="1">
      <c r="C547" s="10"/>
      <c r="D547" s="11"/>
    </row>
    <row r="548" spans="3:4" ht="15.75" customHeight="1">
      <c r="C548" s="10"/>
      <c r="D548" s="11"/>
    </row>
    <row r="549" spans="3:4" ht="15.75" customHeight="1">
      <c r="C549" s="10"/>
      <c r="D549" s="11"/>
    </row>
    <row r="550" spans="3:4" ht="15.75" customHeight="1">
      <c r="C550" s="10"/>
      <c r="D550" s="11"/>
    </row>
    <row r="551" spans="3:4" ht="15.75" customHeight="1">
      <c r="C551" s="10"/>
      <c r="D551" s="11"/>
    </row>
    <row r="552" spans="3:4" ht="15.75" customHeight="1">
      <c r="C552" s="10"/>
      <c r="D552" s="11"/>
    </row>
    <row r="553" spans="3:4" ht="15.75" customHeight="1">
      <c r="C553" s="10"/>
      <c r="D553" s="11"/>
    </row>
    <row r="554" spans="3:4" ht="15.75" customHeight="1">
      <c r="C554" s="10"/>
      <c r="D554" s="11"/>
    </row>
    <row r="555" spans="3:4" ht="15.75" customHeight="1">
      <c r="C555" s="10"/>
      <c r="D555" s="11"/>
    </row>
    <row r="556" spans="3:4" ht="15.75" customHeight="1">
      <c r="C556" s="10"/>
      <c r="D556" s="11"/>
    </row>
    <row r="557" spans="3:4" ht="15.75" customHeight="1">
      <c r="C557" s="10"/>
      <c r="D557" s="11"/>
    </row>
    <row r="558" spans="3:4" ht="15.75" customHeight="1">
      <c r="C558" s="10"/>
      <c r="D558" s="11"/>
    </row>
    <row r="559" spans="3:4" ht="15.75" customHeight="1">
      <c r="C559" s="10"/>
      <c r="D559" s="11"/>
    </row>
    <row r="560" spans="3:4" ht="15.75" customHeight="1">
      <c r="C560" s="10"/>
      <c r="D560" s="11"/>
    </row>
    <row r="561" spans="3:4" ht="15.75" customHeight="1">
      <c r="C561" s="10"/>
      <c r="D561" s="11"/>
    </row>
    <row r="562" spans="3:4" ht="15.75" customHeight="1">
      <c r="C562" s="10"/>
      <c r="D562" s="11"/>
    </row>
    <row r="563" spans="3:4" ht="15.75" customHeight="1">
      <c r="C563" s="10"/>
      <c r="D563" s="11"/>
    </row>
    <row r="564" spans="3:4" ht="15.75" customHeight="1">
      <c r="C564" s="10"/>
      <c r="D564" s="11"/>
    </row>
    <row r="565" spans="3:4" ht="15.75" customHeight="1">
      <c r="C565" s="10"/>
      <c r="D565" s="11"/>
    </row>
    <row r="566" spans="3:4" ht="15.75" customHeight="1">
      <c r="C566" s="10"/>
      <c r="D566" s="11"/>
    </row>
    <row r="567" spans="3:4" ht="15.75" customHeight="1">
      <c r="C567" s="10"/>
      <c r="D567" s="11"/>
    </row>
    <row r="568" spans="3:4" ht="15.75" customHeight="1">
      <c r="C568" s="10"/>
      <c r="D568" s="11"/>
    </row>
    <row r="569" spans="3:4" ht="15.75" customHeight="1">
      <c r="C569" s="10"/>
      <c r="D569" s="11"/>
    </row>
    <row r="570" spans="3:4" ht="15.75" customHeight="1">
      <c r="C570" s="10"/>
      <c r="D570" s="11"/>
    </row>
    <row r="571" spans="3:4" ht="15.75" customHeight="1">
      <c r="C571" s="10"/>
      <c r="D571" s="11"/>
    </row>
    <row r="572" spans="3:4" ht="15.75" customHeight="1">
      <c r="C572" s="10"/>
      <c r="D572" s="11"/>
    </row>
    <row r="573" spans="3:4" ht="15.75" customHeight="1">
      <c r="C573" s="10"/>
      <c r="D573" s="11"/>
    </row>
    <row r="574" spans="3:4" ht="15.75" customHeight="1">
      <c r="C574" s="10"/>
      <c r="D574" s="11"/>
    </row>
    <row r="575" spans="3:4" ht="15.75" customHeight="1">
      <c r="C575" s="10"/>
      <c r="D575" s="11"/>
    </row>
    <row r="576" spans="3:4" ht="15.75" customHeight="1">
      <c r="C576" s="10"/>
      <c r="D576" s="11"/>
    </row>
    <row r="577" spans="3:4" ht="15.75" customHeight="1">
      <c r="C577" s="10"/>
      <c r="D577" s="11"/>
    </row>
    <row r="578" spans="3:4" ht="15.75" customHeight="1">
      <c r="C578" s="10"/>
      <c r="D578" s="11"/>
    </row>
    <row r="579" spans="3:4" ht="15.75" customHeight="1">
      <c r="C579" s="10"/>
      <c r="D579" s="11"/>
    </row>
    <row r="580" spans="3:4" ht="15.75" customHeight="1">
      <c r="C580" s="10"/>
      <c r="D580" s="11"/>
    </row>
    <row r="581" spans="3:4" ht="15.75" customHeight="1">
      <c r="C581" s="10"/>
      <c r="D581" s="11"/>
    </row>
    <row r="582" spans="3:4" ht="15.75" customHeight="1">
      <c r="C582" s="10"/>
      <c r="D582" s="11"/>
    </row>
    <row r="583" spans="3:4" ht="15.75" customHeight="1">
      <c r="C583" s="10"/>
      <c r="D583" s="11"/>
    </row>
    <row r="584" spans="3:4" ht="15.75" customHeight="1">
      <c r="C584" s="10"/>
      <c r="D584" s="11"/>
    </row>
    <row r="585" spans="3:4" ht="15.75" customHeight="1">
      <c r="C585" s="10"/>
      <c r="D585" s="11"/>
    </row>
    <row r="586" spans="3:4" ht="15.75" customHeight="1">
      <c r="C586" s="10"/>
      <c r="D586" s="11"/>
    </row>
    <row r="587" spans="3:4" ht="15.75" customHeight="1">
      <c r="C587" s="10"/>
      <c r="D587" s="11"/>
    </row>
    <row r="588" spans="3:4" ht="15.75" customHeight="1">
      <c r="C588" s="10"/>
      <c r="D588" s="11"/>
    </row>
    <row r="589" spans="3:4" ht="15.75" customHeight="1">
      <c r="C589" s="10"/>
      <c r="D589" s="11"/>
    </row>
    <row r="590" spans="3:4" ht="15.75" customHeight="1">
      <c r="C590" s="10"/>
      <c r="D590" s="11"/>
    </row>
    <row r="591" spans="3:4" ht="15.75" customHeight="1">
      <c r="C591" s="10"/>
      <c r="D591" s="11"/>
    </row>
    <row r="592" spans="3:4" ht="15.75" customHeight="1">
      <c r="C592" s="10"/>
      <c r="D592" s="11"/>
    </row>
    <row r="593" spans="3:4" ht="15.75" customHeight="1">
      <c r="C593" s="10"/>
      <c r="D593" s="11"/>
    </row>
    <row r="594" spans="3:4" ht="15.75" customHeight="1">
      <c r="C594" s="10"/>
      <c r="D594" s="11"/>
    </row>
    <row r="595" spans="3:4" ht="15.75" customHeight="1">
      <c r="C595" s="10"/>
      <c r="D595" s="11"/>
    </row>
    <row r="596" spans="3:4" ht="15.75" customHeight="1">
      <c r="C596" s="10"/>
      <c r="D596" s="11"/>
    </row>
    <row r="597" spans="3:4" ht="15.75" customHeight="1">
      <c r="C597" s="10"/>
      <c r="D597" s="11"/>
    </row>
    <row r="598" spans="3:4" ht="15.75" customHeight="1">
      <c r="C598" s="10"/>
      <c r="D598" s="11"/>
    </row>
    <row r="599" spans="3:4" ht="15.75" customHeight="1">
      <c r="C599" s="10"/>
      <c r="D599" s="11"/>
    </row>
    <row r="600" spans="3:4" ht="15.75" customHeight="1">
      <c r="C600" s="10"/>
      <c r="D600" s="11"/>
    </row>
    <row r="601" spans="3:4" ht="15.75" customHeight="1">
      <c r="C601" s="10"/>
      <c r="D601" s="11"/>
    </row>
    <row r="602" spans="3:4" ht="15.75" customHeight="1">
      <c r="C602" s="10"/>
      <c r="D602" s="11"/>
    </row>
    <row r="603" spans="3:4" ht="15.75" customHeight="1">
      <c r="C603" s="10"/>
      <c r="D603" s="11"/>
    </row>
    <row r="604" spans="3:4" ht="15.75" customHeight="1">
      <c r="C604" s="10"/>
      <c r="D604" s="11"/>
    </row>
    <row r="605" spans="3:4" ht="15.75" customHeight="1">
      <c r="C605" s="10"/>
      <c r="D605" s="11"/>
    </row>
    <row r="606" spans="3:4" ht="15.75" customHeight="1">
      <c r="C606" s="10"/>
      <c r="D606" s="11"/>
    </row>
    <row r="607" spans="3:4" ht="15.75" customHeight="1">
      <c r="C607" s="10"/>
      <c r="D607" s="11"/>
    </row>
    <row r="608" spans="3:4" ht="15.75" customHeight="1">
      <c r="C608" s="10"/>
      <c r="D608" s="11"/>
    </row>
    <row r="609" spans="3:4" ht="15.75" customHeight="1">
      <c r="C609" s="10"/>
      <c r="D609" s="11"/>
    </row>
    <row r="610" spans="3:4" ht="15.75" customHeight="1">
      <c r="C610" s="10"/>
      <c r="D610" s="11"/>
    </row>
    <row r="611" spans="3:4" ht="15.75" customHeight="1">
      <c r="C611" s="10"/>
      <c r="D611" s="11"/>
    </row>
    <row r="612" spans="3:4" ht="15.75" customHeight="1">
      <c r="C612" s="10"/>
      <c r="D612" s="11"/>
    </row>
    <row r="613" spans="3:4" ht="15.75" customHeight="1">
      <c r="C613" s="10"/>
      <c r="D613" s="11"/>
    </row>
    <row r="614" spans="3:4" ht="15.75" customHeight="1">
      <c r="C614" s="10"/>
      <c r="D614" s="11"/>
    </row>
    <row r="615" spans="3:4" ht="15.75" customHeight="1">
      <c r="C615" s="10"/>
      <c r="D615" s="11"/>
    </row>
    <row r="616" spans="3:4" ht="15.75" customHeight="1">
      <c r="C616" s="10"/>
      <c r="D616" s="11"/>
    </row>
    <row r="617" spans="3:4" ht="15.75" customHeight="1">
      <c r="C617" s="10"/>
      <c r="D617" s="11"/>
    </row>
    <row r="618" spans="3:4" ht="15.75" customHeight="1">
      <c r="C618" s="10"/>
      <c r="D618" s="11"/>
    </row>
    <row r="619" spans="3:4" ht="15.75" customHeight="1">
      <c r="C619" s="10"/>
      <c r="D619" s="11"/>
    </row>
    <row r="620" spans="3:4" ht="15.75" customHeight="1">
      <c r="C620" s="10"/>
      <c r="D620" s="11"/>
    </row>
    <row r="621" spans="3:4" ht="15.75" customHeight="1">
      <c r="C621" s="10"/>
      <c r="D621" s="11"/>
    </row>
    <row r="622" spans="3:4" ht="15.75" customHeight="1">
      <c r="C622" s="10"/>
      <c r="D622" s="11"/>
    </row>
    <row r="623" spans="3:4" ht="15.75" customHeight="1">
      <c r="C623" s="10"/>
      <c r="D623" s="11"/>
    </row>
    <row r="624" spans="3:4" ht="15.75" customHeight="1">
      <c r="C624" s="10"/>
      <c r="D624" s="11"/>
    </row>
    <row r="625" spans="3:4" ht="15.75" customHeight="1">
      <c r="C625" s="10"/>
      <c r="D625" s="11"/>
    </row>
    <row r="626" spans="3:4" ht="15.75" customHeight="1">
      <c r="C626" s="10"/>
      <c r="D626" s="11"/>
    </row>
    <row r="627" spans="3:4" ht="15.75" customHeight="1">
      <c r="C627" s="10"/>
      <c r="D627" s="11"/>
    </row>
    <row r="628" spans="3:4" ht="15.75" customHeight="1">
      <c r="C628" s="10"/>
      <c r="D628" s="11"/>
    </row>
    <row r="629" spans="3:4" ht="15.75" customHeight="1">
      <c r="C629" s="10"/>
      <c r="D629" s="11"/>
    </row>
    <row r="630" spans="3:4" ht="15.75" customHeight="1">
      <c r="C630" s="10"/>
      <c r="D630" s="11"/>
    </row>
    <row r="631" spans="3:4" ht="15.75" customHeight="1">
      <c r="C631" s="10"/>
      <c r="D631" s="11"/>
    </row>
    <row r="632" spans="3:4" ht="15.75" customHeight="1">
      <c r="C632" s="10"/>
      <c r="D632" s="11"/>
    </row>
    <row r="633" spans="3:4" ht="15.75" customHeight="1">
      <c r="C633" s="10"/>
      <c r="D633" s="11"/>
    </row>
    <row r="634" spans="3:4" ht="15.75" customHeight="1">
      <c r="C634" s="10"/>
      <c r="D634" s="11"/>
    </row>
    <row r="635" spans="3:4" ht="15.75" customHeight="1">
      <c r="C635" s="10"/>
      <c r="D635" s="11"/>
    </row>
    <row r="636" spans="3:4" ht="15.75" customHeight="1">
      <c r="C636" s="10"/>
      <c r="D636" s="11"/>
    </row>
    <row r="637" spans="3:4" ht="15.75" customHeight="1">
      <c r="C637" s="10"/>
      <c r="D637" s="11"/>
    </row>
    <row r="638" spans="3:4" ht="15.75" customHeight="1">
      <c r="C638" s="10"/>
      <c r="D638" s="11"/>
    </row>
    <row r="639" spans="3:4" ht="15.75" customHeight="1">
      <c r="C639" s="10"/>
      <c r="D639" s="11"/>
    </row>
    <row r="640" spans="3:4" ht="15.75" customHeight="1">
      <c r="C640" s="10"/>
      <c r="D640" s="11"/>
    </row>
    <row r="641" spans="3:4" ht="15.75" customHeight="1">
      <c r="C641" s="10"/>
      <c r="D641" s="11"/>
    </row>
    <row r="642" spans="3:4" ht="15.75" customHeight="1">
      <c r="C642" s="10"/>
      <c r="D642" s="11"/>
    </row>
    <row r="643" spans="3:4" ht="15.75" customHeight="1">
      <c r="C643" s="10"/>
      <c r="D643" s="11"/>
    </row>
    <row r="644" spans="3:4" ht="15.75" customHeight="1">
      <c r="C644" s="10"/>
      <c r="D644" s="11"/>
    </row>
    <row r="645" spans="3:4" ht="15.75" customHeight="1">
      <c r="C645" s="10"/>
      <c r="D645" s="11"/>
    </row>
    <row r="646" spans="3:4" ht="15.75" customHeight="1">
      <c r="C646" s="10"/>
      <c r="D646" s="11"/>
    </row>
    <row r="647" spans="3:4" ht="15.75" customHeight="1">
      <c r="C647" s="10"/>
      <c r="D647" s="11"/>
    </row>
    <row r="648" spans="3:4" ht="15.75" customHeight="1">
      <c r="C648" s="10"/>
      <c r="D648" s="11"/>
    </row>
    <row r="649" spans="3:4" ht="15.75" customHeight="1">
      <c r="C649" s="10"/>
      <c r="D649" s="11"/>
    </row>
    <row r="650" spans="3:4" ht="15.75" customHeight="1">
      <c r="C650" s="10"/>
      <c r="D650" s="11"/>
    </row>
    <row r="651" spans="3:4" ht="15.75" customHeight="1">
      <c r="C651" s="10"/>
      <c r="D651" s="11"/>
    </row>
    <row r="652" spans="3:4" ht="15.75" customHeight="1">
      <c r="C652" s="10"/>
      <c r="D652" s="11"/>
    </row>
    <row r="653" spans="3:4" ht="15.75" customHeight="1">
      <c r="C653" s="10"/>
      <c r="D653" s="11"/>
    </row>
    <row r="654" spans="3:4" ht="15.75" customHeight="1">
      <c r="C654" s="10"/>
      <c r="D654" s="11"/>
    </row>
    <row r="655" spans="3:4" ht="15.75" customHeight="1">
      <c r="C655" s="10"/>
      <c r="D655" s="11"/>
    </row>
    <row r="656" spans="3:4" ht="15.75" customHeight="1">
      <c r="C656" s="10"/>
      <c r="D656" s="11"/>
    </row>
    <row r="657" spans="3:4" ht="15.75" customHeight="1">
      <c r="C657" s="10"/>
      <c r="D657" s="11"/>
    </row>
    <row r="658" spans="3:4" ht="15.75" customHeight="1">
      <c r="C658" s="10"/>
      <c r="D658" s="11"/>
    </row>
    <row r="659" spans="3:4" ht="15.75" customHeight="1">
      <c r="C659" s="10"/>
      <c r="D659" s="11"/>
    </row>
    <row r="660" spans="3:4" ht="15.75" customHeight="1">
      <c r="C660" s="10"/>
      <c r="D660" s="11"/>
    </row>
    <row r="661" spans="3:4" ht="15.75" customHeight="1">
      <c r="C661" s="10"/>
      <c r="D661" s="11"/>
    </row>
    <row r="662" spans="3:4" ht="15.75" customHeight="1">
      <c r="C662" s="10"/>
      <c r="D662" s="11"/>
    </row>
    <row r="663" spans="3:4" ht="15.75" customHeight="1">
      <c r="C663" s="10"/>
      <c r="D663" s="11"/>
    </row>
    <row r="664" spans="3:4" ht="15.75" customHeight="1">
      <c r="C664" s="10"/>
      <c r="D664" s="11"/>
    </row>
    <row r="665" spans="3:4" ht="15.75" customHeight="1">
      <c r="C665" s="10"/>
      <c r="D665" s="11"/>
    </row>
    <row r="666" spans="3:4" ht="15.75" customHeight="1">
      <c r="C666" s="10"/>
      <c r="D666" s="11"/>
    </row>
    <row r="667" spans="3:4" ht="15.75" customHeight="1">
      <c r="C667" s="10"/>
      <c r="D667" s="11"/>
    </row>
    <row r="668" spans="3:4" ht="15.75" customHeight="1">
      <c r="C668" s="10"/>
      <c r="D668" s="11"/>
    </row>
    <row r="669" spans="3:4" ht="15.75" customHeight="1">
      <c r="C669" s="10"/>
      <c r="D669" s="11"/>
    </row>
    <row r="670" spans="3:4" ht="15.75" customHeight="1">
      <c r="C670" s="10"/>
      <c r="D670" s="11"/>
    </row>
    <row r="671" spans="3:4" ht="15.75" customHeight="1">
      <c r="C671" s="10"/>
      <c r="D671" s="11"/>
    </row>
    <row r="672" spans="3:4" ht="15.75" customHeight="1">
      <c r="C672" s="10"/>
      <c r="D672" s="11"/>
    </row>
    <row r="673" spans="3:4" ht="15.75" customHeight="1">
      <c r="C673" s="10"/>
      <c r="D673" s="11"/>
    </row>
    <row r="674" spans="3:4" ht="15.75" customHeight="1">
      <c r="C674" s="10"/>
      <c r="D674" s="11"/>
    </row>
    <row r="675" spans="3:4" ht="15.75" customHeight="1">
      <c r="C675" s="10"/>
      <c r="D675" s="11"/>
    </row>
    <row r="676" spans="3:4" ht="15.75" customHeight="1">
      <c r="C676" s="10"/>
      <c r="D676" s="11"/>
    </row>
    <row r="677" spans="3:4" ht="15.75" customHeight="1">
      <c r="C677" s="10"/>
      <c r="D677" s="11"/>
    </row>
    <row r="678" spans="3:4" ht="15.75" customHeight="1">
      <c r="C678" s="10"/>
      <c r="D678" s="11"/>
    </row>
    <row r="679" spans="3:4" ht="15.75" customHeight="1">
      <c r="C679" s="10"/>
      <c r="D679" s="11"/>
    </row>
    <row r="680" spans="3:4" ht="15.75" customHeight="1">
      <c r="C680" s="10"/>
      <c r="D680" s="11"/>
    </row>
    <row r="681" spans="3:4" ht="15.75" customHeight="1">
      <c r="C681" s="10"/>
      <c r="D681" s="11"/>
    </row>
    <row r="682" spans="3:4" ht="15.75" customHeight="1">
      <c r="C682" s="10"/>
      <c r="D682" s="11"/>
    </row>
    <row r="683" spans="3:4" ht="15.75" customHeight="1">
      <c r="C683" s="10"/>
      <c r="D683" s="11"/>
    </row>
    <row r="684" spans="3:4" ht="15.75" customHeight="1">
      <c r="C684" s="10"/>
      <c r="D684" s="11"/>
    </row>
    <row r="685" spans="3:4" ht="15.75" customHeight="1">
      <c r="C685" s="10"/>
      <c r="D685" s="11"/>
    </row>
    <row r="686" spans="3:4" ht="15.75" customHeight="1">
      <c r="C686" s="10"/>
      <c r="D686" s="11"/>
    </row>
    <row r="687" spans="3:4" ht="15.75" customHeight="1">
      <c r="C687" s="10"/>
      <c r="D687" s="11"/>
    </row>
    <row r="688" spans="3:4" ht="15.75" customHeight="1">
      <c r="C688" s="10"/>
      <c r="D688" s="11"/>
    </row>
    <row r="689" spans="3:4" ht="15.75" customHeight="1">
      <c r="C689" s="10"/>
      <c r="D689" s="11"/>
    </row>
    <row r="690" spans="3:4" ht="15.75" customHeight="1">
      <c r="C690" s="10"/>
      <c r="D690" s="11"/>
    </row>
    <row r="691" spans="3:4" ht="15.75" customHeight="1">
      <c r="C691" s="10"/>
      <c r="D691" s="11"/>
    </row>
    <row r="692" spans="3:4" ht="15.75" customHeight="1">
      <c r="C692" s="10"/>
      <c r="D692" s="11"/>
    </row>
    <row r="693" spans="3:4" ht="15.75" customHeight="1">
      <c r="C693" s="10"/>
      <c r="D693" s="11"/>
    </row>
    <row r="694" spans="3:4" ht="15.75" customHeight="1">
      <c r="C694" s="10"/>
      <c r="D694" s="11"/>
    </row>
    <row r="695" spans="3:4" ht="15.75" customHeight="1">
      <c r="C695" s="10"/>
      <c r="D695" s="11"/>
    </row>
    <row r="696" spans="3:4" ht="15.75" customHeight="1">
      <c r="C696" s="10"/>
      <c r="D696" s="11"/>
    </row>
    <row r="697" spans="3:4" ht="15.75" customHeight="1">
      <c r="C697" s="10"/>
      <c r="D697" s="11"/>
    </row>
    <row r="698" spans="3:4" ht="15.75" customHeight="1">
      <c r="C698" s="10"/>
      <c r="D698" s="11"/>
    </row>
    <row r="699" spans="3:4" ht="15.75" customHeight="1">
      <c r="C699" s="10"/>
      <c r="D699" s="11"/>
    </row>
    <row r="700" spans="3:4" ht="15.75" customHeight="1">
      <c r="C700" s="10"/>
      <c r="D700" s="11"/>
    </row>
    <row r="701" spans="3:4" ht="15.75" customHeight="1">
      <c r="C701" s="10"/>
      <c r="D701" s="11"/>
    </row>
    <row r="702" spans="3:4" ht="15.75" customHeight="1">
      <c r="C702" s="10"/>
      <c r="D702" s="11"/>
    </row>
    <row r="703" spans="3:4" ht="15.75" customHeight="1">
      <c r="C703" s="10"/>
      <c r="D703" s="11"/>
    </row>
    <row r="704" spans="3:4" ht="15.75" customHeight="1">
      <c r="C704" s="10"/>
      <c r="D704" s="11"/>
    </row>
    <row r="705" spans="3:4" ht="15.75" customHeight="1">
      <c r="C705" s="10"/>
      <c r="D705" s="11"/>
    </row>
    <row r="706" spans="3:4" ht="15.75" customHeight="1">
      <c r="C706" s="10"/>
      <c r="D706" s="11"/>
    </row>
    <row r="707" spans="3:4" ht="15.75" customHeight="1">
      <c r="C707" s="10"/>
      <c r="D707" s="11"/>
    </row>
    <row r="708" spans="3:4" ht="15.75" customHeight="1">
      <c r="C708" s="10"/>
      <c r="D708" s="11"/>
    </row>
    <row r="709" spans="3:4" ht="15.75" customHeight="1">
      <c r="C709" s="10"/>
      <c r="D709" s="11"/>
    </row>
    <row r="710" spans="3:4" ht="15.75" customHeight="1">
      <c r="C710" s="10"/>
      <c r="D710" s="11"/>
    </row>
    <row r="711" spans="3:4" ht="15.75" customHeight="1">
      <c r="C711" s="10"/>
      <c r="D711" s="11"/>
    </row>
    <row r="712" spans="3:4" ht="15.75" customHeight="1">
      <c r="C712" s="10"/>
      <c r="D712" s="11"/>
    </row>
    <row r="713" spans="3:4" ht="15.75" customHeight="1">
      <c r="C713" s="10"/>
      <c r="D713" s="11"/>
    </row>
    <row r="714" spans="3:4" ht="15.75" customHeight="1">
      <c r="C714" s="10"/>
      <c r="D714" s="11"/>
    </row>
    <row r="715" spans="3:4" ht="15.75" customHeight="1">
      <c r="C715" s="10"/>
      <c r="D715" s="11"/>
    </row>
    <row r="716" spans="3:4" ht="15.75" customHeight="1">
      <c r="C716" s="10"/>
      <c r="D716" s="11"/>
    </row>
    <row r="717" spans="3:4" ht="15.75" customHeight="1">
      <c r="C717" s="10"/>
      <c r="D717" s="11"/>
    </row>
    <row r="718" spans="3:4" ht="15.75" customHeight="1">
      <c r="C718" s="10"/>
      <c r="D718" s="11"/>
    </row>
    <row r="719" spans="3:4" ht="15.75" customHeight="1">
      <c r="C719" s="10"/>
      <c r="D719" s="11"/>
    </row>
    <row r="720" spans="3:4" ht="15.75" customHeight="1">
      <c r="C720" s="10"/>
      <c r="D720" s="11"/>
    </row>
    <row r="721" spans="3:4" ht="15.75" customHeight="1">
      <c r="C721" s="10"/>
      <c r="D721" s="11"/>
    </row>
    <row r="722" spans="3:4" ht="15.75" customHeight="1">
      <c r="C722" s="10"/>
      <c r="D722" s="11"/>
    </row>
    <row r="723" spans="3:4" ht="15.75" customHeight="1">
      <c r="C723" s="10"/>
      <c r="D723" s="11"/>
    </row>
    <row r="724" spans="3:4" ht="15.75" customHeight="1">
      <c r="C724" s="10"/>
      <c r="D724" s="11"/>
    </row>
    <row r="725" spans="3:4" ht="15.75" customHeight="1">
      <c r="C725" s="10"/>
      <c r="D725" s="11"/>
    </row>
    <row r="726" spans="3:4" ht="15.75" customHeight="1">
      <c r="C726" s="10"/>
      <c r="D726" s="11"/>
    </row>
    <row r="727" spans="3:4" ht="15.75" customHeight="1">
      <c r="C727" s="10"/>
      <c r="D727" s="11"/>
    </row>
    <row r="728" spans="3:4" ht="15.75" customHeight="1">
      <c r="C728" s="10"/>
      <c r="D728" s="11"/>
    </row>
    <row r="729" spans="3:4" ht="15.75" customHeight="1">
      <c r="C729" s="10"/>
      <c r="D729" s="11"/>
    </row>
    <row r="730" spans="3:4" ht="15.75" customHeight="1">
      <c r="C730" s="10"/>
      <c r="D730" s="11"/>
    </row>
    <row r="731" spans="3:4" ht="15.75" customHeight="1">
      <c r="C731" s="10"/>
      <c r="D731" s="11"/>
    </row>
    <row r="732" spans="3:4" ht="15.75" customHeight="1">
      <c r="C732" s="10"/>
      <c r="D732" s="11"/>
    </row>
    <row r="733" spans="3:4" ht="15.75" customHeight="1">
      <c r="C733" s="10"/>
      <c r="D733" s="11"/>
    </row>
    <row r="734" spans="3:4" ht="15.75" customHeight="1">
      <c r="C734" s="10"/>
      <c r="D734" s="11"/>
    </row>
    <row r="735" spans="3:4" ht="15.75" customHeight="1">
      <c r="C735" s="10"/>
      <c r="D735" s="11"/>
    </row>
    <row r="736" spans="3:4" ht="15.75" customHeight="1">
      <c r="C736" s="10"/>
      <c r="D736" s="11"/>
    </row>
    <row r="737" spans="3:4" ht="15.75" customHeight="1">
      <c r="C737" s="10"/>
      <c r="D737" s="11"/>
    </row>
    <row r="738" spans="3:4" ht="15.75" customHeight="1">
      <c r="C738" s="10"/>
      <c r="D738" s="11"/>
    </row>
    <row r="739" spans="3:4" ht="15.75" customHeight="1">
      <c r="C739" s="10"/>
      <c r="D739" s="11"/>
    </row>
    <row r="740" spans="3:4" ht="15.75" customHeight="1">
      <c r="C740" s="10"/>
      <c r="D740" s="11"/>
    </row>
    <row r="741" spans="3:4" ht="15.75" customHeight="1">
      <c r="C741" s="10"/>
      <c r="D741" s="11"/>
    </row>
    <row r="742" spans="3:4" ht="15.75" customHeight="1">
      <c r="C742" s="10"/>
      <c r="D742" s="11"/>
    </row>
    <row r="743" spans="3:4" ht="15.75" customHeight="1">
      <c r="C743" s="10"/>
      <c r="D743" s="11"/>
    </row>
    <row r="744" spans="3:4" ht="15.75" customHeight="1">
      <c r="C744" s="10"/>
      <c r="D744" s="11"/>
    </row>
    <row r="745" spans="3:4" ht="15.75" customHeight="1">
      <c r="C745" s="10"/>
      <c r="D745" s="11"/>
    </row>
    <row r="746" spans="3:4" ht="15.75" customHeight="1">
      <c r="C746" s="10"/>
      <c r="D746" s="11"/>
    </row>
    <row r="747" spans="3:4" ht="15.75" customHeight="1">
      <c r="C747" s="10"/>
      <c r="D747" s="11"/>
    </row>
    <row r="748" spans="3:4" ht="15.75" customHeight="1">
      <c r="C748" s="10"/>
      <c r="D748" s="11"/>
    </row>
    <row r="749" spans="3:4" ht="15.75" customHeight="1">
      <c r="C749" s="10"/>
      <c r="D749" s="11"/>
    </row>
    <row r="750" spans="3:4" ht="15.75" customHeight="1">
      <c r="C750" s="10"/>
      <c r="D750" s="11"/>
    </row>
    <row r="751" spans="3:4" ht="15.75" customHeight="1">
      <c r="C751" s="10"/>
      <c r="D751" s="11"/>
    </row>
    <row r="752" spans="3:4" ht="15.75" customHeight="1">
      <c r="C752" s="10"/>
      <c r="D752" s="11"/>
    </row>
    <row r="753" spans="3:4" ht="15.75" customHeight="1">
      <c r="C753" s="10"/>
      <c r="D753" s="11"/>
    </row>
    <row r="754" spans="3:4" ht="15.75" customHeight="1">
      <c r="C754" s="10"/>
      <c r="D754" s="11"/>
    </row>
    <row r="755" spans="3:4" ht="15.75" customHeight="1">
      <c r="C755" s="10"/>
      <c r="D755" s="11"/>
    </row>
    <row r="756" spans="3:4" ht="15.75" customHeight="1">
      <c r="C756" s="10"/>
      <c r="D756" s="11"/>
    </row>
    <row r="757" spans="3:4" ht="15.75" customHeight="1">
      <c r="C757" s="10"/>
      <c r="D757" s="11"/>
    </row>
    <row r="758" spans="3:4" ht="15.75" customHeight="1">
      <c r="C758" s="10"/>
      <c r="D758" s="11"/>
    </row>
    <row r="759" spans="3:4" ht="15.75" customHeight="1">
      <c r="C759" s="10"/>
      <c r="D759" s="11"/>
    </row>
    <row r="760" spans="3:4" ht="15.75" customHeight="1">
      <c r="C760" s="10"/>
      <c r="D760" s="11"/>
    </row>
    <row r="761" spans="3:4" ht="15.75" customHeight="1">
      <c r="C761" s="10"/>
      <c r="D761" s="11"/>
    </row>
    <row r="762" spans="3:4" ht="15.75" customHeight="1">
      <c r="C762" s="10"/>
      <c r="D762" s="11"/>
    </row>
    <row r="763" spans="3:4" ht="15.75" customHeight="1">
      <c r="C763" s="10"/>
      <c r="D763" s="11"/>
    </row>
    <row r="764" spans="3:4" ht="15.75" customHeight="1">
      <c r="C764" s="10"/>
      <c r="D764" s="11"/>
    </row>
    <row r="765" spans="3:4" ht="15.75" customHeight="1">
      <c r="C765" s="10"/>
      <c r="D765" s="11"/>
    </row>
    <row r="766" spans="3:4" ht="15.75" customHeight="1">
      <c r="C766" s="10"/>
      <c r="D766" s="11"/>
    </row>
    <row r="767" spans="3:4" ht="15.75" customHeight="1">
      <c r="C767" s="10"/>
      <c r="D767" s="11"/>
    </row>
    <row r="768" spans="3:4" ht="15.75" customHeight="1">
      <c r="C768" s="10"/>
      <c r="D768" s="11"/>
    </row>
    <row r="769" spans="3:4" ht="15.75" customHeight="1">
      <c r="C769" s="10"/>
      <c r="D769" s="11"/>
    </row>
    <row r="770" spans="3:4" ht="15.75" customHeight="1">
      <c r="C770" s="10"/>
      <c r="D770" s="11"/>
    </row>
    <row r="771" spans="3:4" ht="15.75" customHeight="1">
      <c r="C771" s="10"/>
      <c r="D771" s="11"/>
    </row>
    <row r="772" spans="3:4" ht="15.75" customHeight="1">
      <c r="C772" s="10"/>
      <c r="D772" s="11"/>
    </row>
    <row r="773" spans="3:4" ht="15.75" customHeight="1">
      <c r="C773" s="10"/>
      <c r="D773" s="11"/>
    </row>
    <row r="774" spans="3:4" ht="15.75" customHeight="1">
      <c r="C774" s="10"/>
      <c r="D774" s="11"/>
    </row>
    <row r="775" spans="3:4" ht="15.75" customHeight="1">
      <c r="C775" s="10"/>
      <c r="D775" s="11"/>
    </row>
    <row r="776" spans="3:4" ht="15.75" customHeight="1">
      <c r="C776" s="10"/>
      <c r="D776" s="11"/>
    </row>
    <row r="777" spans="3:4" ht="15.75" customHeight="1">
      <c r="C777" s="10"/>
      <c r="D777" s="11"/>
    </row>
    <row r="778" spans="3:4" ht="15.75" customHeight="1">
      <c r="C778" s="10"/>
      <c r="D778" s="11"/>
    </row>
    <row r="779" spans="3:4" ht="15.75" customHeight="1">
      <c r="C779" s="10"/>
      <c r="D779" s="11"/>
    </row>
    <row r="780" spans="3:4" ht="15.75" customHeight="1">
      <c r="C780" s="10"/>
      <c r="D780" s="11"/>
    </row>
    <row r="781" spans="3:4" ht="15.75" customHeight="1">
      <c r="C781" s="10"/>
      <c r="D781" s="11"/>
    </row>
    <row r="782" spans="3:4" ht="15.75" customHeight="1">
      <c r="C782" s="10"/>
      <c r="D782" s="11"/>
    </row>
    <row r="783" spans="3:4" ht="15.75" customHeight="1">
      <c r="C783" s="10"/>
      <c r="D783" s="11"/>
    </row>
    <row r="784" spans="3:4" ht="15.75" customHeight="1">
      <c r="C784" s="10"/>
      <c r="D784" s="11"/>
    </row>
    <row r="785" spans="3:4" ht="15.75" customHeight="1">
      <c r="C785" s="10"/>
      <c r="D785" s="11"/>
    </row>
    <row r="786" spans="3:4" ht="15.75" customHeight="1">
      <c r="C786" s="10"/>
      <c r="D786" s="11"/>
    </row>
    <row r="787" spans="3:4" ht="15.75" customHeight="1">
      <c r="C787" s="10"/>
      <c r="D787" s="11"/>
    </row>
    <row r="788" spans="3:4" ht="15.75" customHeight="1">
      <c r="C788" s="10"/>
      <c r="D788" s="11"/>
    </row>
    <row r="789" spans="3:4" ht="15.75" customHeight="1">
      <c r="C789" s="10"/>
      <c r="D789" s="11"/>
    </row>
    <row r="790" spans="3:4" ht="15.75" customHeight="1">
      <c r="C790" s="10"/>
      <c r="D790" s="11"/>
    </row>
    <row r="791" spans="3:4" ht="15.75" customHeight="1">
      <c r="C791" s="10"/>
      <c r="D791" s="11"/>
    </row>
    <row r="792" spans="3:4" ht="15.75" customHeight="1">
      <c r="C792" s="10"/>
      <c r="D792" s="11"/>
    </row>
    <row r="793" spans="3:4" ht="15.75" customHeight="1">
      <c r="C793" s="10"/>
      <c r="D793" s="11"/>
    </row>
    <row r="794" spans="3:4" ht="15.75" customHeight="1">
      <c r="C794" s="10"/>
      <c r="D794" s="11"/>
    </row>
    <row r="795" spans="3:4" ht="15.75" customHeight="1">
      <c r="C795" s="10"/>
      <c r="D795" s="11"/>
    </row>
    <row r="796" spans="3:4" ht="15.75" customHeight="1">
      <c r="C796" s="10"/>
      <c r="D796" s="11"/>
    </row>
    <row r="797" spans="3:4" ht="15.75" customHeight="1">
      <c r="C797" s="10"/>
      <c r="D797" s="11"/>
    </row>
    <row r="798" spans="3:4" ht="15.75" customHeight="1">
      <c r="C798" s="10"/>
      <c r="D798" s="11"/>
    </row>
    <row r="799" spans="3:4" ht="15.75" customHeight="1">
      <c r="C799" s="10"/>
      <c r="D799" s="11"/>
    </row>
    <row r="800" spans="3:4" ht="15.75" customHeight="1">
      <c r="C800" s="10"/>
      <c r="D800" s="11"/>
    </row>
    <row r="801" spans="3:4" ht="15.75" customHeight="1">
      <c r="C801" s="10"/>
      <c r="D801" s="11"/>
    </row>
    <row r="802" spans="3:4" ht="15.75" customHeight="1">
      <c r="C802" s="10"/>
      <c r="D802" s="11"/>
    </row>
    <row r="803" spans="3:4" ht="15.75" customHeight="1">
      <c r="C803" s="10"/>
      <c r="D803" s="11"/>
    </row>
    <row r="804" spans="3:4" ht="15.75" customHeight="1">
      <c r="C804" s="10"/>
      <c r="D804" s="11"/>
    </row>
    <row r="805" spans="3:4" ht="15.75" customHeight="1">
      <c r="C805" s="10"/>
      <c r="D805" s="11"/>
    </row>
    <row r="806" spans="3:4" ht="15.75" customHeight="1">
      <c r="C806" s="10"/>
      <c r="D806" s="11"/>
    </row>
    <row r="807" spans="3:4" ht="15.75" customHeight="1">
      <c r="C807" s="10"/>
      <c r="D807" s="11"/>
    </row>
    <row r="808" spans="3:4" ht="15.75" customHeight="1">
      <c r="C808" s="10"/>
      <c r="D808" s="11"/>
    </row>
    <row r="809" spans="3:4" ht="15.75" customHeight="1">
      <c r="C809" s="10"/>
      <c r="D809" s="11"/>
    </row>
    <row r="810" spans="3:4" ht="15.75" customHeight="1">
      <c r="C810" s="10"/>
      <c r="D810" s="11"/>
    </row>
    <row r="811" spans="3:4" ht="15.75" customHeight="1">
      <c r="C811" s="10"/>
      <c r="D811" s="11"/>
    </row>
    <row r="812" spans="3:4" ht="15.75" customHeight="1">
      <c r="C812" s="10"/>
      <c r="D812" s="11"/>
    </row>
    <row r="813" spans="3:4" ht="15.75" customHeight="1">
      <c r="C813" s="10"/>
      <c r="D813" s="11"/>
    </row>
    <row r="814" spans="3:4" ht="15.75" customHeight="1">
      <c r="C814" s="10"/>
      <c r="D814" s="11"/>
    </row>
    <row r="815" spans="3:4" ht="15.75" customHeight="1">
      <c r="C815" s="10"/>
      <c r="D815" s="11"/>
    </row>
    <row r="816" spans="3:4" ht="15.75" customHeight="1">
      <c r="C816" s="10"/>
      <c r="D816" s="11"/>
    </row>
    <row r="817" spans="3:4" ht="15.75" customHeight="1">
      <c r="C817" s="10"/>
      <c r="D817" s="11"/>
    </row>
    <row r="818" spans="3:4" ht="15.75" customHeight="1">
      <c r="C818" s="10"/>
      <c r="D818" s="11"/>
    </row>
    <row r="819" spans="3:4" ht="15.75" customHeight="1">
      <c r="C819" s="10"/>
      <c r="D819" s="11"/>
    </row>
    <row r="820" spans="3:4" ht="15.75" customHeight="1">
      <c r="C820" s="10"/>
      <c r="D820" s="11"/>
    </row>
    <row r="821" spans="3:4" ht="15.75" customHeight="1">
      <c r="C821" s="10"/>
      <c r="D821" s="11"/>
    </row>
    <row r="822" spans="3:4" ht="15.75" customHeight="1">
      <c r="C822" s="10"/>
      <c r="D822" s="11"/>
    </row>
    <row r="823" spans="3:4" ht="15.75" customHeight="1">
      <c r="C823" s="10"/>
      <c r="D823" s="11"/>
    </row>
    <row r="824" spans="3:4" ht="15.75" customHeight="1">
      <c r="C824" s="10"/>
      <c r="D824" s="11"/>
    </row>
    <row r="825" spans="3:4" ht="15.75" customHeight="1">
      <c r="C825" s="10"/>
      <c r="D825" s="11"/>
    </row>
    <row r="826" spans="3:4" ht="15.75" customHeight="1">
      <c r="C826" s="10"/>
      <c r="D826" s="11"/>
    </row>
    <row r="827" spans="3:4" ht="15.75" customHeight="1">
      <c r="C827" s="10"/>
      <c r="D827" s="11"/>
    </row>
    <row r="828" spans="3:4" ht="15.75" customHeight="1">
      <c r="C828" s="10"/>
      <c r="D828" s="11"/>
    </row>
    <row r="829" spans="3:4" ht="15.75" customHeight="1">
      <c r="C829" s="10"/>
      <c r="D829" s="11"/>
    </row>
    <row r="830" spans="3:4" ht="15.75" customHeight="1">
      <c r="C830" s="10"/>
      <c r="D830" s="11"/>
    </row>
    <row r="831" spans="3:4" ht="15.75" customHeight="1">
      <c r="C831" s="10"/>
      <c r="D831" s="11"/>
    </row>
    <row r="832" spans="3:4" ht="15.75" customHeight="1">
      <c r="C832" s="10"/>
      <c r="D832" s="11"/>
    </row>
    <row r="833" spans="3:4" ht="15.75" customHeight="1">
      <c r="C833" s="10"/>
      <c r="D833" s="11"/>
    </row>
    <row r="834" spans="3:4" ht="15.75" customHeight="1">
      <c r="C834" s="10"/>
      <c r="D834" s="11"/>
    </row>
    <row r="835" spans="3:4" ht="15.75" customHeight="1">
      <c r="C835" s="10"/>
      <c r="D835" s="11"/>
    </row>
    <row r="836" spans="3:4" ht="15.75" customHeight="1">
      <c r="C836" s="10"/>
      <c r="D836" s="11"/>
    </row>
    <row r="837" spans="3:4" ht="15.75" customHeight="1">
      <c r="C837" s="10"/>
      <c r="D837" s="11"/>
    </row>
    <row r="838" spans="3:4" ht="15.75" customHeight="1">
      <c r="C838" s="10"/>
      <c r="D838" s="11"/>
    </row>
    <row r="839" spans="3:4" ht="15.75" customHeight="1">
      <c r="C839" s="10"/>
      <c r="D839" s="11"/>
    </row>
    <row r="840" spans="3:4" ht="15.75" customHeight="1">
      <c r="C840" s="10"/>
      <c r="D840" s="11"/>
    </row>
    <row r="841" spans="3:4" ht="15.75" customHeight="1">
      <c r="C841" s="10"/>
      <c r="D841" s="11"/>
    </row>
    <row r="842" spans="3:4" ht="15.75" customHeight="1">
      <c r="C842" s="10"/>
      <c r="D842" s="11"/>
    </row>
    <row r="843" spans="3:4" ht="15.75" customHeight="1">
      <c r="C843" s="10"/>
      <c r="D843" s="11"/>
    </row>
    <row r="844" spans="3:4" ht="15.75" customHeight="1">
      <c r="C844" s="10"/>
      <c r="D844" s="11"/>
    </row>
    <row r="845" spans="3:4" ht="15.75" customHeight="1">
      <c r="C845" s="10"/>
      <c r="D845" s="11"/>
    </row>
    <row r="846" spans="3:4" ht="15.75" customHeight="1">
      <c r="C846" s="10"/>
      <c r="D846" s="11"/>
    </row>
    <row r="847" spans="3:4" ht="15.75" customHeight="1">
      <c r="C847" s="10"/>
      <c r="D847" s="11"/>
    </row>
    <row r="848" spans="3:4" ht="15.75" customHeight="1">
      <c r="C848" s="10"/>
      <c r="D848" s="11"/>
    </row>
    <row r="849" spans="3:4" ht="15.75" customHeight="1">
      <c r="C849" s="10"/>
      <c r="D849" s="11"/>
    </row>
    <row r="850" spans="3:4" ht="15.75" customHeight="1">
      <c r="C850" s="10"/>
      <c r="D850" s="11"/>
    </row>
    <row r="851" spans="3:4" ht="15.75" customHeight="1">
      <c r="C851" s="10"/>
      <c r="D851" s="11"/>
    </row>
    <row r="852" spans="3:4" ht="15.75" customHeight="1">
      <c r="C852" s="10"/>
      <c r="D852" s="11"/>
    </row>
    <row r="853" spans="3:4" ht="15.75" customHeight="1">
      <c r="C853" s="10"/>
      <c r="D853" s="11"/>
    </row>
    <row r="854" spans="3:4" ht="15.75" customHeight="1">
      <c r="C854" s="10"/>
      <c r="D854" s="11"/>
    </row>
    <row r="855" spans="3:4" ht="15.75" customHeight="1">
      <c r="C855" s="10"/>
      <c r="D855" s="11"/>
    </row>
    <row r="856" spans="3:4" ht="15.75" customHeight="1">
      <c r="C856" s="10"/>
      <c r="D856" s="11"/>
    </row>
    <row r="857" spans="3:4" ht="15.75" customHeight="1">
      <c r="C857" s="10"/>
      <c r="D857" s="11"/>
    </row>
    <row r="858" spans="3:4" ht="15.75" customHeight="1">
      <c r="C858" s="10"/>
      <c r="D858" s="11"/>
    </row>
    <row r="859" spans="3:4" ht="15.75" customHeight="1">
      <c r="C859" s="10"/>
      <c r="D859" s="11"/>
    </row>
    <row r="860" spans="3:4" ht="15.75" customHeight="1">
      <c r="C860" s="10"/>
      <c r="D860" s="11"/>
    </row>
    <row r="861" spans="3:4" ht="15.75" customHeight="1">
      <c r="C861" s="10"/>
      <c r="D861" s="11"/>
    </row>
    <row r="862" spans="3:4" ht="15.75" customHeight="1">
      <c r="C862" s="10"/>
      <c r="D862" s="11"/>
    </row>
    <row r="863" spans="3:4" ht="15.75" customHeight="1">
      <c r="C863" s="10"/>
      <c r="D863" s="11"/>
    </row>
    <row r="864" spans="3:4" ht="15.75" customHeight="1">
      <c r="C864" s="10"/>
      <c r="D864" s="11"/>
    </row>
    <row r="865" spans="3:4" ht="15.75" customHeight="1">
      <c r="C865" s="10"/>
      <c r="D865" s="11"/>
    </row>
    <row r="866" spans="3:4" ht="15.75" customHeight="1">
      <c r="C866" s="10"/>
      <c r="D866" s="11"/>
    </row>
    <row r="867" spans="3:4" ht="15.75" customHeight="1">
      <c r="C867" s="10"/>
      <c r="D867" s="11"/>
    </row>
    <row r="868" spans="3:4" ht="15.75" customHeight="1">
      <c r="C868" s="10"/>
      <c r="D868" s="11"/>
    </row>
    <row r="869" spans="3:4" ht="15.75" customHeight="1">
      <c r="C869" s="10"/>
      <c r="D869" s="11"/>
    </row>
    <row r="870" spans="3:4" ht="15.75" customHeight="1">
      <c r="C870" s="10"/>
      <c r="D870" s="11"/>
    </row>
    <row r="871" spans="3:4" ht="15.75" customHeight="1">
      <c r="C871" s="10"/>
      <c r="D871" s="11"/>
    </row>
    <row r="872" spans="3:4" ht="15.75" customHeight="1">
      <c r="C872" s="10"/>
      <c r="D872" s="11"/>
    </row>
    <row r="873" spans="3:4" ht="15.75" customHeight="1">
      <c r="C873" s="10"/>
      <c r="D873" s="11"/>
    </row>
    <row r="874" spans="3:4" ht="15.75" customHeight="1">
      <c r="C874" s="10"/>
      <c r="D874" s="11"/>
    </row>
    <row r="875" spans="3:4" ht="15.75" customHeight="1">
      <c r="C875" s="10"/>
      <c r="D875" s="11"/>
    </row>
    <row r="876" spans="3:4" ht="15.75" customHeight="1">
      <c r="C876" s="10"/>
      <c r="D876" s="11"/>
    </row>
    <row r="877" spans="3:4" ht="15.75" customHeight="1">
      <c r="C877" s="10"/>
      <c r="D877" s="11"/>
    </row>
    <row r="878" spans="3:4" ht="15.75" customHeight="1">
      <c r="C878" s="10"/>
      <c r="D878" s="11"/>
    </row>
    <row r="879" spans="3:4" ht="15.75" customHeight="1">
      <c r="C879" s="10"/>
      <c r="D879" s="11"/>
    </row>
    <row r="880" spans="3:4" ht="15.75" customHeight="1">
      <c r="C880" s="10"/>
      <c r="D880" s="11"/>
    </row>
    <row r="881" spans="3:4" ht="15.75" customHeight="1">
      <c r="C881" s="10"/>
      <c r="D881" s="11"/>
    </row>
    <row r="882" spans="3:4" ht="15.75" customHeight="1">
      <c r="C882" s="10"/>
      <c r="D882" s="11"/>
    </row>
    <row r="883" spans="3:4" ht="15.75" customHeight="1">
      <c r="C883" s="10"/>
      <c r="D883" s="11"/>
    </row>
    <row r="884" spans="3:4" ht="15.75" customHeight="1">
      <c r="C884" s="10"/>
      <c r="D884" s="11"/>
    </row>
    <row r="885" spans="3:4" ht="15.75" customHeight="1">
      <c r="C885" s="10"/>
      <c r="D885" s="11"/>
    </row>
    <row r="886" spans="3:4" ht="15.75" customHeight="1">
      <c r="C886" s="10"/>
      <c r="D886" s="11"/>
    </row>
    <row r="887" spans="3:4" ht="15.75" customHeight="1">
      <c r="C887" s="10"/>
      <c r="D887" s="11"/>
    </row>
    <row r="888" spans="3:4" ht="15.75" customHeight="1">
      <c r="C888" s="10"/>
      <c r="D888" s="11"/>
    </row>
    <row r="889" spans="3:4" ht="15.75" customHeight="1">
      <c r="C889" s="10"/>
      <c r="D889" s="11"/>
    </row>
    <row r="890" spans="3:4" ht="15.75" customHeight="1">
      <c r="C890" s="10"/>
      <c r="D890" s="11"/>
    </row>
    <row r="891" spans="3:4" ht="15.75" customHeight="1">
      <c r="C891" s="10"/>
      <c r="D891" s="11"/>
    </row>
    <row r="892" spans="3:4" ht="15.75" customHeight="1">
      <c r="C892" s="10"/>
      <c r="D892" s="11"/>
    </row>
    <row r="893" spans="3:4" ht="15.75" customHeight="1">
      <c r="C893" s="10"/>
      <c r="D893" s="11"/>
    </row>
    <row r="894" spans="3:4" ht="15.75" customHeight="1">
      <c r="C894" s="10"/>
      <c r="D894" s="11"/>
    </row>
    <row r="895" spans="3:4" ht="15.75" customHeight="1">
      <c r="C895" s="10"/>
      <c r="D895" s="11"/>
    </row>
    <row r="896" spans="3:4" ht="15.75" customHeight="1">
      <c r="C896" s="10"/>
      <c r="D896" s="11"/>
    </row>
    <row r="897" spans="3:4" ht="15.75" customHeight="1">
      <c r="C897" s="10"/>
      <c r="D897" s="11"/>
    </row>
    <row r="898" spans="3:4" ht="15.75" customHeight="1">
      <c r="C898" s="10"/>
      <c r="D898" s="11"/>
    </row>
    <row r="899" spans="3:4" ht="15.75" customHeight="1">
      <c r="C899" s="10"/>
      <c r="D899" s="11"/>
    </row>
    <row r="900" spans="3:4" ht="15.75" customHeight="1">
      <c r="C900" s="10"/>
      <c r="D900" s="11"/>
    </row>
    <row r="901" spans="3:4" ht="15.75" customHeight="1">
      <c r="C901" s="10"/>
      <c r="D901" s="11"/>
    </row>
    <row r="902" spans="3:4" ht="15.75" customHeight="1">
      <c r="C902" s="10"/>
      <c r="D902" s="11"/>
    </row>
    <row r="903" spans="3:4" ht="15.75" customHeight="1">
      <c r="C903" s="10"/>
      <c r="D903" s="11"/>
    </row>
    <row r="904" spans="3:4" ht="15.75" customHeight="1">
      <c r="C904" s="10"/>
      <c r="D904" s="11"/>
    </row>
    <row r="905" spans="3:4" ht="15.75" customHeight="1">
      <c r="C905" s="10"/>
      <c r="D905" s="11"/>
    </row>
    <row r="906" spans="3:4" ht="15.75" customHeight="1">
      <c r="C906" s="10"/>
      <c r="D906" s="11"/>
    </row>
    <row r="907" spans="3:4" ht="15.75" customHeight="1">
      <c r="C907" s="10"/>
      <c r="D907" s="11"/>
    </row>
    <row r="908" spans="3:4" ht="15.75" customHeight="1">
      <c r="C908" s="10"/>
      <c r="D908" s="11"/>
    </row>
    <row r="909" spans="3:4" ht="15.75" customHeight="1">
      <c r="C909" s="10"/>
      <c r="D909" s="11"/>
    </row>
    <row r="910" spans="3:4" ht="15.75" customHeight="1">
      <c r="C910" s="10"/>
      <c r="D910" s="11"/>
    </row>
    <row r="911" spans="3:4" ht="15.75" customHeight="1">
      <c r="C911" s="10"/>
      <c r="D911" s="11"/>
    </row>
    <row r="912" spans="3:4" ht="15.75" customHeight="1">
      <c r="C912" s="10"/>
      <c r="D912" s="11"/>
    </row>
    <row r="913" spans="3:4" ht="15.75" customHeight="1">
      <c r="C913" s="10"/>
      <c r="D913" s="11"/>
    </row>
    <row r="914" spans="3:4" ht="15.75" customHeight="1">
      <c r="C914" s="10"/>
      <c r="D914" s="11"/>
    </row>
    <row r="915" spans="3:4" ht="15.75" customHeight="1">
      <c r="C915" s="10"/>
      <c r="D915" s="11"/>
    </row>
    <row r="916" spans="3:4" ht="15.75" customHeight="1">
      <c r="C916" s="10"/>
      <c r="D916" s="11"/>
    </row>
    <row r="917" spans="3:4" ht="15.75" customHeight="1">
      <c r="C917" s="10"/>
      <c r="D917" s="11"/>
    </row>
    <row r="918" spans="3:4" ht="15.75" customHeight="1">
      <c r="C918" s="10"/>
      <c r="D918" s="11"/>
    </row>
    <row r="919" spans="3:4" ht="15.75" customHeight="1">
      <c r="C919" s="10"/>
      <c r="D919" s="11"/>
    </row>
    <row r="920" spans="3:4" ht="15.75" customHeight="1">
      <c r="C920" s="10"/>
      <c r="D920" s="11"/>
    </row>
    <row r="921" spans="3:4" ht="15.75" customHeight="1">
      <c r="C921" s="10"/>
      <c r="D921" s="11"/>
    </row>
    <row r="922" spans="3:4" ht="15.75" customHeight="1">
      <c r="C922" s="10"/>
      <c r="D922" s="11"/>
    </row>
    <row r="923" spans="3:4" ht="15.75" customHeight="1">
      <c r="C923" s="10"/>
      <c r="D923" s="11"/>
    </row>
    <row r="924" spans="3:4" ht="15.75" customHeight="1">
      <c r="C924" s="10"/>
      <c r="D924" s="11"/>
    </row>
    <row r="925" spans="3:4" ht="15.75" customHeight="1">
      <c r="C925" s="10"/>
      <c r="D925" s="11"/>
    </row>
    <row r="926" spans="3:4" ht="15.75" customHeight="1">
      <c r="C926" s="10"/>
      <c r="D926" s="11"/>
    </row>
    <row r="927" spans="3:4" ht="15.75" customHeight="1">
      <c r="C927" s="10"/>
      <c r="D927" s="11"/>
    </row>
    <row r="928" spans="3:4" ht="15.75" customHeight="1">
      <c r="C928" s="10"/>
      <c r="D928" s="11"/>
    </row>
    <row r="929" spans="3:4" ht="15.75" customHeight="1">
      <c r="C929" s="10"/>
      <c r="D929" s="11"/>
    </row>
    <row r="930" spans="3:4" ht="15.75" customHeight="1">
      <c r="C930" s="10"/>
      <c r="D930" s="11"/>
    </row>
    <row r="931" spans="3:4" ht="15.75" customHeight="1">
      <c r="C931" s="10"/>
      <c r="D931" s="11"/>
    </row>
    <row r="932" spans="3:4" ht="15.75" customHeight="1">
      <c r="C932" s="10"/>
      <c r="D932" s="11"/>
    </row>
    <row r="933" spans="3:4" ht="15.75" customHeight="1">
      <c r="C933" s="10"/>
      <c r="D933" s="11"/>
    </row>
    <row r="934" spans="3:4" ht="15.75" customHeight="1">
      <c r="C934" s="10"/>
      <c r="D934" s="11"/>
    </row>
    <row r="935" spans="3:4" ht="15.75" customHeight="1">
      <c r="C935" s="10"/>
      <c r="D935" s="11"/>
    </row>
    <row r="936" spans="3:4" ht="15.75" customHeight="1">
      <c r="C936" s="10"/>
      <c r="D936" s="11"/>
    </row>
    <row r="937" spans="3:4" ht="15.75" customHeight="1">
      <c r="C937" s="10"/>
      <c r="D937" s="11"/>
    </row>
    <row r="938" spans="3:4" ht="15.75" customHeight="1">
      <c r="C938" s="10"/>
      <c r="D938" s="11"/>
    </row>
    <row r="939" spans="3:4" ht="15.75" customHeight="1">
      <c r="C939" s="10"/>
      <c r="D939" s="11"/>
    </row>
    <row r="940" spans="3:4" ht="15.75" customHeight="1">
      <c r="C940" s="10"/>
      <c r="D940" s="11"/>
    </row>
    <row r="941" spans="3:4" ht="15.75" customHeight="1">
      <c r="C941" s="10"/>
      <c r="D941" s="11"/>
    </row>
    <row r="942" spans="3:4" ht="15.75" customHeight="1">
      <c r="C942" s="10"/>
      <c r="D942" s="11"/>
    </row>
    <row r="943" spans="3:4" ht="15.75" customHeight="1">
      <c r="C943" s="10"/>
      <c r="D943" s="11"/>
    </row>
    <row r="944" spans="3:4" ht="15.75" customHeight="1">
      <c r="C944" s="10"/>
      <c r="D944" s="11"/>
    </row>
    <row r="945" spans="3:4" ht="15.75" customHeight="1">
      <c r="C945" s="10"/>
      <c r="D945" s="11"/>
    </row>
    <row r="946" spans="3:4" ht="15.75" customHeight="1">
      <c r="C946" s="10"/>
      <c r="D946" s="11"/>
    </row>
    <row r="947" spans="3:4" ht="15.75" customHeight="1">
      <c r="C947" s="10"/>
      <c r="D947" s="11"/>
    </row>
    <row r="948" spans="3:4" ht="15.75" customHeight="1">
      <c r="C948" s="10"/>
      <c r="D948" s="11"/>
    </row>
    <row r="949" spans="3:4" ht="15.75" customHeight="1">
      <c r="C949" s="10"/>
      <c r="D949" s="11"/>
    </row>
    <row r="950" spans="3:4" ht="15.75" customHeight="1">
      <c r="C950" s="10"/>
      <c r="D950" s="11"/>
    </row>
    <row r="951" spans="3:4" ht="15.75" customHeight="1">
      <c r="C951" s="10"/>
      <c r="D951" s="11"/>
    </row>
    <row r="952" spans="3:4" ht="15.75" customHeight="1">
      <c r="C952" s="10"/>
      <c r="D952" s="11"/>
    </row>
    <row r="953" spans="3:4" ht="15.75" customHeight="1">
      <c r="C953" s="10"/>
      <c r="D953" s="11"/>
    </row>
    <row r="954" spans="3:4" ht="15.75" customHeight="1">
      <c r="C954" s="10"/>
      <c r="D954" s="11"/>
    </row>
    <row r="955" spans="3:4" ht="15.75" customHeight="1">
      <c r="C955" s="10"/>
      <c r="D955" s="11"/>
    </row>
    <row r="956" spans="3:4" ht="15.75" customHeight="1">
      <c r="C956" s="10"/>
      <c r="D956" s="11"/>
    </row>
    <row r="957" spans="3:4" ht="15.75" customHeight="1">
      <c r="C957" s="10"/>
      <c r="D957" s="11"/>
    </row>
    <row r="958" spans="3:4" ht="15.75" customHeight="1">
      <c r="C958" s="10"/>
      <c r="D958" s="11"/>
    </row>
    <row r="959" spans="3:4" ht="15.75" customHeight="1">
      <c r="C959" s="10"/>
      <c r="D959" s="11"/>
    </row>
    <row r="960" spans="3:4" ht="15.75" customHeight="1">
      <c r="C960" s="10"/>
      <c r="D960" s="11"/>
    </row>
    <row r="961" spans="3:4" ht="15.75" customHeight="1">
      <c r="C961" s="10"/>
      <c r="D961" s="11"/>
    </row>
    <row r="962" spans="3:4" ht="15.75" customHeight="1">
      <c r="C962" s="10"/>
      <c r="D962" s="11"/>
    </row>
    <row r="963" spans="3:4" ht="15.75" customHeight="1">
      <c r="C963" s="10"/>
      <c r="D963" s="11"/>
    </row>
    <row r="964" spans="3:4" ht="15.75" customHeight="1">
      <c r="C964" s="10"/>
      <c r="D964" s="11"/>
    </row>
    <row r="965" spans="3:4" ht="15.75" customHeight="1">
      <c r="C965" s="10"/>
      <c r="D965" s="11"/>
    </row>
    <row r="966" spans="3:4" ht="15.75" customHeight="1">
      <c r="C966" s="10"/>
      <c r="D966" s="11"/>
    </row>
    <row r="967" spans="3:4" ht="15.75" customHeight="1">
      <c r="C967" s="10"/>
      <c r="D967" s="11"/>
    </row>
    <row r="968" spans="3:4" ht="15.75" customHeight="1">
      <c r="C968" s="10"/>
      <c r="D968" s="11"/>
    </row>
    <row r="969" spans="3:4" ht="15.75" customHeight="1">
      <c r="C969" s="10"/>
      <c r="D969" s="11"/>
    </row>
    <row r="970" spans="3:4" ht="15.75" customHeight="1">
      <c r="C970" s="10"/>
      <c r="D970" s="11"/>
    </row>
    <row r="971" spans="3:4" ht="15.75" customHeight="1">
      <c r="C971" s="10"/>
      <c r="D971" s="11"/>
    </row>
    <row r="972" spans="3:4" ht="15.75" customHeight="1">
      <c r="C972" s="10"/>
      <c r="D972" s="11"/>
    </row>
    <row r="973" spans="3:4" ht="15.75" customHeight="1">
      <c r="C973" s="10"/>
      <c r="D973" s="11"/>
    </row>
    <row r="974" spans="3:4" ht="15.75" customHeight="1">
      <c r="C974" s="10"/>
      <c r="D974" s="11"/>
    </row>
    <row r="975" spans="3:4" ht="15.75" customHeight="1">
      <c r="C975" s="10"/>
      <c r="D975" s="11"/>
    </row>
    <row r="976" spans="3:4" ht="15.75" customHeight="1">
      <c r="C976" s="10"/>
      <c r="D976" s="11"/>
    </row>
    <row r="977" spans="3:4" ht="15.75" customHeight="1">
      <c r="C977" s="10"/>
      <c r="D977" s="11"/>
    </row>
    <row r="978" spans="3:4" ht="15.75" customHeight="1">
      <c r="C978" s="10"/>
      <c r="D978" s="11"/>
    </row>
    <row r="979" spans="3:4" ht="15.75" customHeight="1">
      <c r="C979" s="10"/>
      <c r="D979" s="11"/>
    </row>
    <row r="980" spans="3:4" ht="15.75" customHeight="1">
      <c r="C980" s="10"/>
      <c r="D980" s="11"/>
    </row>
    <row r="981" spans="3:4" ht="15.75" customHeight="1">
      <c r="C981" s="10"/>
      <c r="D981" s="11"/>
    </row>
    <row r="982" spans="3:4" ht="15.75" customHeight="1">
      <c r="C982" s="10"/>
      <c r="D982" s="11"/>
    </row>
    <row r="983" spans="3:4" ht="15.75" customHeight="1">
      <c r="C983" s="10"/>
      <c r="D983" s="11"/>
    </row>
    <row r="984" spans="3:4" ht="15.75" customHeight="1">
      <c r="C984" s="10"/>
      <c r="D984" s="11"/>
    </row>
    <row r="985" spans="3:4" ht="15.75" customHeight="1">
      <c r="C985" s="10"/>
      <c r="D985" s="11"/>
    </row>
    <row r="986" spans="3:4" ht="15.75" customHeight="1">
      <c r="C986" s="10"/>
      <c r="D986" s="11"/>
    </row>
    <row r="987" spans="3:4" ht="15.75" customHeight="1">
      <c r="C987" s="10"/>
      <c r="D987" s="11"/>
    </row>
    <row r="988" spans="3:4" ht="15.75" customHeight="1">
      <c r="C988" s="10"/>
      <c r="D988" s="11"/>
    </row>
    <row r="989" spans="3:4" ht="15.75" customHeight="1">
      <c r="C989" s="10"/>
      <c r="D989" s="11"/>
    </row>
    <row r="990" spans="3:4" ht="15.75" customHeight="1">
      <c r="C990" s="10"/>
      <c r="D990" s="11"/>
    </row>
    <row r="991" spans="3:4" ht="15.75" customHeight="1">
      <c r="C991" s="10"/>
      <c r="D991" s="11"/>
    </row>
    <row r="992" spans="3:4" ht="15.75" customHeight="1">
      <c r="C992" s="10"/>
      <c r="D992" s="11"/>
    </row>
    <row r="993" spans="3:4" ht="15.75" customHeight="1">
      <c r="C993" s="10"/>
      <c r="D993" s="11"/>
    </row>
    <row r="994" spans="3:4" ht="15.75" customHeight="1">
      <c r="C994" s="10"/>
      <c r="D994" s="11"/>
    </row>
    <row r="995" spans="3:4" ht="15.75" customHeight="1">
      <c r="C995" s="10"/>
      <c r="D995" s="11"/>
    </row>
    <row r="996" spans="3:4" ht="15.75" customHeight="1">
      <c r="C996" s="10"/>
      <c r="D996" s="11"/>
    </row>
    <row r="997" spans="3:4" ht="15.75" customHeight="1">
      <c r="C997" s="10"/>
      <c r="D997" s="11"/>
    </row>
    <row r="998" spans="3:4" ht="15.75" customHeight="1">
      <c r="C998" s="10"/>
      <c r="D998" s="11"/>
    </row>
    <row r="999" spans="3:4" ht="15.75" customHeight="1">
      <c r="C999" s="10"/>
      <c r="D999" s="11"/>
    </row>
    <row r="1000" spans="3:4" ht="15.75" customHeight="1">
      <c r="C1000" s="10"/>
      <c r="D1000" s="11"/>
    </row>
  </sheetData>
  <mergeCells count="1">
    <mergeCell ref="A1:D1"/>
  </mergeCells>
  <pageMargins left="0.25" right="0.25" top="0.75" bottom="0.75" header="0.3" footer="0.3"/>
  <pageSetup paperSize="8" scale="74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C1000"/>
  <sheetViews>
    <sheetView view="pageBreakPreview" zoomScale="60" zoomScaleNormal="10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W22" sqref="W22"/>
    </sheetView>
  </sheetViews>
  <sheetFormatPr baseColWidth="10" defaultColWidth="14.5" defaultRowHeight="15" customHeight="1"/>
  <cols>
    <col min="1" max="1" width="9.1640625" hidden="1" customWidth="1"/>
    <col min="2" max="2" width="61.5" customWidth="1"/>
    <col min="3" max="3" width="77.5" customWidth="1"/>
    <col min="4" max="4" width="10.33203125" customWidth="1"/>
    <col min="5" max="28" width="7.83203125" customWidth="1"/>
    <col min="29" max="29" width="13.6640625" customWidth="1"/>
  </cols>
  <sheetData>
    <row r="1" spans="1:29" ht="24.75" customHeight="1">
      <c r="B1" s="221" t="s">
        <v>530</v>
      </c>
      <c r="C1" s="222"/>
      <c r="D1" s="222"/>
    </row>
    <row r="2" spans="1:29" ht="27" customHeight="1">
      <c r="A2" s="108" t="s">
        <v>525</v>
      </c>
      <c r="B2" s="109" t="s">
        <v>3</v>
      </c>
      <c r="C2" s="69" t="s">
        <v>531</v>
      </c>
      <c r="D2" s="109" t="s">
        <v>6</v>
      </c>
      <c r="E2" s="230" t="s">
        <v>25</v>
      </c>
      <c r="F2" s="225"/>
      <c r="G2" s="230" t="s">
        <v>37</v>
      </c>
      <c r="H2" s="225"/>
      <c r="I2" s="230" t="s">
        <v>45</v>
      </c>
      <c r="J2" s="225"/>
      <c r="K2" s="230" t="s">
        <v>50</v>
      </c>
      <c r="L2" s="225"/>
      <c r="M2" s="230" t="s">
        <v>55</v>
      </c>
      <c r="N2" s="225"/>
      <c r="O2" s="230" t="s">
        <v>61</v>
      </c>
      <c r="P2" s="225"/>
      <c r="Q2" s="230" t="s">
        <v>65</v>
      </c>
      <c r="R2" s="225"/>
      <c r="S2" s="230" t="s">
        <v>69</v>
      </c>
      <c r="T2" s="225"/>
      <c r="U2" s="230" t="s">
        <v>72</v>
      </c>
      <c r="V2" s="225"/>
      <c r="W2" s="230" t="s">
        <v>78</v>
      </c>
      <c r="X2" s="225"/>
      <c r="Y2" s="230" t="s">
        <v>81</v>
      </c>
      <c r="Z2" s="225"/>
      <c r="AA2" s="230" t="s">
        <v>84</v>
      </c>
      <c r="AB2" s="247"/>
      <c r="AC2" s="244" t="s">
        <v>13</v>
      </c>
    </row>
    <row r="3" spans="1:29" ht="18" customHeight="1">
      <c r="A3" s="11"/>
      <c r="B3" s="129"/>
      <c r="C3" s="130"/>
      <c r="D3" s="131"/>
      <c r="E3" s="69" t="s">
        <v>183</v>
      </c>
      <c r="F3" s="4" t="s">
        <v>184</v>
      </c>
      <c r="G3" s="69" t="s">
        <v>183</v>
      </c>
      <c r="H3" s="4" t="s">
        <v>184</v>
      </c>
      <c r="I3" s="69" t="s">
        <v>183</v>
      </c>
      <c r="J3" s="4" t="s">
        <v>184</v>
      </c>
      <c r="K3" s="69" t="s">
        <v>183</v>
      </c>
      <c r="L3" s="4" t="s">
        <v>184</v>
      </c>
      <c r="M3" s="69" t="s">
        <v>183</v>
      </c>
      <c r="N3" s="4" t="s">
        <v>184</v>
      </c>
      <c r="O3" s="69" t="s">
        <v>183</v>
      </c>
      <c r="P3" s="4" t="s">
        <v>184</v>
      </c>
      <c r="Q3" s="69" t="s">
        <v>183</v>
      </c>
      <c r="R3" s="4" t="s">
        <v>184</v>
      </c>
      <c r="S3" s="69" t="s">
        <v>183</v>
      </c>
      <c r="T3" s="4" t="s">
        <v>184</v>
      </c>
      <c r="U3" s="69" t="s">
        <v>183</v>
      </c>
      <c r="V3" s="4" t="s">
        <v>184</v>
      </c>
      <c r="W3" s="69" t="s">
        <v>183</v>
      </c>
      <c r="X3" s="4" t="s">
        <v>184</v>
      </c>
      <c r="Y3" s="69" t="s">
        <v>183</v>
      </c>
      <c r="Z3" s="4" t="s">
        <v>184</v>
      </c>
      <c r="AA3" s="69" t="s">
        <v>183</v>
      </c>
      <c r="AB3" s="132" t="s">
        <v>184</v>
      </c>
      <c r="AC3" s="232"/>
    </row>
    <row r="4" spans="1:29">
      <c r="A4" s="11" t="s">
        <v>32</v>
      </c>
      <c r="B4" s="40" t="s">
        <v>15</v>
      </c>
      <c r="C4" s="127" t="s">
        <v>34</v>
      </c>
      <c r="D4" s="13" t="s">
        <v>35</v>
      </c>
      <c r="E4" s="133"/>
      <c r="F4" s="13">
        <v>1</v>
      </c>
      <c r="G4" s="134"/>
      <c r="H4" s="13">
        <v>1</v>
      </c>
      <c r="I4" s="134"/>
      <c r="J4" s="13">
        <v>2</v>
      </c>
      <c r="K4" s="134"/>
      <c r="L4" s="13">
        <v>2</v>
      </c>
      <c r="M4" s="134"/>
      <c r="N4" s="13">
        <v>1</v>
      </c>
      <c r="O4" s="134"/>
      <c r="P4" s="13">
        <v>1</v>
      </c>
      <c r="Q4" s="134"/>
      <c r="R4" s="13">
        <v>1</v>
      </c>
      <c r="S4" s="134"/>
      <c r="T4" s="13"/>
      <c r="U4" s="134"/>
      <c r="V4" s="13"/>
      <c r="W4" s="134"/>
      <c r="X4" s="13">
        <v>1</v>
      </c>
      <c r="Y4" s="134"/>
      <c r="Z4" s="13">
        <v>1</v>
      </c>
      <c r="AA4" s="135"/>
      <c r="AB4" s="99">
        <v>2</v>
      </c>
      <c r="AC4" s="71" t="s">
        <v>39</v>
      </c>
    </row>
    <row r="5" spans="1:29">
      <c r="A5" s="63" t="s">
        <v>40</v>
      </c>
      <c r="B5" s="40" t="s">
        <v>15</v>
      </c>
      <c r="C5" s="127" t="s">
        <v>487</v>
      </c>
      <c r="D5" s="13" t="s">
        <v>42</v>
      </c>
      <c r="E5" s="114">
        <v>2</v>
      </c>
      <c r="F5" s="13">
        <v>1</v>
      </c>
      <c r="G5" s="59">
        <v>3</v>
      </c>
      <c r="H5" s="13">
        <v>1</v>
      </c>
      <c r="I5" s="59">
        <v>3</v>
      </c>
      <c r="J5" s="13"/>
      <c r="K5" s="59">
        <v>2</v>
      </c>
      <c r="L5" s="13"/>
      <c r="M5" s="59"/>
      <c r="N5" s="13"/>
      <c r="O5" s="59">
        <v>2</v>
      </c>
      <c r="P5" s="13"/>
      <c r="Q5" s="59">
        <v>2</v>
      </c>
      <c r="R5" s="13"/>
      <c r="S5" s="59">
        <v>2</v>
      </c>
      <c r="T5" s="13"/>
      <c r="U5" s="59">
        <v>2</v>
      </c>
      <c r="V5" s="13"/>
      <c r="W5" s="59"/>
      <c r="X5" s="13"/>
      <c r="Y5" s="59"/>
      <c r="Z5" s="13"/>
      <c r="AA5" s="136">
        <v>3</v>
      </c>
      <c r="AB5" s="99"/>
      <c r="AC5" s="71"/>
    </row>
    <row r="6" spans="1:29">
      <c r="A6" s="63" t="s">
        <v>86</v>
      </c>
      <c r="B6" s="40" t="s">
        <v>58</v>
      </c>
      <c r="C6" s="127" t="s">
        <v>490</v>
      </c>
      <c r="D6" s="13" t="s">
        <v>88</v>
      </c>
      <c r="E6" s="115">
        <v>2</v>
      </c>
      <c r="F6" s="101">
        <v>3</v>
      </c>
      <c r="G6" s="116"/>
      <c r="H6" s="101"/>
      <c r="I6" s="116"/>
      <c r="J6" s="101">
        <v>3</v>
      </c>
      <c r="K6" s="116">
        <v>1</v>
      </c>
      <c r="L6" s="101"/>
      <c r="M6" s="116">
        <v>2</v>
      </c>
      <c r="N6" s="101">
        <v>2</v>
      </c>
      <c r="O6" s="116"/>
      <c r="P6" s="101"/>
      <c r="Q6" s="116"/>
      <c r="R6" s="101"/>
      <c r="S6" s="116"/>
      <c r="T6" s="101">
        <v>2</v>
      </c>
      <c r="U6" s="116"/>
      <c r="V6" s="101">
        <v>3</v>
      </c>
      <c r="W6" s="116"/>
      <c r="X6" s="101">
        <v>2</v>
      </c>
      <c r="Y6" s="116"/>
      <c r="Z6" s="101"/>
      <c r="AA6" s="137"/>
      <c r="AB6" s="102">
        <v>2</v>
      </c>
      <c r="AC6" s="71"/>
    </row>
    <row r="7" spans="1:29" ht="15.75" customHeight="1">
      <c r="A7" s="11" t="s">
        <v>89</v>
      </c>
      <c r="B7" s="40" t="s">
        <v>58</v>
      </c>
      <c r="C7" s="103" t="s">
        <v>90</v>
      </c>
      <c r="D7" s="13" t="s">
        <v>91</v>
      </c>
      <c r="E7" s="10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97"/>
      <c r="AC7" s="71"/>
    </row>
    <row r="8" spans="1:29" ht="15.75" customHeight="1">
      <c r="A8" s="11" t="s">
        <v>113</v>
      </c>
      <c r="B8" s="40" t="s">
        <v>100</v>
      </c>
      <c r="C8" s="103" t="s">
        <v>114</v>
      </c>
      <c r="D8" s="13" t="s">
        <v>115</v>
      </c>
      <c r="E8" s="10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97"/>
      <c r="AC8" s="71" t="s">
        <v>116</v>
      </c>
    </row>
    <row r="9" spans="1:29">
      <c r="A9" s="11" t="s">
        <v>119</v>
      </c>
      <c r="B9" s="40" t="s">
        <v>100</v>
      </c>
      <c r="C9" s="127" t="s">
        <v>120</v>
      </c>
      <c r="D9" s="13" t="s">
        <v>121</v>
      </c>
      <c r="E9" s="119"/>
      <c r="F9" s="106"/>
      <c r="G9" s="120"/>
      <c r="H9" s="106">
        <v>1</v>
      </c>
      <c r="I9" s="120"/>
      <c r="J9" s="106"/>
      <c r="K9" s="120"/>
      <c r="L9" s="106"/>
      <c r="M9" s="120"/>
      <c r="N9" s="106"/>
      <c r="O9" s="120"/>
      <c r="P9" s="106"/>
      <c r="Q9" s="120"/>
      <c r="R9" s="106"/>
      <c r="S9" s="120"/>
      <c r="T9" s="106"/>
      <c r="U9" s="120"/>
      <c r="V9" s="106"/>
      <c r="W9" s="120"/>
      <c r="X9" s="106"/>
      <c r="Y9" s="120"/>
      <c r="Z9" s="106"/>
      <c r="AA9" s="138"/>
      <c r="AB9" s="107"/>
      <c r="AC9" s="71" t="s">
        <v>39</v>
      </c>
    </row>
    <row r="10" spans="1:29">
      <c r="A10" s="11" t="s">
        <v>122</v>
      </c>
      <c r="B10" s="40" t="s">
        <v>100</v>
      </c>
      <c r="C10" s="127" t="s">
        <v>123</v>
      </c>
      <c r="D10" s="13" t="s">
        <v>124</v>
      </c>
      <c r="E10" s="114">
        <v>3</v>
      </c>
      <c r="F10" s="13">
        <v>2</v>
      </c>
      <c r="G10" s="59"/>
      <c r="H10" s="13"/>
      <c r="I10" s="59"/>
      <c r="J10" s="13"/>
      <c r="K10" s="59"/>
      <c r="L10" s="13"/>
      <c r="M10" s="59"/>
      <c r="N10" s="13"/>
      <c r="O10" s="59"/>
      <c r="P10" s="13"/>
      <c r="Q10" s="59"/>
      <c r="R10" s="13"/>
      <c r="S10" s="59"/>
      <c r="T10" s="13"/>
      <c r="U10" s="59"/>
      <c r="V10" s="13"/>
      <c r="W10" s="59"/>
      <c r="X10" s="13"/>
      <c r="Y10" s="59"/>
      <c r="Z10" s="13"/>
      <c r="AA10" s="136"/>
      <c r="AB10" s="99"/>
      <c r="AC10" s="71"/>
    </row>
    <row r="11" spans="1:29">
      <c r="A11" s="63" t="s">
        <v>126</v>
      </c>
      <c r="B11" s="40" t="s">
        <v>100</v>
      </c>
      <c r="C11" s="127" t="s">
        <v>493</v>
      </c>
      <c r="D11" s="13" t="s">
        <v>128</v>
      </c>
      <c r="E11" s="114">
        <v>2</v>
      </c>
      <c r="F11" s="13">
        <v>1</v>
      </c>
      <c r="G11" s="59">
        <v>2</v>
      </c>
      <c r="H11" s="13"/>
      <c r="I11" s="59">
        <v>1</v>
      </c>
      <c r="J11" s="13"/>
      <c r="K11" s="59">
        <v>1</v>
      </c>
      <c r="L11" s="13"/>
      <c r="M11" s="59"/>
      <c r="N11" s="13"/>
      <c r="O11" s="59">
        <v>1</v>
      </c>
      <c r="P11" s="13"/>
      <c r="Q11" s="59">
        <v>1</v>
      </c>
      <c r="R11" s="13"/>
      <c r="S11" s="59">
        <v>1</v>
      </c>
      <c r="T11" s="13"/>
      <c r="U11" s="59">
        <v>1</v>
      </c>
      <c r="V11" s="13"/>
      <c r="W11" s="59">
        <v>1</v>
      </c>
      <c r="X11" s="13"/>
      <c r="Y11" s="59"/>
      <c r="Z11" s="13"/>
      <c r="AA11" s="136">
        <v>1</v>
      </c>
      <c r="AB11" s="99"/>
      <c r="AC11" s="71"/>
    </row>
    <row r="12" spans="1:29">
      <c r="A12" s="11" t="s">
        <v>129</v>
      </c>
      <c r="B12" s="40" t="s">
        <v>100</v>
      </c>
      <c r="C12" s="127" t="s">
        <v>130</v>
      </c>
      <c r="D12" s="13" t="s">
        <v>131</v>
      </c>
      <c r="E12" s="114"/>
      <c r="F12" s="13">
        <v>1</v>
      </c>
      <c r="G12" s="59"/>
      <c r="H12" s="13"/>
      <c r="I12" s="59"/>
      <c r="J12" s="13"/>
      <c r="K12" s="59"/>
      <c r="L12" s="13"/>
      <c r="M12" s="59"/>
      <c r="N12" s="13"/>
      <c r="O12" s="59"/>
      <c r="P12" s="13"/>
      <c r="Q12" s="59"/>
      <c r="R12" s="13"/>
      <c r="S12" s="59"/>
      <c r="T12" s="13"/>
      <c r="U12" s="59"/>
      <c r="V12" s="13"/>
      <c r="W12" s="59"/>
      <c r="X12" s="13"/>
      <c r="Y12" s="59"/>
      <c r="Z12" s="13"/>
      <c r="AA12" s="136"/>
      <c r="AB12" s="99"/>
      <c r="AC12" s="71"/>
    </row>
    <row r="13" spans="1:29">
      <c r="A13" s="11" t="s">
        <v>132</v>
      </c>
      <c r="B13" s="40" t="s">
        <v>100</v>
      </c>
      <c r="C13" s="127" t="s">
        <v>134</v>
      </c>
      <c r="D13" s="13" t="s">
        <v>135</v>
      </c>
      <c r="E13" s="114">
        <v>1</v>
      </c>
      <c r="F13" s="13"/>
      <c r="G13" s="59">
        <v>1</v>
      </c>
      <c r="H13" s="13">
        <v>2</v>
      </c>
      <c r="I13" s="59"/>
      <c r="J13" s="13"/>
      <c r="K13" s="59"/>
      <c r="L13" s="13"/>
      <c r="M13" s="59"/>
      <c r="N13" s="13"/>
      <c r="O13" s="59"/>
      <c r="P13" s="13"/>
      <c r="Q13" s="59">
        <v>1</v>
      </c>
      <c r="R13" s="13"/>
      <c r="S13" s="59">
        <v>1</v>
      </c>
      <c r="T13" s="13"/>
      <c r="U13" s="59">
        <v>1</v>
      </c>
      <c r="V13" s="13"/>
      <c r="W13" s="59"/>
      <c r="X13" s="13"/>
      <c r="Y13" s="59">
        <v>1</v>
      </c>
      <c r="Z13" s="13"/>
      <c r="AA13" s="136"/>
      <c r="AB13" s="99"/>
      <c r="AC13" s="71"/>
    </row>
    <row r="14" spans="1:29">
      <c r="A14" s="11" t="s">
        <v>136</v>
      </c>
      <c r="B14" s="40" t="s">
        <v>100</v>
      </c>
      <c r="C14" s="127" t="s">
        <v>137</v>
      </c>
      <c r="D14" s="13" t="s">
        <v>138</v>
      </c>
      <c r="E14" s="114">
        <v>1</v>
      </c>
      <c r="F14" s="13"/>
      <c r="G14" s="59">
        <v>1</v>
      </c>
      <c r="H14" s="13"/>
      <c r="I14" s="59">
        <v>1</v>
      </c>
      <c r="J14" s="13"/>
      <c r="K14" s="59">
        <v>1</v>
      </c>
      <c r="L14" s="13"/>
      <c r="M14" s="59"/>
      <c r="N14" s="13">
        <v>1</v>
      </c>
      <c r="O14" s="59"/>
      <c r="P14" s="13"/>
      <c r="Q14" s="59">
        <v>1</v>
      </c>
      <c r="R14" s="13"/>
      <c r="S14" s="59"/>
      <c r="T14" s="13"/>
      <c r="U14" s="59"/>
      <c r="V14" s="13"/>
      <c r="W14" s="59"/>
      <c r="X14" s="13"/>
      <c r="Y14" s="59"/>
      <c r="Z14" s="13"/>
      <c r="AA14" s="136">
        <v>1</v>
      </c>
      <c r="AB14" s="99"/>
      <c r="AC14" s="71"/>
    </row>
    <row r="15" spans="1:29">
      <c r="A15" s="11" t="s">
        <v>140</v>
      </c>
      <c r="B15" s="40" t="s">
        <v>100</v>
      </c>
      <c r="C15" s="127" t="s">
        <v>141</v>
      </c>
      <c r="D15" s="13" t="s">
        <v>142</v>
      </c>
      <c r="E15" s="114"/>
      <c r="F15" s="13"/>
      <c r="G15" s="59"/>
      <c r="H15" s="13">
        <v>1</v>
      </c>
      <c r="I15" s="59"/>
      <c r="J15" s="13"/>
      <c r="K15" s="59"/>
      <c r="L15" s="13"/>
      <c r="M15" s="59"/>
      <c r="N15" s="13">
        <v>1</v>
      </c>
      <c r="O15" s="59"/>
      <c r="P15" s="13"/>
      <c r="Q15" s="59"/>
      <c r="R15" s="13"/>
      <c r="S15" s="59"/>
      <c r="T15" s="13"/>
      <c r="U15" s="59"/>
      <c r="V15" s="13"/>
      <c r="W15" s="59"/>
      <c r="X15" s="13">
        <v>1</v>
      </c>
      <c r="Y15" s="59"/>
      <c r="Z15" s="13"/>
      <c r="AA15" s="136"/>
      <c r="AB15" s="99"/>
      <c r="AC15" s="71"/>
    </row>
    <row r="16" spans="1:29">
      <c r="A16" s="11" t="s">
        <v>144</v>
      </c>
      <c r="B16" s="40" t="s">
        <v>100</v>
      </c>
      <c r="C16" s="127" t="s">
        <v>146</v>
      </c>
      <c r="D16" s="13" t="s">
        <v>121</v>
      </c>
      <c r="E16" s="114"/>
      <c r="F16" s="13">
        <v>1</v>
      </c>
      <c r="G16" s="59">
        <v>1</v>
      </c>
      <c r="H16" s="13"/>
      <c r="I16" s="59"/>
      <c r="J16" s="13">
        <v>1</v>
      </c>
      <c r="K16" s="59">
        <v>1</v>
      </c>
      <c r="L16" s="13"/>
      <c r="M16" s="59">
        <v>1</v>
      </c>
      <c r="N16" s="13">
        <v>1</v>
      </c>
      <c r="O16" s="59"/>
      <c r="P16" s="13">
        <v>1</v>
      </c>
      <c r="Q16" s="59"/>
      <c r="R16" s="13"/>
      <c r="S16" s="59">
        <v>1</v>
      </c>
      <c r="T16" s="13"/>
      <c r="U16" s="59"/>
      <c r="V16" s="13"/>
      <c r="W16" s="59"/>
      <c r="X16" s="13"/>
      <c r="Y16" s="59"/>
      <c r="Z16" s="13"/>
      <c r="AA16" s="136">
        <v>1</v>
      </c>
      <c r="AB16" s="99"/>
      <c r="AC16" s="71" t="s">
        <v>116</v>
      </c>
    </row>
    <row r="17" spans="1:29">
      <c r="A17" s="11" t="s">
        <v>158</v>
      </c>
      <c r="B17" s="40" t="s">
        <v>155</v>
      </c>
      <c r="C17" s="127" t="s">
        <v>159</v>
      </c>
      <c r="D17" s="13" t="s">
        <v>160</v>
      </c>
      <c r="E17" s="115"/>
      <c r="F17" s="101"/>
      <c r="G17" s="116">
        <v>1</v>
      </c>
      <c r="H17" s="101"/>
      <c r="I17" s="116"/>
      <c r="J17" s="101">
        <v>1</v>
      </c>
      <c r="K17" s="116"/>
      <c r="L17" s="101"/>
      <c r="M17" s="116"/>
      <c r="N17" s="101"/>
      <c r="O17" s="116"/>
      <c r="P17" s="101"/>
      <c r="Q17" s="116"/>
      <c r="R17" s="101"/>
      <c r="S17" s="116"/>
      <c r="T17" s="101"/>
      <c r="U17" s="116"/>
      <c r="V17" s="101"/>
      <c r="W17" s="116"/>
      <c r="X17" s="101"/>
      <c r="Y17" s="116"/>
      <c r="Z17" s="101"/>
      <c r="AA17" s="137"/>
      <c r="AB17" s="102"/>
      <c r="AC17" s="71"/>
    </row>
    <row r="18" spans="1:29" ht="15.75" customHeight="1">
      <c r="A18" s="11" t="s">
        <v>162</v>
      </c>
      <c r="B18" s="40" t="s">
        <v>155</v>
      </c>
      <c r="C18" s="103" t="s">
        <v>163</v>
      </c>
      <c r="D18" s="13" t="s">
        <v>164</v>
      </c>
      <c r="E18" s="104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97"/>
      <c r="AC18" s="71"/>
    </row>
    <row r="19" spans="1:29">
      <c r="A19" s="11" t="s">
        <v>247</v>
      </c>
      <c r="B19" s="40" t="s">
        <v>193</v>
      </c>
      <c r="C19" s="127" t="s">
        <v>248</v>
      </c>
      <c r="D19" s="13" t="s">
        <v>249</v>
      </c>
      <c r="E19" s="119">
        <v>1</v>
      </c>
      <c r="F19" s="106">
        <v>2</v>
      </c>
      <c r="G19" s="120">
        <v>1</v>
      </c>
      <c r="H19" s="106">
        <v>1</v>
      </c>
      <c r="I19" s="120">
        <v>1</v>
      </c>
      <c r="J19" s="106">
        <v>1</v>
      </c>
      <c r="K19" s="120"/>
      <c r="L19" s="106">
        <v>2</v>
      </c>
      <c r="M19" s="120"/>
      <c r="N19" s="106">
        <v>1</v>
      </c>
      <c r="O19" s="120">
        <v>1</v>
      </c>
      <c r="P19" s="106">
        <v>2</v>
      </c>
      <c r="Q19" s="120">
        <v>1</v>
      </c>
      <c r="R19" s="106">
        <v>2</v>
      </c>
      <c r="S19" s="120">
        <v>1</v>
      </c>
      <c r="T19" s="106">
        <v>1</v>
      </c>
      <c r="U19" s="120"/>
      <c r="V19" s="106">
        <v>1</v>
      </c>
      <c r="W19" s="120"/>
      <c r="X19" s="106"/>
      <c r="Y19" s="120"/>
      <c r="Z19" s="106"/>
      <c r="AA19" s="138">
        <v>1</v>
      </c>
      <c r="AB19" s="107">
        <v>1</v>
      </c>
      <c r="AC19" s="71"/>
    </row>
    <row r="20" spans="1:29">
      <c r="A20" s="11" t="s">
        <v>250</v>
      </c>
      <c r="B20" s="40" t="s">
        <v>193</v>
      </c>
      <c r="C20" s="127" t="s">
        <v>217</v>
      </c>
      <c r="D20" s="13" t="s">
        <v>251</v>
      </c>
      <c r="E20" s="114"/>
      <c r="F20" s="13">
        <v>1</v>
      </c>
      <c r="G20" s="59">
        <v>4</v>
      </c>
      <c r="H20" s="13">
        <v>3</v>
      </c>
      <c r="I20" s="59">
        <v>1</v>
      </c>
      <c r="J20" s="13"/>
      <c r="K20" s="59"/>
      <c r="L20" s="13"/>
      <c r="M20" s="59">
        <v>1</v>
      </c>
      <c r="N20" s="13"/>
      <c r="O20" s="59">
        <v>2</v>
      </c>
      <c r="P20" s="13">
        <v>2</v>
      </c>
      <c r="Q20" s="59">
        <v>1</v>
      </c>
      <c r="R20" s="13">
        <v>1</v>
      </c>
      <c r="S20" s="59">
        <v>1</v>
      </c>
      <c r="T20" s="13"/>
      <c r="U20" s="59"/>
      <c r="V20" s="13"/>
      <c r="W20" s="59">
        <v>1</v>
      </c>
      <c r="X20" s="13"/>
      <c r="Y20" s="59">
        <v>1</v>
      </c>
      <c r="Z20" s="13"/>
      <c r="AA20" s="136">
        <v>3</v>
      </c>
      <c r="AB20" s="99"/>
      <c r="AC20" s="71" t="s">
        <v>168</v>
      </c>
    </row>
    <row r="21" spans="1:29">
      <c r="A21" s="11" t="s">
        <v>252</v>
      </c>
      <c r="B21" s="40" t="s">
        <v>193</v>
      </c>
      <c r="C21" s="127" t="s">
        <v>253</v>
      </c>
      <c r="D21" s="13" t="s">
        <v>254</v>
      </c>
      <c r="E21" s="114">
        <v>2</v>
      </c>
      <c r="F21" s="13">
        <v>3</v>
      </c>
      <c r="G21" s="59">
        <v>1</v>
      </c>
      <c r="H21" s="13">
        <v>5</v>
      </c>
      <c r="I21" s="59">
        <v>3</v>
      </c>
      <c r="J21" s="13">
        <v>4</v>
      </c>
      <c r="K21" s="59"/>
      <c r="L21" s="13">
        <v>2</v>
      </c>
      <c r="M21" s="59"/>
      <c r="N21" s="13"/>
      <c r="O21" s="59">
        <v>1</v>
      </c>
      <c r="P21" s="13">
        <v>2</v>
      </c>
      <c r="Q21" s="59">
        <v>1</v>
      </c>
      <c r="R21" s="13">
        <v>2</v>
      </c>
      <c r="S21" s="59">
        <v>1</v>
      </c>
      <c r="T21" s="13">
        <v>3</v>
      </c>
      <c r="U21" s="59"/>
      <c r="V21" s="13">
        <v>2</v>
      </c>
      <c r="W21" s="59"/>
      <c r="X21" s="13">
        <v>1</v>
      </c>
      <c r="Y21" s="59">
        <v>1</v>
      </c>
      <c r="Z21" s="13">
        <v>1</v>
      </c>
      <c r="AA21" s="136">
        <v>2</v>
      </c>
      <c r="AB21" s="99">
        <v>3</v>
      </c>
      <c r="AC21" s="71"/>
    </row>
    <row r="22" spans="1:29">
      <c r="A22" s="11" t="s">
        <v>255</v>
      </c>
      <c r="B22" s="40" t="s">
        <v>193</v>
      </c>
      <c r="C22" s="127" t="s">
        <v>256</v>
      </c>
      <c r="D22" s="13" t="s">
        <v>257</v>
      </c>
      <c r="E22" s="115"/>
      <c r="F22" s="101">
        <v>2</v>
      </c>
      <c r="G22" s="116"/>
      <c r="H22" s="101"/>
      <c r="I22" s="116"/>
      <c r="J22" s="101"/>
      <c r="K22" s="116"/>
      <c r="L22" s="101"/>
      <c r="M22" s="116"/>
      <c r="N22" s="101">
        <v>1</v>
      </c>
      <c r="O22" s="116"/>
      <c r="P22" s="101"/>
      <c r="Q22" s="116"/>
      <c r="R22" s="101"/>
      <c r="S22" s="116"/>
      <c r="T22" s="101"/>
      <c r="U22" s="116"/>
      <c r="V22" s="101"/>
      <c r="W22" s="116"/>
      <c r="X22" s="101"/>
      <c r="Y22" s="116"/>
      <c r="Z22" s="101"/>
      <c r="AA22" s="137"/>
      <c r="AB22" s="102"/>
      <c r="AC22" s="71" t="s">
        <v>39</v>
      </c>
    </row>
    <row r="23" spans="1:29" ht="15.75" customHeight="1">
      <c r="A23" s="11" t="s">
        <v>258</v>
      </c>
      <c r="B23" s="40" t="s">
        <v>193</v>
      </c>
      <c r="C23" s="103" t="s">
        <v>259</v>
      </c>
      <c r="D23" s="13" t="s">
        <v>257</v>
      </c>
      <c r="E23" s="10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97"/>
      <c r="AC23" s="71" t="s">
        <v>116</v>
      </c>
    </row>
    <row r="24" spans="1:29">
      <c r="A24" s="11" t="s">
        <v>260</v>
      </c>
      <c r="B24" s="40" t="s">
        <v>193</v>
      </c>
      <c r="C24" s="127" t="s">
        <v>261</v>
      </c>
      <c r="D24" s="13" t="s">
        <v>262</v>
      </c>
      <c r="E24" s="119"/>
      <c r="F24" s="106">
        <v>1</v>
      </c>
      <c r="G24" s="120">
        <v>5</v>
      </c>
      <c r="H24" s="106">
        <v>3</v>
      </c>
      <c r="I24" s="120">
        <v>5</v>
      </c>
      <c r="J24" s="106">
        <v>3</v>
      </c>
      <c r="K24" s="120">
        <v>1</v>
      </c>
      <c r="L24" s="106">
        <v>1</v>
      </c>
      <c r="M24" s="120"/>
      <c r="N24" s="106">
        <v>2</v>
      </c>
      <c r="O24" s="120">
        <v>1</v>
      </c>
      <c r="P24" s="106">
        <v>1</v>
      </c>
      <c r="Q24" s="120">
        <v>1</v>
      </c>
      <c r="R24" s="106">
        <v>3</v>
      </c>
      <c r="S24" s="120">
        <v>1</v>
      </c>
      <c r="T24" s="106">
        <v>2</v>
      </c>
      <c r="U24" s="120"/>
      <c r="V24" s="106">
        <v>1</v>
      </c>
      <c r="W24" s="120"/>
      <c r="X24" s="106"/>
      <c r="Y24" s="120"/>
      <c r="Z24" s="106"/>
      <c r="AA24" s="138">
        <v>2</v>
      </c>
      <c r="AB24" s="107">
        <v>2</v>
      </c>
      <c r="AC24" s="71"/>
    </row>
    <row r="25" spans="1:29" ht="15.75" customHeight="1">
      <c r="A25" s="11" t="s">
        <v>263</v>
      </c>
      <c r="B25" s="40" t="s">
        <v>193</v>
      </c>
      <c r="C25" s="127" t="s">
        <v>264</v>
      </c>
      <c r="D25" s="13" t="s">
        <v>265</v>
      </c>
      <c r="E25" s="114"/>
      <c r="F25" s="13">
        <v>1</v>
      </c>
      <c r="G25" s="59">
        <v>3</v>
      </c>
      <c r="H25" s="13">
        <v>2</v>
      </c>
      <c r="I25" s="59"/>
      <c r="J25" s="13">
        <v>2</v>
      </c>
      <c r="K25" s="59"/>
      <c r="L25" s="13">
        <v>1</v>
      </c>
      <c r="M25" s="59"/>
      <c r="N25" s="13">
        <v>1</v>
      </c>
      <c r="O25" s="59"/>
      <c r="P25" s="13">
        <v>1</v>
      </c>
      <c r="Q25" s="59"/>
      <c r="R25" s="13">
        <v>1</v>
      </c>
      <c r="S25" s="59"/>
      <c r="T25" s="13">
        <v>1</v>
      </c>
      <c r="U25" s="59"/>
      <c r="V25" s="13">
        <v>1</v>
      </c>
      <c r="W25" s="59"/>
      <c r="X25" s="13">
        <v>1</v>
      </c>
      <c r="Y25" s="59"/>
      <c r="Z25" s="13">
        <v>1</v>
      </c>
      <c r="AA25" s="136"/>
      <c r="AB25" s="99">
        <v>1</v>
      </c>
      <c r="AC25" s="71"/>
    </row>
    <row r="26" spans="1:29" ht="15.75" customHeight="1">
      <c r="A26" s="11" t="s">
        <v>266</v>
      </c>
      <c r="B26" s="40" t="s">
        <v>193</v>
      </c>
      <c r="C26" s="127" t="s">
        <v>236</v>
      </c>
      <c r="D26" s="13" t="s">
        <v>267</v>
      </c>
      <c r="E26" s="114">
        <v>1</v>
      </c>
      <c r="F26" s="13"/>
      <c r="G26" s="59">
        <v>2</v>
      </c>
      <c r="H26" s="13">
        <v>1</v>
      </c>
      <c r="I26" s="59">
        <v>2</v>
      </c>
      <c r="J26" s="13">
        <v>3</v>
      </c>
      <c r="K26" s="59">
        <v>3</v>
      </c>
      <c r="L26" s="13"/>
      <c r="M26" s="59">
        <v>1</v>
      </c>
      <c r="N26" s="13"/>
      <c r="O26" s="59">
        <v>2</v>
      </c>
      <c r="P26" s="13">
        <v>1</v>
      </c>
      <c r="Q26" s="59">
        <v>2</v>
      </c>
      <c r="R26" s="13">
        <v>1</v>
      </c>
      <c r="S26" s="59">
        <v>2</v>
      </c>
      <c r="T26" s="13"/>
      <c r="U26" s="59"/>
      <c r="V26" s="13">
        <v>1</v>
      </c>
      <c r="W26" s="59">
        <v>1</v>
      </c>
      <c r="X26" s="13"/>
      <c r="Y26" s="59">
        <v>1</v>
      </c>
      <c r="Z26" s="13"/>
      <c r="AA26" s="136">
        <v>2</v>
      </c>
      <c r="AB26" s="99">
        <v>2</v>
      </c>
      <c r="AC26" s="71"/>
    </row>
    <row r="27" spans="1:29" ht="15.75" customHeight="1">
      <c r="A27" s="11">
        <v>2134</v>
      </c>
      <c r="B27" s="40" t="s">
        <v>193</v>
      </c>
      <c r="C27" s="127" t="s">
        <v>238</v>
      </c>
      <c r="D27" s="13" t="s">
        <v>269</v>
      </c>
      <c r="E27" s="114"/>
      <c r="F27" s="13">
        <v>1</v>
      </c>
      <c r="G27" s="59">
        <v>2</v>
      </c>
      <c r="H27" s="13">
        <v>6</v>
      </c>
      <c r="I27" s="59">
        <v>1</v>
      </c>
      <c r="J27" s="13">
        <v>2</v>
      </c>
      <c r="K27" s="59"/>
      <c r="L27" s="13"/>
      <c r="M27" s="59">
        <v>2</v>
      </c>
      <c r="N27" s="13">
        <v>2</v>
      </c>
      <c r="O27" s="59"/>
      <c r="P27" s="13">
        <v>1</v>
      </c>
      <c r="Q27" s="59">
        <v>1</v>
      </c>
      <c r="R27" s="13">
        <v>2</v>
      </c>
      <c r="S27" s="59">
        <v>1</v>
      </c>
      <c r="T27" s="13">
        <v>1</v>
      </c>
      <c r="U27" s="59"/>
      <c r="V27" s="13">
        <v>1</v>
      </c>
      <c r="W27" s="59"/>
      <c r="X27" s="13">
        <v>1</v>
      </c>
      <c r="Y27" s="59"/>
      <c r="Z27" s="13"/>
      <c r="AA27" s="136">
        <v>2</v>
      </c>
      <c r="AB27" s="99">
        <v>4</v>
      </c>
      <c r="AC27" s="71"/>
    </row>
    <row r="28" spans="1:29" ht="15.75" customHeight="1">
      <c r="A28" s="11" t="s">
        <v>270</v>
      </c>
      <c r="B28" s="40" t="s">
        <v>193</v>
      </c>
      <c r="C28" s="127" t="s">
        <v>271</v>
      </c>
      <c r="D28" s="13" t="s">
        <v>272</v>
      </c>
      <c r="E28" s="114">
        <v>1</v>
      </c>
      <c r="F28" s="13"/>
      <c r="G28" s="59">
        <v>4</v>
      </c>
      <c r="H28" s="13">
        <v>1</v>
      </c>
      <c r="I28" s="59">
        <v>3</v>
      </c>
      <c r="J28" s="13">
        <v>2</v>
      </c>
      <c r="K28" s="59">
        <v>2</v>
      </c>
      <c r="L28" s="13">
        <v>1</v>
      </c>
      <c r="M28" s="59"/>
      <c r="N28" s="13">
        <v>1</v>
      </c>
      <c r="O28" s="59">
        <v>1</v>
      </c>
      <c r="P28" s="13"/>
      <c r="Q28" s="59">
        <v>1</v>
      </c>
      <c r="R28" s="13">
        <v>1</v>
      </c>
      <c r="S28" s="59"/>
      <c r="T28" s="13">
        <v>1</v>
      </c>
      <c r="U28" s="59"/>
      <c r="V28" s="13">
        <v>1</v>
      </c>
      <c r="W28" s="59"/>
      <c r="X28" s="13"/>
      <c r="Y28" s="59"/>
      <c r="Z28" s="13"/>
      <c r="AA28" s="136">
        <v>1</v>
      </c>
      <c r="AB28" s="99">
        <v>1</v>
      </c>
      <c r="AC28" s="71"/>
    </row>
    <row r="29" spans="1:29" ht="15.75" customHeight="1">
      <c r="A29" s="11" t="s">
        <v>273</v>
      </c>
      <c r="B29" s="40" t="s">
        <v>193</v>
      </c>
      <c r="C29" s="127" t="s">
        <v>240</v>
      </c>
      <c r="D29" s="13" t="s">
        <v>274</v>
      </c>
      <c r="E29" s="114"/>
      <c r="F29" s="13"/>
      <c r="G29" s="59">
        <v>4</v>
      </c>
      <c r="H29" s="13">
        <v>2</v>
      </c>
      <c r="I29" s="59">
        <v>4</v>
      </c>
      <c r="J29" s="13"/>
      <c r="K29" s="59">
        <v>2</v>
      </c>
      <c r="L29" s="13"/>
      <c r="M29" s="59">
        <v>1</v>
      </c>
      <c r="N29" s="13"/>
      <c r="O29" s="59">
        <v>2</v>
      </c>
      <c r="P29" s="13">
        <v>1</v>
      </c>
      <c r="Q29" s="59">
        <v>1</v>
      </c>
      <c r="R29" s="13"/>
      <c r="S29" s="59">
        <v>1</v>
      </c>
      <c r="T29" s="13"/>
      <c r="U29" s="59">
        <v>1</v>
      </c>
      <c r="V29" s="13"/>
      <c r="W29" s="59">
        <v>1</v>
      </c>
      <c r="X29" s="13"/>
      <c r="Y29" s="59"/>
      <c r="Z29" s="13"/>
      <c r="AA29" s="136">
        <v>2</v>
      </c>
      <c r="AB29" s="99"/>
      <c r="AC29" s="71"/>
    </row>
    <row r="30" spans="1:29" ht="15.75" customHeight="1">
      <c r="A30" s="11" t="s">
        <v>275</v>
      </c>
      <c r="B30" s="40" t="s">
        <v>193</v>
      </c>
      <c r="C30" s="127" t="s">
        <v>244</v>
      </c>
      <c r="D30" s="13" t="s">
        <v>276</v>
      </c>
      <c r="E30" s="114"/>
      <c r="F30" s="13">
        <v>3</v>
      </c>
      <c r="G30" s="59">
        <v>4</v>
      </c>
      <c r="H30" s="13">
        <v>1</v>
      </c>
      <c r="I30" s="59">
        <v>3</v>
      </c>
      <c r="J30" s="13">
        <v>2</v>
      </c>
      <c r="K30" s="59">
        <v>2</v>
      </c>
      <c r="L30" s="13">
        <v>3</v>
      </c>
      <c r="M30" s="59"/>
      <c r="N30" s="13"/>
      <c r="O30" s="59">
        <v>2</v>
      </c>
      <c r="P30" s="13">
        <v>1</v>
      </c>
      <c r="Q30" s="59">
        <v>2</v>
      </c>
      <c r="R30" s="13">
        <v>1</v>
      </c>
      <c r="S30" s="59">
        <v>2</v>
      </c>
      <c r="T30" s="13">
        <v>2</v>
      </c>
      <c r="U30" s="59"/>
      <c r="V30" s="13">
        <v>1</v>
      </c>
      <c r="W30" s="59"/>
      <c r="X30" s="13"/>
      <c r="Y30" s="59">
        <v>1</v>
      </c>
      <c r="Z30" s="13"/>
      <c r="AA30" s="136">
        <v>3</v>
      </c>
      <c r="AB30" s="99">
        <v>2</v>
      </c>
      <c r="AC30" s="71"/>
    </row>
    <row r="31" spans="1:29" ht="15.75" customHeight="1">
      <c r="A31" s="11" t="s">
        <v>277</v>
      </c>
      <c r="B31" s="40" t="s">
        <v>193</v>
      </c>
      <c r="C31" s="127" t="s">
        <v>246</v>
      </c>
      <c r="D31" s="13" t="s">
        <v>278</v>
      </c>
      <c r="E31" s="114"/>
      <c r="F31" s="13"/>
      <c r="G31" s="59"/>
      <c r="H31" s="13"/>
      <c r="I31" s="59">
        <v>2</v>
      </c>
      <c r="J31" s="13">
        <v>1</v>
      </c>
      <c r="K31" s="59"/>
      <c r="L31" s="13"/>
      <c r="M31" s="59">
        <v>1</v>
      </c>
      <c r="N31" s="13">
        <v>1</v>
      </c>
      <c r="O31" s="59">
        <v>1</v>
      </c>
      <c r="P31" s="13"/>
      <c r="Q31" s="59">
        <v>1</v>
      </c>
      <c r="R31" s="13"/>
      <c r="S31" s="59">
        <v>1</v>
      </c>
      <c r="T31" s="13"/>
      <c r="U31" s="59">
        <v>1</v>
      </c>
      <c r="V31" s="13"/>
      <c r="W31" s="59">
        <v>1</v>
      </c>
      <c r="X31" s="13"/>
      <c r="Y31" s="59">
        <v>1</v>
      </c>
      <c r="Z31" s="13"/>
      <c r="AA31" s="136">
        <v>1</v>
      </c>
      <c r="AB31" s="99"/>
      <c r="AC31" s="71"/>
    </row>
    <row r="32" spans="1:29" ht="15.75" customHeight="1">
      <c r="A32" s="11" t="s">
        <v>285</v>
      </c>
      <c r="B32" s="40" t="s">
        <v>196</v>
      </c>
      <c r="C32" s="127" t="s">
        <v>280</v>
      </c>
      <c r="D32" s="13" t="s">
        <v>286</v>
      </c>
      <c r="E32" s="114"/>
      <c r="F32" s="13"/>
      <c r="G32" s="59">
        <v>1</v>
      </c>
      <c r="H32" s="13">
        <v>2</v>
      </c>
      <c r="I32" s="59">
        <v>2</v>
      </c>
      <c r="J32" s="13"/>
      <c r="K32" s="59"/>
      <c r="L32" s="13"/>
      <c r="M32" s="59"/>
      <c r="N32" s="13"/>
      <c r="O32" s="59">
        <v>1</v>
      </c>
      <c r="P32" s="13"/>
      <c r="Q32" s="59">
        <v>1</v>
      </c>
      <c r="R32" s="13"/>
      <c r="S32" s="59">
        <v>1</v>
      </c>
      <c r="T32" s="13">
        <v>1</v>
      </c>
      <c r="U32" s="59">
        <v>1</v>
      </c>
      <c r="V32" s="13"/>
      <c r="W32" s="59">
        <v>1</v>
      </c>
      <c r="X32" s="13"/>
      <c r="Y32" s="59"/>
      <c r="Z32" s="13"/>
      <c r="AA32" s="136">
        <v>2</v>
      </c>
      <c r="AB32" s="99"/>
      <c r="AC32" s="71"/>
    </row>
    <row r="33" spans="1:29" ht="15.75" customHeight="1">
      <c r="A33" s="11" t="s">
        <v>287</v>
      </c>
      <c r="B33" s="40" t="s">
        <v>196</v>
      </c>
      <c r="C33" s="127" t="s">
        <v>283</v>
      </c>
      <c r="D33" s="13" t="s">
        <v>288</v>
      </c>
      <c r="E33" s="114">
        <v>2</v>
      </c>
      <c r="F33" s="13"/>
      <c r="G33" s="59">
        <v>2</v>
      </c>
      <c r="H33" s="13">
        <v>1</v>
      </c>
      <c r="I33" s="59">
        <v>2</v>
      </c>
      <c r="J33" s="13">
        <v>1</v>
      </c>
      <c r="K33" s="59"/>
      <c r="L33" s="13"/>
      <c r="M33" s="59"/>
      <c r="N33" s="13">
        <v>1</v>
      </c>
      <c r="O33" s="59">
        <v>4</v>
      </c>
      <c r="P33" s="13">
        <v>3</v>
      </c>
      <c r="Q33" s="59">
        <v>3</v>
      </c>
      <c r="R33" s="13">
        <v>2</v>
      </c>
      <c r="S33" s="59">
        <v>3</v>
      </c>
      <c r="T33" s="13">
        <v>1</v>
      </c>
      <c r="U33" s="59"/>
      <c r="V33" s="13"/>
      <c r="W33" s="59">
        <v>2</v>
      </c>
      <c r="X33" s="13">
        <v>1</v>
      </c>
      <c r="Y33" s="59">
        <v>2</v>
      </c>
      <c r="Z33" s="13">
        <v>1</v>
      </c>
      <c r="AA33" s="136">
        <v>4</v>
      </c>
      <c r="AB33" s="99">
        <v>3</v>
      </c>
      <c r="AC33" s="71"/>
    </row>
    <row r="34" spans="1:29" ht="15.75" customHeight="1">
      <c r="A34" s="11" t="s">
        <v>301</v>
      </c>
      <c r="B34" s="40" t="s">
        <v>197</v>
      </c>
      <c r="C34" s="127" t="s">
        <v>302</v>
      </c>
      <c r="D34" s="13" t="s">
        <v>303</v>
      </c>
      <c r="E34" s="114">
        <v>4</v>
      </c>
      <c r="F34" s="13">
        <v>1</v>
      </c>
      <c r="G34" s="59">
        <v>4</v>
      </c>
      <c r="H34" s="13">
        <v>1</v>
      </c>
      <c r="I34" s="59">
        <v>3</v>
      </c>
      <c r="J34" s="13">
        <v>1</v>
      </c>
      <c r="K34" s="59">
        <v>2</v>
      </c>
      <c r="L34" s="13">
        <v>1</v>
      </c>
      <c r="M34" s="59">
        <v>3</v>
      </c>
      <c r="N34" s="13"/>
      <c r="O34" s="59">
        <v>3</v>
      </c>
      <c r="P34" s="13">
        <v>1</v>
      </c>
      <c r="Q34" s="59">
        <v>2</v>
      </c>
      <c r="R34" s="13">
        <v>1</v>
      </c>
      <c r="S34" s="59">
        <v>3</v>
      </c>
      <c r="T34" s="13">
        <v>1</v>
      </c>
      <c r="U34" s="59">
        <v>2</v>
      </c>
      <c r="V34" s="13">
        <v>1</v>
      </c>
      <c r="W34" s="59">
        <v>1</v>
      </c>
      <c r="X34" s="13">
        <v>1</v>
      </c>
      <c r="Y34" s="59">
        <v>2</v>
      </c>
      <c r="Z34" s="13">
        <v>1</v>
      </c>
      <c r="AA34" s="136">
        <v>3</v>
      </c>
      <c r="AB34" s="99">
        <v>1</v>
      </c>
      <c r="AC34" s="71"/>
    </row>
    <row r="35" spans="1:29" ht="15.75" customHeight="1">
      <c r="A35" s="11" t="s">
        <v>316</v>
      </c>
      <c r="B35" s="40" t="s">
        <v>198</v>
      </c>
      <c r="C35" s="127" t="s">
        <v>497</v>
      </c>
      <c r="D35" s="13" t="s">
        <v>318</v>
      </c>
      <c r="E35" s="114"/>
      <c r="F35" s="13">
        <v>4</v>
      </c>
      <c r="G35" s="59"/>
      <c r="H35" s="13">
        <v>2</v>
      </c>
      <c r="I35" s="59">
        <v>1</v>
      </c>
      <c r="J35" s="13">
        <v>3</v>
      </c>
      <c r="K35" s="59">
        <v>2</v>
      </c>
      <c r="L35" s="13">
        <v>3</v>
      </c>
      <c r="M35" s="59">
        <v>1</v>
      </c>
      <c r="N35" s="13">
        <v>1</v>
      </c>
      <c r="O35" s="59"/>
      <c r="P35" s="13">
        <v>2</v>
      </c>
      <c r="Q35" s="59"/>
      <c r="R35" s="13">
        <v>2</v>
      </c>
      <c r="S35" s="59"/>
      <c r="T35" s="13"/>
      <c r="U35" s="59"/>
      <c r="V35" s="13">
        <v>2</v>
      </c>
      <c r="W35" s="59"/>
      <c r="X35" s="13">
        <v>1</v>
      </c>
      <c r="Y35" s="59"/>
      <c r="Z35" s="13"/>
      <c r="AA35" s="136">
        <v>1</v>
      </c>
      <c r="AB35" s="99">
        <v>2</v>
      </c>
      <c r="AC35" s="71"/>
    </row>
    <row r="36" spans="1:29" ht="15.75" customHeight="1">
      <c r="A36" s="63" t="s">
        <v>319</v>
      </c>
      <c r="B36" s="40" t="s">
        <v>198</v>
      </c>
      <c r="C36" s="127" t="s">
        <v>498</v>
      </c>
      <c r="D36" s="13" t="s">
        <v>318</v>
      </c>
      <c r="E36" s="114"/>
      <c r="F36" s="13"/>
      <c r="G36" s="59"/>
      <c r="H36" s="13"/>
      <c r="I36" s="59"/>
      <c r="J36" s="13"/>
      <c r="K36" s="59"/>
      <c r="L36" s="13"/>
      <c r="M36" s="59"/>
      <c r="N36" s="13"/>
      <c r="O36" s="59">
        <v>1</v>
      </c>
      <c r="P36" s="13">
        <v>1</v>
      </c>
      <c r="Q36" s="59">
        <v>1</v>
      </c>
      <c r="R36" s="13">
        <v>1</v>
      </c>
      <c r="S36" s="59">
        <v>1</v>
      </c>
      <c r="T36" s="13">
        <v>1</v>
      </c>
      <c r="U36" s="59">
        <v>1</v>
      </c>
      <c r="V36" s="13"/>
      <c r="W36" s="59"/>
      <c r="X36" s="13"/>
      <c r="Y36" s="59"/>
      <c r="Z36" s="13"/>
      <c r="AA36" s="136">
        <v>1</v>
      </c>
      <c r="AB36" s="99">
        <v>1</v>
      </c>
      <c r="AC36" s="71"/>
    </row>
    <row r="37" spans="1:29" ht="15.75" customHeight="1">
      <c r="A37" s="11" t="s">
        <v>321</v>
      </c>
      <c r="B37" s="40" t="s">
        <v>198</v>
      </c>
      <c r="C37" s="127" t="s">
        <v>322</v>
      </c>
      <c r="D37" s="13" t="s">
        <v>323</v>
      </c>
      <c r="E37" s="115">
        <v>1</v>
      </c>
      <c r="F37" s="101"/>
      <c r="G37" s="116">
        <v>1</v>
      </c>
      <c r="H37" s="101"/>
      <c r="I37" s="116">
        <v>2</v>
      </c>
      <c r="J37" s="101">
        <v>1</v>
      </c>
      <c r="K37" s="116"/>
      <c r="L37" s="101"/>
      <c r="M37" s="116">
        <v>2</v>
      </c>
      <c r="N37" s="101">
        <v>1</v>
      </c>
      <c r="O37" s="116">
        <v>2</v>
      </c>
      <c r="P37" s="101"/>
      <c r="Q37" s="116"/>
      <c r="R37" s="101"/>
      <c r="S37" s="116"/>
      <c r="T37" s="101"/>
      <c r="U37" s="116">
        <v>1</v>
      </c>
      <c r="V37" s="101"/>
      <c r="W37" s="116">
        <v>1</v>
      </c>
      <c r="X37" s="101"/>
      <c r="Y37" s="116"/>
      <c r="Z37" s="101"/>
      <c r="AA37" s="137">
        <v>3</v>
      </c>
      <c r="AB37" s="102">
        <v>1</v>
      </c>
      <c r="AC37" s="71"/>
    </row>
    <row r="38" spans="1:29" ht="15.75" customHeight="1">
      <c r="A38" s="11" t="s">
        <v>330</v>
      </c>
      <c r="B38" s="40" t="s">
        <v>527</v>
      </c>
      <c r="C38" s="103" t="s">
        <v>331</v>
      </c>
      <c r="D38" s="13" t="s">
        <v>332</v>
      </c>
      <c r="E38" s="104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97"/>
      <c r="AC38" s="71"/>
    </row>
    <row r="39" spans="1:29" ht="15.75" customHeight="1">
      <c r="A39" s="11" t="s">
        <v>333</v>
      </c>
      <c r="B39" s="40" t="s">
        <v>196</v>
      </c>
      <c r="C39" s="103" t="s">
        <v>334</v>
      </c>
      <c r="D39" s="13" t="s">
        <v>335</v>
      </c>
      <c r="E39" s="104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97"/>
      <c r="AC39" s="71"/>
    </row>
    <row r="40" spans="1:29" ht="15.75" customHeight="1">
      <c r="A40" s="11" t="s">
        <v>336</v>
      </c>
      <c r="B40" s="40" t="s">
        <v>527</v>
      </c>
      <c r="C40" s="103" t="s">
        <v>337</v>
      </c>
      <c r="D40" s="13" t="s">
        <v>338</v>
      </c>
      <c r="E40" s="104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97"/>
      <c r="AC40" s="71"/>
    </row>
    <row r="41" spans="1:29" ht="15.75" customHeight="1">
      <c r="A41" s="11" t="s">
        <v>339</v>
      </c>
      <c r="B41" s="40" t="s">
        <v>527</v>
      </c>
      <c r="C41" s="103" t="s">
        <v>340</v>
      </c>
      <c r="D41" s="13" t="s">
        <v>341</v>
      </c>
      <c r="E41" s="104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97"/>
      <c r="AC41" s="71"/>
    </row>
    <row r="42" spans="1:29" ht="15.75" customHeight="1">
      <c r="A42" s="11" t="s">
        <v>350</v>
      </c>
      <c r="B42" s="40" t="s">
        <v>204</v>
      </c>
      <c r="C42" s="127" t="s">
        <v>351</v>
      </c>
      <c r="D42" s="13" t="s">
        <v>335</v>
      </c>
      <c r="E42" s="119"/>
      <c r="F42" s="106"/>
      <c r="G42" s="120"/>
      <c r="H42" s="106"/>
      <c r="I42" s="120"/>
      <c r="J42" s="106"/>
      <c r="K42" s="120"/>
      <c r="L42" s="106"/>
      <c r="M42" s="120"/>
      <c r="N42" s="106"/>
      <c r="O42" s="120"/>
      <c r="P42" s="106"/>
      <c r="Q42" s="120"/>
      <c r="R42" s="106"/>
      <c r="S42" s="120"/>
      <c r="T42" s="106"/>
      <c r="U42" s="120"/>
      <c r="V42" s="106">
        <v>1</v>
      </c>
      <c r="W42" s="120"/>
      <c r="X42" s="106"/>
      <c r="Y42" s="120"/>
      <c r="Z42" s="106"/>
      <c r="AA42" s="138"/>
      <c r="AB42" s="107"/>
      <c r="AC42" s="71"/>
    </row>
    <row r="43" spans="1:29" ht="15.75" customHeight="1">
      <c r="A43" s="11" t="s">
        <v>352</v>
      </c>
      <c r="B43" s="40" t="s">
        <v>204</v>
      </c>
      <c r="C43" s="127" t="s">
        <v>353</v>
      </c>
      <c r="D43" s="13" t="s">
        <v>335</v>
      </c>
      <c r="E43" s="114"/>
      <c r="F43" s="13"/>
      <c r="G43" s="59">
        <v>1</v>
      </c>
      <c r="H43" s="13">
        <v>2</v>
      </c>
      <c r="I43" s="59"/>
      <c r="J43" s="13"/>
      <c r="K43" s="59"/>
      <c r="L43" s="13"/>
      <c r="M43" s="59"/>
      <c r="N43" s="13">
        <v>1</v>
      </c>
      <c r="O43" s="59"/>
      <c r="P43" s="13">
        <v>2</v>
      </c>
      <c r="Q43" s="59"/>
      <c r="R43" s="13">
        <v>1</v>
      </c>
      <c r="S43" s="59"/>
      <c r="T43" s="13">
        <v>1</v>
      </c>
      <c r="U43" s="59"/>
      <c r="V43" s="13"/>
      <c r="W43" s="59"/>
      <c r="X43" s="13"/>
      <c r="Y43" s="59"/>
      <c r="Z43" s="13"/>
      <c r="AA43" s="136"/>
      <c r="AB43" s="99">
        <v>1</v>
      </c>
      <c r="AC43" s="71"/>
    </row>
    <row r="44" spans="1:29" ht="15.75" customHeight="1">
      <c r="A44" s="63" t="s">
        <v>354</v>
      </c>
      <c r="B44" s="40" t="s">
        <v>204</v>
      </c>
      <c r="C44" s="127" t="s">
        <v>499</v>
      </c>
      <c r="D44" s="13" t="s">
        <v>356</v>
      </c>
      <c r="E44" s="114">
        <v>1</v>
      </c>
      <c r="F44" s="13"/>
      <c r="G44" s="59">
        <v>2</v>
      </c>
      <c r="H44" s="13"/>
      <c r="I44" s="59">
        <v>1</v>
      </c>
      <c r="J44" s="13">
        <v>1</v>
      </c>
      <c r="K44" s="59"/>
      <c r="L44" s="13"/>
      <c r="M44" s="59"/>
      <c r="N44" s="13"/>
      <c r="O44" s="59">
        <v>1</v>
      </c>
      <c r="P44" s="13"/>
      <c r="Q44" s="59">
        <v>1</v>
      </c>
      <c r="R44" s="13"/>
      <c r="S44" s="59">
        <v>1</v>
      </c>
      <c r="T44" s="13"/>
      <c r="U44" s="59">
        <v>1</v>
      </c>
      <c r="V44" s="13"/>
      <c r="W44" s="59"/>
      <c r="X44" s="13"/>
      <c r="Y44" s="59">
        <v>1</v>
      </c>
      <c r="Z44" s="13"/>
      <c r="AA44" s="136">
        <v>2</v>
      </c>
      <c r="AB44" s="99"/>
      <c r="AC44" s="71"/>
    </row>
    <row r="45" spans="1:29" ht="15.75" customHeight="1">
      <c r="A45" s="11" t="s">
        <v>381</v>
      </c>
      <c r="B45" s="40" t="s">
        <v>205</v>
      </c>
      <c r="C45" s="127" t="s">
        <v>382</v>
      </c>
      <c r="D45" s="13" t="s">
        <v>383</v>
      </c>
      <c r="E45" s="114">
        <v>1</v>
      </c>
      <c r="F45" s="13">
        <v>2</v>
      </c>
      <c r="G45" s="59">
        <v>1</v>
      </c>
      <c r="H45" s="13">
        <v>3</v>
      </c>
      <c r="I45" s="59">
        <v>2</v>
      </c>
      <c r="J45" s="13">
        <v>3</v>
      </c>
      <c r="K45" s="59">
        <v>1</v>
      </c>
      <c r="L45" s="13"/>
      <c r="M45" s="59">
        <v>1</v>
      </c>
      <c r="N45" s="13">
        <v>2</v>
      </c>
      <c r="O45" s="59"/>
      <c r="P45" s="13">
        <v>3</v>
      </c>
      <c r="Q45" s="59">
        <v>1</v>
      </c>
      <c r="R45" s="13">
        <v>2</v>
      </c>
      <c r="S45" s="59"/>
      <c r="T45" s="13">
        <v>2</v>
      </c>
      <c r="U45" s="59"/>
      <c r="V45" s="13"/>
      <c r="W45" s="59"/>
      <c r="X45" s="13">
        <v>2</v>
      </c>
      <c r="Y45" s="59">
        <v>1</v>
      </c>
      <c r="Z45" s="13">
        <v>1</v>
      </c>
      <c r="AA45" s="136">
        <v>2</v>
      </c>
      <c r="AB45" s="99">
        <v>3</v>
      </c>
      <c r="AC45" s="71"/>
    </row>
    <row r="46" spans="1:29" ht="15.75" customHeight="1">
      <c r="A46" s="11" t="s">
        <v>384</v>
      </c>
      <c r="B46" s="40" t="s">
        <v>205</v>
      </c>
      <c r="C46" s="127" t="s">
        <v>385</v>
      </c>
      <c r="D46" s="13" t="s">
        <v>386</v>
      </c>
      <c r="E46" s="114">
        <v>4</v>
      </c>
      <c r="F46" s="13">
        <v>2</v>
      </c>
      <c r="G46" s="59">
        <v>5</v>
      </c>
      <c r="H46" s="13">
        <v>4</v>
      </c>
      <c r="I46" s="59">
        <v>5</v>
      </c>
      <c r="J46" s="13">
        <v>2</v>
      </c>
      <c r="K46" s="59">
        <v>3</v>
      </c>
      <c r="L46" s="13">
        <v>1</v>
      </c>
      <c r="M46" s="59">
        <v>1</v>
      </c>
      <c r="N46" s="13"/>
      <c r="O46" s="59">
        <v>4</v>
      </c>
      <c r="P46" s="13">
        <v>2</v>
      </c>
      <c r="Q46" s="59">
        <v>5</v>
      </c>
      <c r="R46" s="13">
        <v>1</v>
      </c>
      <c r="S46" s="59">
        <v>6</v>
      </c>
      <c r="T46" s="13">
        <v>1</v>
      </c>
      <c r="U46" s="59">
        <v>3</v>
      </c>
      <c r="V46" s="13"/>
      <c r="W46" s="59">
        <v>1</v>
      </c>
      <c r="X46" s="13"/>
      <c r="Y46" s="59"/>
      <c r="Z46" s="13"/>
      <c r="AA46" s="136">
        <v>4</v>
      </c>
      <c r="AB46" s="99">
        <v>1</v>
      </c>
      <c r="AC46" s="71"/>
    </row>
    <row r="47" spans="1:29" ht="15.75" customHeight="1">
      <c r="A47" s="11" t="s">
        <v>387</v>
      </c>
      <c r="B47" s="40" t="s">
        <v>205</v>
      </c>
      <c r="C47" s="127" t="s">
        <v>388</v>
      </c>
      <c r="D47" s="13" t="s">
        <v>389</v>
      </c>
      <c r="E47" s="114">
        <v>1</v>
      </c>
      <c r="F47" s="13"/>
      <c r="G47" s="59">
        <v>3</v>
      </c>
      <c r="H47" s="13">
        <v>1</v>
      </c>
      <c r="I47" s="59">
        <v>3</v>
      </c>
      <c r="J47" s="13">
        <v>1</v>
      </c>
      <c r="K47" s="59">
        <v>1</v>
      </c>
      <c r="L47" s="13"/>
      <c r="M47" s="59"/>
      <c r="N47" s="13"/>
      <c r="O47" s="59">
        <v>2</v>
      </c>
      <c r="P47" s="13">
        <v>1</v>
      </c>
      <c r="Q47" s="59">
        <v>2</v>
      </c>
      <c r="R47" s="13"/>
      <c r="S47" s="59">
        <v>1</v>
      </c>
      <c r="T47" s="13"/>
      <c r="U47" s="59"/>
      <c r="V47" s="13"/>
      <c r="W47" s="59"/>
      <c r="X47" s="13"/>
      <c r="Y47" s="59">
        <v>2</v>
      </c>
      <c r="Z47" s="13"/>
      <c r="AA47" s="136">
        <v>3</v>
      </c>
      <c r="AB47" s="99">
        <v>1</v>
      </c>
      <c r="AC47" s="71"/>
    </row>
    <row r="48" spans="1:29" ht="15.75" customHeight="1">
      <c r="A48" s="11" t="s">
        <v>390</v>
      </c>
      <c r="B48" s="40" t="s">
        <v>205</v>
      </c>
      <c r="C48" s="127" t="s">
        <v>391</v>
      </c>
      <c r="D48" s="13" t="s">
        <v>392</v>
      </c>
      <c r="E48" s="114"/>
      <c r="F48" s="13">
        <v>2</v>
      </c>
      <c r="G48" s="59"/>
      <c r="H48" s="13">
        <v>1</v>
      </c>
      <c r="I48" s="59"/>
      <c r="J48" s="13"/>
      <c r="K48" s="59"/>
      <c r="L48" s="13"/>
      <c r="M48" s="59"/>
      <c r="N48" s="13"/>
      <c r="O48" s="59"/>
      <c r="P48" s="13">
        <v>1</v>
      </c>
      <c r="Q48" s="59"/>
      <c r="R48" s="13">
        <v>2</v>
      </c>
      <c r="S48" s="59"/>
      <c r="T48" s="13">
        <v>1</v>
      </c>
      <c r="U48" s="59"/>
      <c r="V48" s="13"/>
      <c r="W48" s="59"/>
      <c r="X48" s="13"/>
      <c r="Y48" s="59"/>
      <c r="Z48" s="13">
        <v>1</v>
      </c>
      <c r="AA48" s="136"/>
      <c r="AB48" s="99">
        <v>1</v>
      </c>
      <c r="AC48" s="71"/>
    </row>
    <row r="49" spans="1:29" ht="15.75" customHeight="1">
      <c r="A49" s="11" t="s">
        <v>399</v>
      </c>
      <c r="B49" s="40" t="s">
        <v>206</v>
      </c>
      <c r="C49" s="127" t="s">
        <v>400</v>
      </c>
      <c r="D49" s="13" t="s">
        <v>401</v>
      </c>
      <c r="E49" s="114">
        <v>5</v>
      </c>
      <c r="F49" s="13">
        <v>1</v>
      </c>
      <c r="G49" s="59"/>
      <c r="H49" s="13">
        <v>2</v>
      </c>
      <c r="I49" s="59">
        <v>2</v>
      </c>
      <c r="J49" s="13">
        <v>1</v>
      </c>
      <c r="K49" s="59"/>
      <c r="L49" s="13"/>
      <c r="M49" s="59">
        <v>1</v>
      </c>
      <c r="N49" s="13"/>
      <c r="O49" s="59">
        <v>1</v>
      </c>
      <c r="P49" s="13"/>
      <c r="Q49" s="59">
        <v>2</v>
      </c>
      <c r="R49" s="13"/>
      <c r="S49" s="59"/>
      <c r="T49" s="13"/>
      <c r="U49" s="59">
        <v>1</v>
      </c>
      <c r="V49" s="13"/>
      <c r="W49" s="59"/>
      <c r="X49" s="13"/>
      <c r="Y49" s="59">
        <v>1</v>
      </c>
      <c r="Z49" s="13"/>
      <c r="AA49" s="136">
        <v>3</v>
      </c>
      <c r="AB49" s="99"/>
      <c r="AC49" s="71"/>
    </row>
    <row r="50" spans="1:29" ht="15.75" customHeight="1">
      <c r="A50" s="63" t="s">
        <v>402</v>
      </c>
      <c r="B50" s="40" t="s">
        <v>206</v>
      </c>
      <c r="C50" s="127" t="s">
        <v>504</v>
      </c>
      <c r="D50" s="13" t="s">
        <v>404</v>
      </c>
      <c r="E50" s="114"/>
      <c r="F50" s="13">
        <v>1</v>
      </c>
      <c r="G50" s="59"/>
      <c r="H50" s="13"/>
      <c r="I50" s="59"/>
      <c r="J50" s="13"/>
      <c r="K50" s="59"/>
      <c r="L50" s="13"/>
      <c r="M50" s="59"/>
      <c r="N50" s="13"/>
      <c r="O50" s="59"/>
      <c r="P50" s="13"/>
      <c r="Q50" s="59"/>
      <c r="R50" s="13"/>
      <c r="S50" s="59"/>
      <c r="T50" s="13"/>
      <c r="U50" s="59"/>
      <c r="V50" s="13"/>
      <c r="W50" s="59"/>
      <c r="X50" s="13"/>
      <c r="Y50" s="59"/>
      <c r="Z50" s="13"/>
      <c r="AA50" s="136"/>
      <c r="AB50" s="99"/>
      <c r="AC50" s="71"/>
    </row>
    <row r="51" spans="1:29" ht="15.75" customHeight="1">
      <c r="A51" s="63" t="s">
        <v>405</v>
      </c>
      <c r="B51" s="40" t="s">
        <v>206</v>
      </c>
      <c r="C51" s="127" t="s">
        <v>505</v>
      </c>
      <c r="D51" s="13" t="s">
        <v>407</v>
      </c>
      <c r="E51" s="114">
        <v>1</v>
      </c>
      <c r="F51" s="13">
        <v>7</v>
      </c>
      <c r="G51" s="59">
        <v>1</v>
      </c>
      <c r="H51" s="13">
        <v>8</v>
      </c>
      <c r="I51" s="59"/>
      <c r="J51" s="13">
        <v>5</v>
      </c>
      <c r="K51" s="59"/>
      <c r="L51" s="13">
        <v>4</v>
      </c>
      <c r="M51" s="59"/>
      <c r="N51" s="13">
        <v>3</v>
      </c>
      <c r="O51" s="59">
        <v>1</v>
      </c>
      <c r="P51" s="13">
        <v>6</v>
      </c>
      <c r="Q51" s="59"/>
      <c r="R51" s="13">
        <v>5</v>
      </c>
      <c r="S51" s="59"/>
      <c r="T51" s="13">
        <v>6</v>
      </c>
      <c r="U51" s="59"/>
      <c r="V51" s="13">
        <v>4</v>
      </c>
      <c r="W51" s="59"/>
      <c r="X51" s="13">
        <v>3</v>
      </c>
      <c r="Y51" s="59"/>
      <c r="Z51" s="13">
        <v>1</v>
      </c>
      <c r="AA51" s="136"/>
      <c r="AB51" s="99">
        <v>6</v>
      </c>
      <c r="AC51" s="71"/>
    </row>
    <row r="52" spans="1:29" ht="15.75" customHeight="1">
      <c r="A52" s="11" t="s">
        <v>422</v>
      </c>
      <c r="B52" s="40" t="s">
        <v>207</v>
      </c>
      <c r="C52" s="127" t="s">
        <v>423</v>
      </c>
      <c r="D52" s="13" t="s">
        <v>421</v>
      </c>
      <c r="E52" s="115"/>
      <c r="F52" s="101">
        <v>1</v>
      </c>
      <c r="G52" s="116">
        <v>1</v>
      </c>
      <c r="H52" s="101">
        <v>2</v>
      </c>
      <c r="I52" s="116">
        <v>1</v>
      </c>
      <c r="J52" s="101">
        <v>1</v>
      </c>
      <c r="K52" s="116">
        <v>1</v>
      </c>
      <c r="L52" s="101"/>
      <c r="M52" s="116">
        <v>1</v>
      </c>
      <c r="N52" s="101"/>
      <c r="O52" s="116">
        <v>1</v>
      </c>
      <c r="P52" s="101"/>
      <c r="Q52" s="116">
        <v>1</v>
      </c>
      <c r="R52" s="101">
        <v>1</v>
      </c>
      <c r="S52" s="116"/>
      <c r="T52" s="101"/>
      <c r="U52" s="116">
        <v>1</v>
      </c>
      <c r="V52" s="101"/>
      <c r="W52" s="116">
        <v>1</v>
      </c>
      <c r="X52" s="101"/>
      <c r="Y52" s="116"/>
      <c r="Z52" s="101"/>
      <c r="AA52" s="137">
        <v>1</v>
      </c>
      <c r="AB52" s="102"/>
      <c r="AC52" s="71"/>
    </row>
    <row r="53" spans="1:29" ht="15.75" customHeight="1">
      <c r="A53" s="11" t="s">
        <v>424</v>
      </c>
      <c r="B53" s="40" t="s">
        <v>207</v>
      </c>
      <c r="C53" s="103" t="s">
        <v>425</v>
      </c>
      <c r="D53" s="13" t="s">
        <v>421</v>
      </c>
      <c r="E53" s="104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97"/>
      <c r="AC53" s="71"/>
    </row>
    <row r="54" spans="1:29" ht="15.75" customHeight="1">
      <c r="A54" s="63" t="s">
        <v>419</v>
      </c>
      <c r="B54" s="40" t="s">
        <v>204</v>
      </c>
      <c r="C54" s="127" t="s">
        <v>506</v>
      </c>
      <c r="D54" s="13" t="s">
        <v>421</v>
      </c>
      <c r="E54" s="119">
        <v>1</v>
      </c>
      <c r="F54" s="106"/>
      <c r="G54" s="120">
        <v>1</v>
      </c>
      <c r="H54" s="106">
        <v>1</v>
      </c>
      <c r="I54" s="120">
        <v>1</v>
      </c>
      <c r="J54" s="106">
        <v>1</v>
      </c>
      <c r="K54" s="120">
        <v>1</v>
      </c>
      <c r="L54" s="106">
        <v>1</v>
      </c>
      <c r="M54" s="120">
        <v>1</v>
      </c>
      <c r="N54" s="106">
        <v>2</v>
      </c>
      <c r="O54" s="120">
        <v>1</v>
      </c>
      <c r="P54" s="106">
        <v>1</v>
      </c>
      <c r="Q54" s="120">
        <v>1</v>
      </c>
      <c r="R54" s="106">
        <v>1</v>
      </c>
      <c r="S54" s="120"/>
      <c r="T54" s="106">
        <v>1</v>
      </c>
      <c r="U54" s="106"/>
      <c r="V54" s="106">
        <v>1</v>
      </c>
      <c r="W54" s="120">
        <v>1</v>
      </c>
      <c r="X54" s="106">
        <v>1</v>
      </c>
      <c r="Y54" s="120">
        <v>1</v>
      </c>
      <c r="Z54" s="106"/>
      <c r="AA54" s="138">
        <v>1</v>
      </c>
      <c r="AB54" s="107">
        <v>1</v>
      </c>
      <c r="AC54" s="71"/>
    </row>
    <row r="55" spans="1:29" ht="15.75" customHeight="1">
      <c r="A55" s="11" t="s">
        <v>431</v>
      </c>
      <c r="B55" s="40" t="s">
        <v>207</v>
      </c>
      <c r="C55" s="127" t="s">
        <v>432</v>
      </c>
      <c r="D55" s="13" t="s">
        <v>433</v>
      </c>
      <c r="E55" s="114"/>
      <c r="F55" s="13"/>
      <c r="G55" s="59">
        <v>1</v>
      </c>
      <c r="H55" s="13"/>
      <c r="I55" s="59"/>
      <c r="J55" s="13"/>
      <c r="K55" s="59"/>
      <c r="L55" s="13"/>
      <c r="M55" s="59">
        <v>1</v>
      </c>
      <c r="N55" s="13">
        <v>1</v>
      </c>
      <c r="O55" s="59"/>
      <c r="P55" s="13">
        <v>1</v>
      </c>
      <c r="Q55" s="59">
        <v>1</v>
      </c>
      <c r="R55" s="13">
        <v>1</v>
      </c>
      <c r="S55" s="59"/>
      <c r="T55" s="13"/>
      <c r="U55" s="13"/>
      <c r="V55" s="13"/>
      <c r="W55" s="13"/>
      <c r="X55" s="13"/>
      <c r="Y55" s="13"/>
      <c r="Z55" s="13"/>
      <c r="AA55" s="136"/>
      <c r="AB55" s="99">
        <v>2</v>
      </c>
      <c r="AC55" s="71"/>
    </row>
    <row r="56" spans="1:29" ht="15.75" customHeight="1">
      <c r="A56" s="11" t="s">
        <v>426</v>
      </c>
      <c r="B56" s="40" t="s">
        <v>207</v>
      </c>
      <c r="C56" s="127" t="s">
        <v>507</v>
      </c>
      <c r="D56" s="13" t="s">
        <v>428</v>
      </c>
      <c r="E56" s="114">
        <v>2</v>
      </c>
      <c r="F56" s="13"/>
      <c r="G56" s="59">
        <v>3</v>
      </c>
      <c r="H56" s="13">
        <v>1</v>
      </c>
      <c r="I56" s="59">
        <v>3</v>
      </c>
      <c r="J56" s="13"/>
      <c r="K56" s="59"/>
      <c r="L56" s="13"/>
      <c r="M56" s="13"/>
      <c r="N56" s="13">
        <v>2</v>
      </c>
      <c r="O56" s="59"/>
      <c r="P56" s="13">
        <v>1</v>
      </c>
      <c r="Q56" s="59"/>
      <c r="R56" s="13"/>
      <c r="S56" s="59"/>
      <c r="T56" s="13">
        <v>1</v>
      </c>
      <c r="U56" s="13"/>
      <c r="V56" s="13">
        <v>1</v>
      </c>
      <c r="W56" s="13"/>
      <c r="X56" s="13">
        <v>1</v>
      </c>
      <c r="Y56" s="13"/>
      <c r="Z56" s="13"/>
      <c r="AA56" s="136"/>
      <c r="AB56" s="99">
        <v>1</v>
      </c>
      <c r="AC56" s="71"/>
    </row>
    <row r="57" spans="1:29" ht="15.75" customHeight="1">
      <c r="A57" s="11">
        <v>2145</v>
      </c>
      <c r="B57" s="40" t="s">
        <v>207</v>
      </c>
      <c r="C57" s="127" t="s">
        <v>507</v>
      </c>
      <c r="D57" s="13" t="s">
        <v>430</v>
      </c>
      <c r="E57" s="114"/>
      <c r="F57" s="13">
        <v>1</v>
      </c>
      <c r="G57" s="59"/>
      <c r="H57" s="13">
        <v>2</v>
      </c>
      <c r="I57" s="59"/>
      <c r="J57" s="13">
        <v>1</v>
      </c>
      <c r="K57" s="59"/>
      <c r="L57" s="13">
        <v>1</v>
      </c>
      <c r="M57" s="13"/>
      <c r="N57" s="13">
        <v>1</v>
      </c>
      <c r="O57" s="59"/>
      <c r="P57" s="13">
        <v>1</v>
      </c>
      <c r="Q57" s="59"/>
      <c r="R57" s="13">
        <v>1</v>
      </c>
      <c r="S57" s="59"/>
      <c r="T57" s="13">
        <v>1</v>
      </c>
      <c r="U57" s="13"/>
      <c r="V57" s="13">
        <v>1</v>
      </c>
      <c r="W57" s="13"/>
      <c r="X57" s="13">
        <v>1</v>
      </c>
      <c r="Y57" s="13"/>
      <c r="Z57" s="13">
        <v>1</v>
      </c>
      <c r="AA57" s="136"/>
      <c r="AB57" s="99">
        <v>1</v>
      </c>
      <c r="AC57" s="71"/>
    </row>
    <row r="58" spans="1:29" ht="15.75" customHeight="1">
      <c r="A58" s="11" t="s">
        <v>434</v>
      </c>
      <c r="B58" s="40" t="s">
        <v>207</v>
      </c>
      <c r="C58" s="127" t="s">
        <v>435</v>
      </c>
      <c r="D58" s="13" t="s">
        <v>436</v>
      </c>
      <c r="E58" s="114">
        <v>2</v>
      </c>
      <c r="F58" s="13"/>
      <c r="G58" s="59">
        <v>1</v>
      </c>
      <c r="H58" s="13">
        <v>1</v>
      </c>
      <c r="I58" s="59"/>
      <c r="J58" s="13"/>
      <c r="K58" s="59">
        <v>1</v>
      </c>
      <c r="L58" s="13">
        <v>1</v>
      </c>
      <c r="M58" s="13"/>
      <c r="N58" s="13"/>
      <c r="O58" s="59">
        <v>1</v>
      </c>
      <c r="P58" s="13">
        <v>1</v>
      </c>
      <c r="Q58" s="59">
        <v>1</v>
      </c>
      <c r="R58" s="13">
        <v>1</v>
      </c>
      <c r="S58" s="59"/>
      <c r="T58" s="13"/>
      <c r="U58" s="13"/>
      <c r="V58" s="13">
        <v>1</v>
      </c>
      <c r="W58" s="13"/>
      <c r="X58" s="13"/>
      <c r="Y58" s="13"/>
      <c r="Z58" s="13"/>
      <c r="AA58" s="136"/>
      <c r="AB58" s="99">
        <v>1</v>
      </c>
      <c r="AC58" s="71"/>
    </row>
    <row r="59" spans="1:29" ht="15.75" customHeight="1">
      <c r="A59" s="11" t="s">
        <v>454</v>
      </c>
      <c r="B59" s="40" t="s">
        <v>210</v>
      </c>
      <c r="C59" s="127" t="s">
        <v>455</v>
      </c>
      <c r="D59" s="13" t="s">
        <v>456</v>
      </c>
      <c r="E59" s="114">
        <v>1</v>
      </c>
      <c r="F59" s="13"/>
      <c r="G59" s="59"/>
      <c r="H59" s="13">
        <v>1</v>
      </c>
      <c r="I59" s="59"/>
      <c r="J59" s="13"/>
      <c r="K59" s="59"/>
      <c r="L59" s="13"/>
      <c r="M59" s="13"/>
      <c r="N59" s="13"/>
      <c r="O59" s="13"/>
      <c r="P59" s="13"/>
      <c r="Q59" s="13"/>
      <c r="R59" s="13"/>
      <c r="S59" s="59"/>
      <c r="T59" s="13"/>
      <c r="U59" s="13"/>
      <c r="V59" s="13"/>
      <c r="W59" s="13"/>
      <c r="X59" s="13"/>
      <c r="Y59" s="13"/>
      <c r="Z59" s="13"/>
      <c r="AA59" s="136"/>
      <c r="AB59" s="99"/>
      <c r="AC59" s="71"/>
    </row>
    <row r="60" spans="1:29" ht="15.75" customHeight="1">
      <c r="A60" s="11" t="s">
        <v>462</v>
      </c>
      <c r="B60" s="40" t="s">
        <v>210</v>
      </c>
      <c r="C60" s="127" t="s">
        <v>463</v>
      </c>
      <c r="D60" s="13" t="s">
        <v>461</v>
      </c>
      <c r="E60" s="115"/>
      <c r="F60" s="101">
        <v>1</v>
      </c>
      <c r="G60" s="116"/>
      <c r="H60" s="101">
        <v>2</v>
      </c>
      <c r="I60" s="116"/>
      <c r="J60" s="101">
        <v>2</v>
      </c>
      <c r="K60" s="116"/>
      <c r="L60" s="101">
        <v>2</v>
      </c>
      <c r="M60" s="101"/>
      <c r="N60" s="101">
        <v>3</v>
      </c>
      <c r="O60" s="101"/>
      <c r="P60" s="101">
        <v>3</v>
      </c>
      <c r="Q60" s="101"/>
      <c r="R60" s="101">
        <v>3</v>
      </c>
      <c r="S60" s="116"/>
      <c r="T60" s="101">
        <v>1</v>
      </c>
      <c r="U60" s="101"/>
      <c r="V60" s="101">
        <v>1</v>
      </c>
      <c r="W60" s="101"/>
      <c r="X60" s="101">
        <v>1</v>
      </c>
      <c r="Y60" s="101"/>
      <c r="Z60" s="101"/>
      <c r="AA60" s="137"/>
      <c r="AB60" s="102">
        <v>3</v>
      </c>
      <c r="AC60" s="71" t="s">
        <v>39</v>
      </c>
    </row>
    <row r="61" spans="1:29" ht="15.75" customHeight="1">
      <c r="A61" s="11" t="s">
        <v>464</v>
      </c>
      <c r="B61" s="40" t="s">
        <v>210</v>
      </c>
      <c r="C61" s="127" t="s">
        <v>463</v>
      </c>
      <c r="D61" s="13" t="s">
        <v>465</v>
      </c>
      <c r="E61" s="114"/>
      <c r="F61" s="13"/>
      <c r="G61" s="59"/>
      <c r="H61" s="13">
        <v>1</v>
      </c>
      <c r="I61" s="59"/>
      <c r="J61" s="13">
        <v>2</v>
      </c>
      <c r="K61" s="59"/>
      <c r="L61" s="13">
        <v>1</v>
      </c>
      <c r="M61" s="13"/>
      <c r="N61" s="13">
        <v>1</v>
      </c>
      <c r="O61" s="13"/>
      <c r="P61" s="13">
        <v>3</v>
      </c>
      <c r="Q61" s="13"/>
      <c r="R61" s="13">
        <v>3</v>
      </c>
      <c r="S61" s="59"/>
      <c r="T61" s="13">
        <v>1</v>
      </c>
      <c r="U61" s="13"/>
      <c r="V61" s="13">
        <v>1</v>
      </c>
      <c r="W61" s="13"/>
      <c r="X61" s="13"/>
      <c r="Y61" s="13"/>
      <c r="Z61" s="13"/>
      <c r="AA61" s="59"/>
      <c r="AB61" s="99">
        <v>3</v>
      </c>
      <c r="AC61" s="71" t="s">
        <v>39</v>
      </c>
    </row>
    <row r="62" spans="1:29" ht="15.75" customHeight="1">
      <c r="A62" s="11" t="s">
        <v>457</v>
      </c>
      <c r="B62" s="40" t="s">
        <v>210</v>
      </c>
      <c r="C62" s="97" t="s">
        <v>532</v>
      </c>
      <c r="D62" s="13" t="s">
        <v>459</v>
      </c>
      <c r="E62" s="104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97"/>
      <c r="AC62" s="71" t="s">
        <v>116</v>
      </c>
    </row>
    <row r="63" spans="1:29" ht="15.75" customHeight="1">
      <c r="A63" s="11" t="s">
        <v>460</v>
      </c>
      <c r="B63" s="40" t="s">
        <v>210</v>
      </c>
      <c r="C63" s="97" t="s">
        <v>533</v>
      </c>
      <c r="D63" s="13" t="s">
        <v>461</v>
      </c>
      <c r="E63" s="10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97"/>
      <c r="AC63" s="71" t="s">
        <v>116</v>
      </c>
    </row>
    <row r="64" spans="1:29" ht="15.75" customHeight="1">
      <c r="A64" s="11" t="s">
        <v>466</v>
      </c>
      <c r="B64" s="40" t="s">
        <v>210</v>
      </c>
      <c r="C64" s="127" t="s">
        <v>510</v>
      </c>
      <c r="D64" s="13" t="s">
        <v>468</v>
      </c>
      <c r="E64" s="143">
        <v>3</v>
      </c>
      <c r="F64" s="139">
        <v>1</v>
      </c>
      <c r="G64" s="144"/>
      <c r="H64" s="139"/>
      <c r="I64" s="144">
        <v>1</v>
      </c>
      <c r="J64" s="139"/>
      <c r="K64" s="144">
        <v>1</v>
      </c>
      <c r="L64" s="139"/>
      <c r="M64" s="139"/>
      <c r="N64" s="139"/>
      <c r="O64" s="139"/>
      <c r="P64" s="139"/>
      <c r="Q64" s="139"/>
      <c r="R64" s="139"/>
      <c r="S64" s="144">
        <v>1</v>
      </c>
      <c r="T64" s="139"/>
      <c r="U64" s="139"/>
      <c r="V64" s="139"/>
      <c r="W64" s="139"/>
      <c r="X64" s="139"/>
      <c r="Y64" s="139"/>
      <c r="Z64" s="139"/>
      <c r="AA64" s="145">
        <v>1</v>
      </c>
      <c r="AB64" s="140"/>
      <c r="AC64" s="71"/>
    </row>
    <row r="65" spans="1:29" ht="15.75" customHeight="1">
      <c r="A65" s="11" t="s">
        <v>469</v>
      </c>
      <c r="B65" s="40" t="s">
        <v>210</v>
      </c>
      <c r="C65" s="97" t="s">
        <v>534</v>
      </c>
      <c r="D65" s="13" t="s">
        <v>471</v>
      </c>
      <c r="E65" s="104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97"/>
      <c r="AC65" s="71"/>
    </row>
    <row r="66" spans="1:29" ht="15.75" customHeight="1">
      <c r="A66" s="11" t="s">
        <v>472</v>
      </c>
      <c r="B66" s="40" t="s">
        <v>210</v>
      </c>
      <c r="C66" s="97" t="s">
        <v>535</v>
      </c>
      <c r="D66" s="13" t="s">
        <v>473</v>
      </c>
      <c r="E66" s="104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97"/>
      <c r="AC66" s="71"/>
    </row>
    <row r="67" spans="1:29" ht="15.75" customHeight="1">
      <c r="A67" s="11" t="s">
        <v>474</v>
      </c>
      <c r="B67" s="40" t="s">
        <v>210</v>
      </c>
      <c r="C67" s="141" t="s">
        <v>475</v>
      </c>
      <c r="D67" s="13" t="s">
        <v>476</v>
      </c>
      <c r="E67" s="104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97"/>
      <c r="AC67" s="71"/>
    </row>
    <row r="68" spans="1:29" ht="15.75" customHeight="1">
      <c r="A68" s="11"/>
      <c r="B68" s="39"/>
      <c r="C68" s="10"/>
      <c r="D68" s="142" t="s">
        <v>477</v>
      </c>
      <c r="E68" s="142">
        <f t="shared" ref="E68:AB68" si="0">SUM(E4:E67)</f>
        <v>45</v>
      </c>
      <c r="F68" s="142">
        <f t="shared" si="0"/>
        <v>48</v>
      </c>
      <c r="G68" s="142">
        <f t="shared" si="0"/>
        <v>67</v>
      </c>
      <c r="H68" s="142">
        <f t="shared" si="0"/>
        <v>69</v>
      </c>
      <c r="I68" s="142">
        <f t="shared" si="0"/>
        <v>59</v>
      </c>
      <c r="J68" s="142">
        <f t="shared" si="0"/>
        <v>53</v>
      </c>
      <c r="K68" s="142">
        <f t="shared" si="0"/>
        <v>29</v>
      </c>
      <c r="L68" s="142">
        <f t="shared" si="0"/>
        <v>27</v>
      </c>
      <c r="M68" s="142">
        <f t="shared" si="0"/>
        <v>21</v>
      </c>
      <c r="N68" s="142">
        <f t="shared" si="0"/>
        <v>34</v>
      </c>
      <c r="O68" s="142">
        <f t="shared" si="0"/>
        <v>39</v>
      </c>
      <c r="P68" s="142">
        <f t="shared" si="0"/>
        <v>47</v>
      </c>
      <c r="Q68" s="142">
        <f t="shared" si="0"/>
        <v>39</v>
      </c>
      <c r="R68" s="142">
        <f t="shared" si="0"/>
        <v>43</v>
      </c>
      <c r="S68" s="142">
        <f t="shared" si="0"/>
        <v>33</v>
      </c>
      <c r="T68" s="142">
        <f t="shared" si="0"/>
        <v>33</v>
      </c>
      <c r="U68" s="142">
        <f t="shared" si="0"/>
        <v>17</v>
      </c>
      <c r="V68" s="142">
        <f t="shared" si="0"/>
        <v>26</v>
      </c>
      <c r="W68" s="142">
        <f t="shared" si="0"/>
        <v>13</v>
      </c>
      <c r="X68" s="142">
        <f t="shared" si="0"/>
        <v>19</v>
      </c>
      <c r="Y68" s="142">
        <f t="shared" si="0"/>
        <v>16</v>
      </c>
      <c r="Z68" s="142">
        <f t="shared" si="0"/>
        <v>9</v>
      </c>
      <c r="AA68" s="142">
        <f t="shared" si="0"/>
        <v>56</v>
      </c>
      <c r="AB68" s="142">
        <f t="shared" si="0"/>
        <v>53</v>
      </c>
      <c r="AC68" s="62"/>
    </row>
    <row r="69" spans="1:29" ht="15.75" customHeight="1">
      <c r="A69" s="11"/>
      <c r="B69" s="39"/>
      <c r="C69" s="10"/>
      <c r="D69" s="63"/>
      <c r="AC69" s="62"/>
    </row>
    <row r="70" spans="1:29" ht="15.75" customHeight="1">
      <c r="A70" s="11"/>
      <c r="B70" s="39"/>
      <c r="C70" s="10"/>
      <c r="D70" s="63"/>
      <c r="AC70" s="62"/>
    </row>
    <row r="71" spans="1:29" ht="15.75" customHeight="1">
      <c r="A71" s="11"/>
      <c r="B71" s="39"/>
      <c r="C71" s="10"/>
      <c r="D71" s="63"/>
      <c r="AC71" s="62"/>
    </row>
    <row r="72" spans="1:29" ht="15.75" customHeight="1">
      <c r="A72" s="11"/>
      <c r="B72" s="39"/>
      <c r="C72" s="10"/>
      <c r="D72" s="63"/>
      <c r="AC72" s="62"/>
    </row>
    <row r="73" spans="1:29" ht="15.75" customHeight="1">
      <c r="A73" s="11"/>
      <c r="B73" s="39"/>
      <c r="C73" s="10"/>
      <c r="D73" s="63"/>
      <c r="AC73" s="62"/>
    </row>
    <row r="74" spans="1:29" ht="15.75" customHeight="1">
      <c r="A74" s="11"/>
      <c r="C74" s="10"/>
      <c r="D74" s="63"/>
      <c r="AC74" s="62"/>
    </row>
    <row r="75" spans="1:29" ht="15.75" customHeight="1">
      <c r="A75" s="11"/>
      <c r="C75" s="10"/>
      <c r="D75" s="63"/>
      <c r="AC75" s="62"/>
    </row>
    <row r="76" spans="1:29" ht="15.75" customHeight="1">
      <c r="A76" s="11"/>
      <c r="C76" s="10"/>
      <c r="D76" s="63"/>
      <c r="AC76" s="62"/>
    </row>
    <row r="77" spans="1:29" ht="15.75" customHeight="1">
      <c r="A77" s="11"/>
      <c r="C77" s="10"/>
      <c r="D77" s="63"/>
      <c r="AC77" s="62"/>
    </row>
    <row r="78" spans="1:29" ht="15.75" customHeight="1">
      <c r="A78" s="11"/>
      <c r="C78" s="10"/>
      <c r="D78" s="11"/>
      <c r="AC78" s="62"/>
    </row>
    <row r="79" spans="1:29" ht="15.75" customHeight="1">
      <c r="A79" s="11"/>
      <c r="C79" s="10"/>
      <c r="D79" s="11"/>
      <c r="AC79" s="62"/>
    </row>
    <row r="80" spans="1:29" ht="15.75" customHeight="1">
      <c r="A80" s="11"/>
      <c r="C80" s="10"/>
      <c r="D80" s="11"/>
      <c r="AC80" s="62"/>
    </row>
    <row r="81" spans="1:29" ht="15.75" customHeight="1">
      <c r="A81" s="11"/>
      <c r="C81" s="10"/>
      <c r="D81" s="11"/>
      <c r="AC81" s="62"/>
    </row>
    <row r="82" spans="1:29" ht="15.75" customHeight="1">
      <c r="A82" s="11"/>
      <c r="C82" s="10"/>
      <c r="D82" s="11"/>
      <c r="AC82" s="62"/>
    </row>
    <row r="83" spans="1:29" ht="15.75" customHeight="1">
      <c r="A83" s="11"/>
      <c r="C83" s="10"/>
      <c r="D83" s="11"/>
      <c r="AC83" s="62"/>
    </row>
    <row r="84" spans="1:29" ht="15.75" customHeight="1">
      <c r="A84" s="11"/>
      <c r="C84" s="10"/>
      <c r="D84" s="11"/>
      <c r="AC84" s="62"/>
    </row>
    <row r="85" spans="1:29" ht="15.75" customHeight="1">
      <c r="A85" s="11"/>
      <c r="C85" s="10"/>
      <c r="D85" s="11"/>
      <c r="AC85" s="62"/>
    </row>
    <row r="86" spans="1:29" ht="15.75" customHeight="1">
      <c r="A86" s="11"/>
      <c r="C86" s="10"/>
      <c r="D86" s="11"/>
      <c r="AC86" s="62"/>
    </row>
    <row r="87" spans="1:29" ht="15.75" customHeight="1">
      <c r="A87" s="11"/>
      <c r="C87" s="10"/>
      <c r="D87" s="11"/>
      <c r="AC87" s="62"/>
    </row>
    <row r="88" spans="1:29" ht="15.75" customHeight="1">
      <c r="A88" s="11"/>
      <c r="C88" s="10"/>
      <c r="D88" s="11"/>
      <c r="AC88" s="62"/>
    </row>
    <row r="89" spans="1:29" ht="15.75" customHeight="1">
      <c r="A89" s="11"/>
      <c r="C89" s="10"/>
      <c r="D89" s="11"/>
      <c r="AC89" s="62"/>
    </row>
    <row r="90" spans="1:29" ht="15.75" customHeight="1">
      <c r="A90" s="11"/>
      <c r="C90" s="10"/>
      <c r="D90" s="11"/>
      <c r="AC90" s="62"/>
    </row>
    <row r="91" spans="1:29" ht="15.75" customHeight="1">
      <c r="A91" s="11"/>
      <c r="C91" s="10"/>
      <c r="D91" s="11"/>
      <c r="AC91" s="62"/>
    </row>
    <row r="92" spans="1:29" ht="15.75" customHeight="1">
      <c r="A92" s="11"/>
      <c r="C92" s="10"/>
      <c r="D92" s="11"/>
      <c r="AC92" s="62"/>
    </row>
    <row r="93" spans="1:29" ht="15.75" customHeight="1">
      <c r="A93" s="11"/>
      <c r="C93" s="10"/>
      <c r="D93" s="11"/>
      <c r="AC93" s="62"/>
    </row>
    <row r="94" spans="1:29" ht="15.75" customHeight="1">
      <c r="A94" s="11"/>
      <c r="C94" s="10"/>
      <c r="D94" s="11"/>
      <c r="AC94" s="62"/>
    </row>
    <row r="95" spans="1:29" ht="15.75" customHeight="1">
      <c r="A95" s="11"/>
      <c r="C95" s="10"/>
      <c r="D95" s="11"/>
      <c r="AC95" s="62"/>
    </row>
    <row r="96" spans="1:29" ht="15.75" customHeight="1">
      <c r="A96" s="11"/>
      <c r="C96" s="10"/>
      <c r="D96" s="11"/>
      <c r="AC96" s="62"/>
    </row>
    <row r="97" spans="1:29" ht="15.75" customHeight="1">
      <c r="A97" s="11"/>
      <c r="C97" s="10"/>
      <c r="D97" s="11"/>
      <c r="AC97" s="62"/>
    </row>
    <row r="98" spans="1:29" ht="15.75" customHeight="1">
      <c r="A98" s="11"/>
      <c r="C98" s="10"/>
      <c r="D98" s="11"/>
      <c r="AC98" s="62"/>
    </row>
    <row r="99" spans="1:29" ht="15.75" customHeight="1">
      <c r="A99" s="11"/>
      <c r="C99" s="10"/>
      <c r="D99" s="11"/>
      <c r="AC99" s="62"/>
    </row>
    <row r="100" spans="1:29" ht="15.75" customHeight="1">
      <c r="A100" s="11"/>
      <c r="C100" s="10"/>
      <c r="D100" s="11"/>
      <c r="AC100" s="62"/>
    </row>
    <row r="101" spans="1:29" ht="15.75" customHeight="1">
      <c r="A101" s="11"/>
      <c r="C101" s="10"/>
      <c r="D101" s="11"/>
      <c r="AC101" s="62"/>
    </row>
    <row r="102" spans="1:29" ht="15.75" customHeight="1">
      <c r="A102" s="11"/>
      <c r="C102" s="10"/>
      <c r="D102" s="11"/>
      <c r="AC102" s="62"/>
    </row>
    <row r="103" spans="1:29" ht="15.75" customHeight="1">
      <c r="A103" s="11"/>
      <c r="C103" s="10"/>
      <c r="D103" s="11"/>
      <c r="AC103" s="62"/>
    </row>
    <row r="104" spans="1:29" ht="15.75" customHeight="1">
      <c r="A104" s="11"/>
      <c r="C104" s="10"/>
      <c r="D104" s="11"/>
      <c r="AC104" s="62"/>
    </row>
    <row r="105" spans="1:29" ht="15.75" customHeight="1">
      <c r="A105" s="11"/>
      <c r="C105" s="10"/>
      <c r="D105" s="11"/>
      <c r="AC105" s="62"/>
    </row>
    <row r="106" spans="1:29" ht="15.75" customHeight="1">
      <c r="A106" s="11"/>
      <c r="C106" s="10"/>
      <c r="D106" s="11"/>
      <c r="AC106" s="62"/>
    </row>
    <row r="107" spans="1:29" ht="15.75" customHeight="1">
      <c r="A107" s="11"/>
      <c r="C107" s="10"/>
      <c r="D107" s="11"/>
      <c r="AC107" s="62"/>
    </row>
    <row r="108" spans="1:29" ht="15.75" customHeight="1">
      <c r="A108" s="11"/>
      <c r="C108" s="10"/>
      <c r="D108" s="11"/>
      <c r="AC108" s="62"/>
    </row>
    <row r="109" spans="1:29" ht="15.75" customHeight="1">
      <c r="A109" s="11"/>
      <c r="C109" s="10"/>
      <c r="D109" s="11"/>
      <c r="AC109" s="62"/>
    </row>
    <row r="110" spans="1:29" ht="15.75" customHeight="1">
      <c r="A110" s="11"/>
      <c r="C110" s="10"/>
      <c r="D110" s="11"/>
      <c r="AC110" s="62"/>
    </row>
    <row r="111" spans="1:29" ht="15.75" customHeight="1">
      <c r="A111" s="11"/>
      <c r="C111" s="10"/>
      <c r="D111" s="11"/>
      <c r="AC111" s="62"/>
    </row>
    <row r="112" spans="1:29" ht="15.75" customHeight="1">
      <c r="A112" s="11"/>
      <c r="C112" s="10"/>
      <c r="D112" s="11"/>
      <c r="AC112" s="62"/>
    </row>
    <row r="113" spans="1:29" ht="15.75" customHeight="1">
      <c r="A113" s="11"/>
      <c r="C113" s="10"/>
      <c r="D113" s="11"/>
      <c r="AC113" s="62"/>
    </row>
    <row r="114" spans="1:29" ht="15.75" customHeight="1">
      <c r="A114" s="11"/>
      <c r="C114" s="10"/>
      <c r="D114" s="11"/>
      <c r="AC114" s="62"/>
    </row>
    <row r="115" spans="1:29" ht="15.75" customHeight="1">
      <c r="A115" s="11"/>
      <c r="C115" s="10"/>
      <c r="D115" s="11"/>
      <c r="AC115" s="62"/>
    </row>
    <row r="116" spans="1:29" ht="15.75" customHeight="1">
      <c r="A116" s="11"/>
      <c r="C116" s="10"/>
      <c r="D116" s="11"/>
      <c r="AC116" s="62"/>
    </row>
    <row r="117" spans="1:29" ht="15.75" customHeight="1">
      <c r="A117" s="11"/>
      <c r="C117" s="10"/>
      <c r="D117" s="11"/>
      <c r="AC117" s="62"/>
    </row>
    <row r="118" spans="1:29" ht="15.75" customHeight="1">
      <c r="A118" s="11"/>
      <c r="C118" s="10"/>
      <c r="D118" s="11"/>
      <c r="AC118" s="62"/>
    </row>
    <row r="119" spans="1:29" ht="15.75" customHeight="1">
      <c r="A119" s="11"/>
      <c r="C119" s="10"/>
      <c r="D119" s="11"/>
      <c r="AC119" s="62"/>
    </row>
    <row r="120" spans="1:29" ht="15.75" customHeight="1">
      <c r="A120" s="11"/>
      <c r="C120" s="10"/>
      <c r="D120" s="11"/>
      <c r="AC120" s="62"/>
    </row>
    <row r="121" spans="1:29" ht="15.75" customHeight="1">
      <c r="A121" s="11"/>
      <c r="C121" s="10"/>
      <c r="D121" s="11"/>
      <c r="AC121" s="62"/>
    </row>
    <row r="122" spans="1:29" ht="15.75" customHeight="1">
      <c r="A122" s="11"/>
      <c r="C122" s="10"/>
      <c r="D122" s="11"/>
      <c r="AC122" s="62"/>
    </row>
    <row r="123" spans="1:29" ht="15.75" customHeight="1">
      <c r="A123" s="11"/>
      <c r="C123" s="10"/>
      <c r="D123" s="11"/>
      <c r="AC123" s="62"/>
    </row>
    <row r="124" spans="1:29" ht="15.75" customHeight="1">
      <c r="A124" s="11"/>
      <c r="C124" s="10"/>
      <c r="D124" s="11"/>
      <c r="AC124" s="62"/>
    </row>
    <row r="125" spans="1:29" ht="15.75" customHeight="1">
      <c r="A125" s="11"/>
      <c r="C125" s="10"/>
      <c r="D125" s="11"/>
      <c r="AC125" s="62"/>
    </row>
    <row r="126" spans="1:29" ht="15.75" customHeight="1">
      <c r="A126" s="11"/>
      <c r="C126" s="10"/>
      <c r="D126" s="11"/>
      <c r="AC126" s="62"/>
    </row>
    <row r="127" spans="1:29" ht="15.75" customHeight="1">
      <c r="A127" s="11"/>
      <c r="C127" s="10"/>
      <c r="D127" s="11"/>
      <c r="AC127" s="62"/>
    </row>
    <row r="128" spans="1:29" ht="15.75" customHeight="1">
      <c r="A128" s="11"/>
      <c r="C128" s="10"/>
      <c r="D128" s="11"/>
      <c r="AC128" s="62"/>
    </row>
    <row r="129" spans="1:29" ht="15.75" customHeight="1">
      <c r="A129" s="11"/>
      <c r="C129" s="10"/>
      <c r="D129" s="11"/>
      <c r="AC129" s="62"/>
    </row>
    <row r="130" spans="1:29" ht="15.75" customHeight="1">
      <c r="A130" s="11"/>
      <c r="C130" s="10"/>
      <c r="D130" s="11"/>
      <c r="AC130" s="62"/>
    </row>
    <row r="131" spans="1:29" ht="15.75" customHeight="1">
      <c r="A131" s="11"/>
      <c r="C131" s="10"/>
      <c r="D131" s="11"/>
      <c r="AC131" s="62"/>
    </row>
    <row r="132" spans="1:29" ht="15.75" customHeight="1">
      <c r="A132" s="11"/>
      <c r="C132" s="10"/>
      <c r="D132" s="11"/>
      <c r="AC132" s="62"/>
    </row>
    <row r="133" spans="1:29" ht="15.75" customHeight="1">
      <c r="A133" s="11"/>
      <c r="C133" s="10"/>
      <c r="D133" s="11"/>
      <c r="AC133" s="62"/>
    </row>
    <row r="134" spans="1:29" ht="15.75" customHeight="1">
      <c r="A134" s="11"/>
      <c r="C134" s="10"/>
      <c r="D134" s="11"/>
      <c r="AC134" s="62"/>
    </row>
    <row r="135" spans="1:29" ht="15.75" customHeight="1">
      <c r="A135" s="11"/>
      <c r="C135" s="10"/>
      <c r="D135" s="11"/>
      <c r="AC135" s="62"/>
    </row>
    <row r="136" spans="1:29" ht="15.75" customHeight="1">
      <c r="A136" s="11"/>
      <c r="C136" s="10"/>
      <c r="D136" s="11"/>
      <c r="AC136" s="62"/>
    </row>
    <row r="137" spans="1:29" ht="15.75" customHeight="1">
      <c r="A137" s="11"/>
      <c r="C137" s="10"/>
      <c r="D137" s="11"/>
      <c r="AC137" s="62"/>
    </row>
    <row r="138" spans="1:29" ht="15.75" customHeight="1">
      <c r="A138" s="11"/>
      <c r="C138" s="10"/>
      <c r="D138" s="11"/>
      <c r="AC138" s="62"/>
    </row>
    <row r="139" spans="1:29" ht="15.75" customHeight="1">
      <c r="A139" s="11"/>
      <c r="C139" s="10"/>
      <c r="D139" s="11"/>
      <c r="AC139" s="62"/>
    </row>
    <row r="140" spans="1:29" ht="15.75" customHeight="1">
      <c r="A140" s="11"/>
      <c r="C140" s="10"/>
      <c r="D140" s="11"/>
      <c r="AC140" s="62"/>
    </row>
    <row r="141" spans="1:29" ht="15.75" customHeight="1">
      <c r="A141" s="11"/>
      <c r="C141" s="10"/>
      <c r="D141" s="11"/>
      <c r="AC141" s="62"/>
    </row>
    <row r="142" spans="1:29" ht="15.75" customHeight="1">
      <c r="A142" s="11"/>
      <c r="C142" s="10"/>
      <c r="D142" s="11"/>
      <c r="AC142" s="62"/>
    </row>
    <row r="143" spans="1:29" ht="15.75" customHeight="1">
      <c r="A143" s="11"/>
      <c r="C143" s="10"/>
      <c r="D143" s="11"/>
      <c r="AC143" s="62"/>
    </row>
    <row r="144" spans="1:29" ht="15.75" customHeight="1">
      <c r="A144" s="11"/>
      <c r="C144" s="10"/>
      <c r="D144" s="11"/>
      <c r="AC144" s="62"/>
    </row>
    <row r="145" spans="1:29" ht="15.75" customHeight="1">
      <c r="A145" s="11"/>
      <c r="C145" s="10"/>
      <c r="D145" s="11"/>
      <c r="AC145" s="62"/>
    </row>
    <row r="146" spans="1:29" ht="15.75" customHeight="1">
      <c r="A146" s="11"/>
      <c r="C146" s="10"/>
      <c r="D146" s="11"/>
      <c r="AC146" s="62"/>
    </row>
    <row r="147" spans="1:29" ht="15.75" customHeight="1">
      <c r="A147" s="11"/>
      <c r="C147" s="10"/>
      <c r="D147" s="11"/>
      <c r="AC147" s="62"/>
    </row>
    <row r="148" spans="1:29" ht="15.75" customHeight="1">
      <c r="A148" s="11"/>
      <c r="C148" s="10"/>
      <c r="D148" s="11"/>
      <c r="AC148" s="62"/>
    </row>
    <row r="149" spans="1:29" ht="15.75" customHeight="1">
      <c r="A149" s="11"/>
      <c r="C149" s="10"/>
      <c r="D149" s="11"/>
      <c r="AC149" s="62"/>
    </row>
    <row r="150" spans="1:29" ht="15.75" customHeight="1">
      <c r="A150" s="11"/>
      <c r="C150" s="10"/>
      <c r="D150" s="11"/>
      <c r="AC150" s="62"/>
    </row>
    <row r="151" spans="1:29" ht="15.75" customHeight="1">
      <c r="A151" s="11"/>
      <c r="C151" s="10"/>
      <c r="D151" s="11"/>
      <c r="AC151" s="62"/>
    </row>
    <row r="152" spans="1:29" ht="15.75" customHeight="1">
      <c r="A152" s="11"/>
      <c r="C152" s="10"/>
      <c r="D152" s="11"/>
      <c r="AC152" s="62"/>
    </row>
    <row r="153" spans="1:29" ht="15.75" customHeight="1">
      <c r="A153" s="11"/>
      <c r="C153" s="10"/>
      <c r="D153" s="11"/>
      <c r="AC153" s="62"/>
    </row>
    <row r="154" spans="1:29" ht="15.75" customHeight="1">
      <c r="A154" s="11"/>
      <c r="C154" s="10"/>
      <c r="D154" s="11"/>
      <c r="AC154" s="62"/>
    </row>
    <row r="155" spans="1:29" ht="15.75" customHeight="1">
      <c r="A155" s="11"/>
      <c r="C155" s="10"/>
      <c r="D155" s="11"/>
      <c r="AC155" s="62"/>
    </row>
    <row r="156" spans="1:29" ht="15.75" customHeight="1">
      <c r="A156" s="11"/>
      <c r="C156" s="10"/>
      <c r="D156" s="11"/>
      <c r="AC156" s="62"/>
    </row>
    <row r="157" spans="1:29" ht="15.75" customHeight="1">
      <c r="A157" s="11"/>
      <c r="C157" s="10"/>
      <c r="D157" s="11"/>
      <c r="AC157" s="62"/>
    </row>
    <row r="158" spans="1:29" ht="15.75" customHeight="1">
      <c r="A158" s="11"/>
      <c r="C158" s="10"/>
      <c r="D158" s="11"/>
      <c r="AC158" s="62"/>
    </row>
    <row r="159" spans="1:29" ht="15.75" customHeight="1">
      <c r="A159" s="11"/>
      <c r="C159" s="10"/>
      <c r="D159" s="11"/>
      <c r="AC159" s="62"/>
    </row>
    <row r="160" spans="1:29" ht="15.75" customHeight="1">
      <c r="A160" s="11"/>
      <c r="C160" s="10"/>
      <c r="D160" s="11"/>
      <c r="AC160" s="62"/>
    </row>
    <row r="161" spans="1:29" ht="15.75" customHeight="1">
      <c r="A161" s="11"/>
      <c r="C161" s="10"/>
      <c r="D161" s="11"/>
      <c r="AC161" s="62"/>
    </row>
    <row r="162" spans="1:29" ht="15.75" customHeight="1">
      <c r="A162" s="11"/>
      <c r="C162" s="10"/>
      <c r="D162" s="11"/>
      <c r="AC162" s="62"/>
    </row>
    <row r="163" spans="1:29" ht="15.75" customHeight="1">
      <c r="A163" s="11"/>
      <c r="C163" s="10"/>
      <c r="D163" s="11"/>
      <c r="AC163" s="62"/>
    </row>
    <row r="164" spans="1:29" ht="15.75" customHeight="1">
      <c r="A164" s="11"/>
      <c r="C164" s="10"/>
      <c r="D164" s="11"/>
      <c r="AC164" s="62"/>
    </row>
    <row r="165" spans="1:29" ht="15.75" customHeight="1">
      <c r="A165" s="11"/>
      <c r="C165" s="10"/>
      <c r="D165" s="11"/>
      <c r="AC165" s="62"/>
    </row>
    <row r="166" spans="1:29" ht="15.75" customHeight="1">
      <c r="A166" s="11"/>
      <c r="C166" s="10"/>
      <c r="D166" s="11"/>
      <c r="AC166" s="62"/>
    </row>
    <row r="167" spans="1:29" ht="15.75" customHeight="1">
      <c r="A167" s="11"/>
      <c r="C167" s="10"/>
      <c r="D167" s="11"/>
      <c r="AC167" s="62"/>
    </row>
    <row r="168" spans="1:29" ht="15.75" customHeight="1">
      <c r="A168" s="11"/>
      <c r="C168" s="10"/>
      <c r="D168" s="11"/>
      <c r="AC168" s="62"/>
    </row>
    <row r="169" spans="1:29" ht="15.75" customHeight="1">
      <c r="A169" s="11"/>
      <c r="C169" s="10"/>
      <c r="D169" s="11"/>
      <c r="AC169" s="62"/>
    </row>
    <row r="170" spans="1:29" ht="15.75" customHeight="1">
      <c r="A170" s="11"/>
      <c r="C170" s="10"/>
      <c r="D170" s="11"/>
      <c r="AC170" s="62"/>
    </row>
    <row r="171" spans="1:29" ht="15.75" customHeight="1">
      <c r="A171" s="11"/>
      <c r="C171" s="10"/>
      <c r="D171" s="11"/>
      <c r="AC171" s="62"/>
    </row>
    <row r="172" spans="1:29" ht="15.75" customHeight="1">
      <c r="A172" s="11"/>
      <c r="C172" s="10"/>
      <c r="D172" s="11"/>
      <c r="AC172" s="62"/>
    </row>
    <row r="173" spans="1:29" ht="15.75" customHeight="1">
      <c r="A173" s="11"/>
      <c r="C173" s="10"/>
      <c r="D173" s="11"/>
      <c r="AC173" s="62"/>
    </row>
    <row r="174" spans="1:29" ht="15.75" customHeight="1">
      <c r="A174" s="11"/>
      <c r="C174" s="10"/>
      <c r="D174" s="11"/>
      <c r="AC174" s="62"/>
    </row>
    <row r="175" spans="1:29" ht="15.75" customHeight="1">
      <c r="A175" s="11"/>
      <c r="C175" s="10"/>
      <c r="D175" s="11"/>
      <c r="AC175" s="62"/>
    </row>
    <row r="176" spans="1:29" ht="15.75" customHeight="1">
      <c r="A176" s="11"/>
      <c r="C176" s="10"/>
      <c r="D176" s="11"/>
      <c r="AC176" s="62"/>
    </row>
    <row r="177" spans="1:29" ht="15.75" customHeight="1">
      <c r="A177" s="11"/>
      <c r="C177" s="10"/>
      <c r="D177" s="11"/>
      <c r="AC177" s="62"/>
    </row>
    <row r="178" spans="1:29" ht="15.75" customHeight="1">
      <c r="A178" s="11"/>
      <c r="C178" s="10"/>
      <c r="D178" s="11"/>
      <c r="AC178" s="62"/>
    </row>
    <row r="179" spans="1:29" ht="15.75" customHeight="1">
      <c r="A179" s="11"/>
      <c r="C179" s="10"/>
      <c r="D179" s="11"/>
      <c r="AC179" s="62"/>
    </row>
    <row r="180" spans="1:29" ht="15.75" customHeight="1">
      <c r="A180" s="11"/>
      <c r="C180" s="10"/>
      <c r="D180" s="11"/>
      <c r="AC180" s="62"/>
    </row>
    <row r="181" spans="1:29" ht="15.75" customHeight="1">
      <c r="A181" s="11"/>
      <c r="C181" s="10"/>
      <c r="D181" s="11"/>
      <c r="AC181" s="62"/>
    </row>
    <row r="182" spans="1:29" ht="15.75" customHeight="1">
      <c r="A182" s="11"/>
      <c r="C182" s="10"/>
      <c r="D182" s="11"/>
      <c r="AC182" s="62"/>
    </row>
    <row r="183" spans="1:29" ht="15.75" customHeight="1">
      <c r="A183" s="11"/>
      <c r="C183" s="10"/>
      <c r="D183" s="11"/>
      <c r="AC183" s="62"/>
    </row>
    <row r="184" spans="1:29" ht="15.75" customHeight="1">
      <c r="A184" s="11"/>
      <c r="C184" s="10"/>
      <c r="D184" s="11"/>
      <c r="AC184" s="62"/>
    </row>
    <row r="185" spans="1:29" ht="15.75" customHeight="1">
      <c r="A185" s="11"/>
      <c r="C185" s="10"/>
      <c r="D185" s="11"/>
      <c r="AC185" s="62"/>
    </row>
    <row r="186" spans="1:29" ht="15.75" customHeight="1">
      <c r="A186" s="11"/>
      <c r="C186" s="10"/>
      <c r="D186" s="11"/>
      <c r="AC186" s="62"/>
    </row>
    <row r="187" spans="1:29" ht="15.75" customHeight="1">
      <c r="A187" s="11"/>
      <c r="C187" s="10"/>
      <c r="D187" s="11"/>
      <c r="AC187" s="62"/>
    </row>
    <row r="188" spans="1:29" ht="15.75" customHeight="1">
      <c r="A188" s="11"/>
      <c r="C188" s="10"/>
      <c r="D188" s="11"/>
      <c r="AC188" s="62"/>
    </row>
    <row r="189" spans="1:29" ht="15.75" customHeight="1">
      <c r="A189" s="11"/>
      <c r="C189" s="10"/>
      <c r="D189" s="11"/>
      <c r="AC189" s="62"/>
    </row>
    <row r="190" spans="1:29" ht="15.75" customHeight="1">
      <c r="A190" s="11"/>
      <c r="C190" s="10"/>
      <c r="D190" s="11"/>
      <c r="AC190" s="62"/>
    </row>
    <row r="191" spans="1:29" ht="15.75" customHeight="1">
      <c r="A191" s="11"/>
      <c r="C191" s="10"/>
      <c r="D191" s="11"/>
      <c r="AC191" s="62"/>
    </row>
    <row r="192" spans="1:29" ht="15.75" customHeight="1">
      <c r="A192" s="11"/>
      <c r="C192" s="10"/>
      <c r="D192" s="11"/>
      <c r="AC192" s="62"/>
    </row>
    <row r="193" spans="1:29" ht="15.75" customHeight="1">
      <c r="A193" s="11"/>
      <c r="C193" s="10"/>
      <c r="D193" s="11"/>
      <c r="AC193" s="62"/>
    </row>
    <row r="194" spans="1:29" ht="15.75" customHeight="1">
      <c r="A194" s="11"/>
      <c r="C194" s="10"/>
      <c r="D194" s="11"/>
      <c r="AC194" s="62"/>
    </row>
    <row r="195" spans="1:29" ht="15.75" customHeight="1">
      <c r="A195" s="11"/>
      <c r="C195" s="10"/>
      <c r="D195" s="11"/>
      <c r="AC195" s="62"/>
    </row>
    <row r="196" spans="1:29" ht="15.75" customHeight="1">
      <c r="A196" s="11"/>
      <c r="C196" s="10"/>
      <c r="D196" s="11"/>
      <c r="AC196" s="62"/>
    </row>
    <row r="197" spans="1:29" ht="15.75" customHeight="1">
      <c r="A197" s="11"/>
      <c r="C197" s="10"/>
      <c r="D197" s="11"/>
      <c r="AC197" s="62"/>
    </row>
    <row r="198" spans="1:29" ht="15.75" customHeight="1">
      <c r="A198" s="11"/>
      <c r="C198" s="10"/>
      <c r="D198" s="11"/>
      <c r="AC198" s="62"/>
    </row>
    <row r="199" spans="1:29" ht="15.75" customHeight="1">
      <c r="A199" s="11"/>
      <c r="C199" s="10"/>
      <c r="D199" s="11"/>
      <c r="AC199" s="62"/>
    </row>
    <row r="200" spans="1:29" ht="15.75" customHeight="1">
      <c r="A200" s="11"/>
      <c r="C200" s="10"/>
      <c r="D200" s="11"/>
      <c r="AC200" s="62"/>
    </row>
    <row r="201" spans="1:29" ht="15.75" customHeight="1">
      <c r="A201" s="11"/>
      <c r="C201" s="10"/>
      <c r="D201" s="11"/>
      <c r="AC201" s="62"/>
    </row>
    <row r="202" spans="1:29" ht="15.75" customHeight="1">
      <c r="A202" s="11"/>
      <c r="C202" s="10"/>
      <c r="D202" s="11"/>
      <c r="AC202" s="62"/>
    </row>
    <row r="203" spans="1:29" ht="15.75" customHeight="1">
      <c r="A203" s="11"/>
      <c r="C203" s="10"/>
      <c r="D203" s="11"/>
      <c r="AC203" s="62"/>
    </row>
    <row r="204" spans="1:29" ht="15.75" customHeight="1">
      <c r="A204" s="11"/>
      <c r="C204" s="10"/>
      <c r="D204" s="11"/>
      <c r="AC204" s="62"/>
    </row>
    <row r="205" spans="1:29" ht="15.75" customHeight="1">
      <c r="A205" s="11"/>
      <c r="C205" s="10"/>
      <c r="D205" s="11"/>
      <c r="AC205" s="62"/>
    </row>
    <row r="206" spans="1:29" ht="15.75" customHeight="1">
      <c r="A206" s="11"/>
      <c r="C206" s="10"/>
      <c r="D206" s="11"/>
      <c r="AC206" s="62"/>
    </row>
    <row r="207" spans="1:29" ht="15.75" customHeight="1">
      <c r="A207" s="11"/>
      <c r="C207" s="10"/>
      <c r="D207" s="11"/>
      <c r="AC207" s="62"/>
    </row>
    <row r="208" spans="1:29" ht="15.75" customHeight="1">
      <c r="A208" s="11"/>
      <c r="C208" s="10"/>
      <c r="D208" s="11"/>
      <c r="AC208" s="62"/>
    </row>
    <row r="209" spans="1:29" ht="15.75" customHeight="1">
      <c r="A209" s="11"/>
      <c r="C209" s="10"/>
      <c r="D209" s="11"/>
      <c r="AC209" s="62"/>
    </row>
    <row r="210" spans="1:29" ht="15.75" customHeight="1">
      <c r="A210" s="11"/>
      <c r="C210" s="10"/>
      <c r="D210" s="11"/>
      <c r="AC210" s="62"/>
    </row>
    <row r="211" spans="1:29" ht="15.75" customHeight="1">
      <c r="A211" s="11"/>
      <c r="C211" s="10"/>
      <c r="D211" s="11"/>
      <c r="AC211" s="62"/>
    </row>
    <row r="212" spans="1:29" ht="15.75" customHeight="1">
      <c r="A212" s="11"/>
      <c r="C212" s="10"/>
      <c r="D212" s="11"/>
      <c r="AC212" s="62"/>
    </row>
    <row r="213" spans="1:29" ht="15.75" customHeight="1">
      <c r="A213" s="11"/>
      <c r="C213" s="10"/>
      <c r="D213" s="11"/>
      <c r="AC213" s="62"/>
    </row>
    <row r="214" spans="1:29" ht="15.75" customHeight="1">
      <c r="A214" s="11"/>
      <c r="C214" s="10"/>
      <c r="D214" s="11"/>
      <c r="AC214" s="62"/>
    </row>
    <row r="215" spans="1:29" ht="15.75" customHeight="1">
      <c r="A215" s="11"/>
      <c r="C215" s="10"/>
      <c r="D215" s="11"/>
      <c r="AC215" s="62"/>
    </row>
    <row r="216" spans="1:29" ht="15.75" customHeight="1">
      <c r="A216" s="11"/>
      <c r="C216" s="10"/>
      <c r="D216" s="11"/>
      <c r="AC216" s="62"/>
    </row>
    <row r="217" spans="1:29" ht="15.75" customHeight="1">
      <c r="A217" s="11"/>
      <c r="C217" s="10"/>
      <c r="D217" s="11"/>
      <c r="AC217" s="62"/>
    </row>
    <row r="218" spans="1:29" ht="15.75" customHeight="1">
      <c r="A218" s="11"/>
      <c r="C218" s="10"/>
      <c r="D218" s="11"/>
      <c r="AC218" s="62"/>
    </row>
    <row r="219" spans="1:29" ht="15.75" customHeight="1">
      <c r="A219" s="11"/>
      <c r="C219" s="10"/>
      <c r="D219" s="11"/>
      <c r="AC219" s="62"/>
    </row>
    <row r="220" spans="1:29" ht="15.75" customHeight="1">
      <c r="A220" s="11"/>
      <c r="C220" s="10"/>
      <c r="D220" s="11"/>
      <c r="AC220" s="62"/>
    </row>
    <row r="221" spans="1:29" ht="15.75" customHeight="1">
      <c r="A221" s="11"/>
      <c r="C221" s="10"/>
      <c r="D221" s="11"/>
      <c r="AC221" s="62"/>
    </row>
    <row r="222" spans="1:29" ht="15.75" customHeight="1">
      <c r="A222" s="11"/>
      <c r="C222" s="10"/>
      <c r="D222" s="11"/>
      <c r="AC222" s="62"/>
    </row>
    <row r="223" spans="1:29" ht="15.75" customHeight="1">
      <c r="A223" s="11"/>
      <c r="C223" s="10"/>
      <c r="D223" s="11"/>
      <c r="AC223" s="62"/>
    </row>
    <row r="224" spans="1:29" ht="15.75" customHeight="1">
      <c r="A224" s="11"/>
      <c r="C224" s="10"/>
      <c r="D224" s="11"/>
      <c r="AC224" s="62"/>
    </row>
    <row r="225" spans="1:29" ht="15.75" customHeight="1">
      <c r="A225" s="11"/>
      <c r="C225" s="10"/>
      <c r="D225" s="11"/>
      <c r="AC225" s="62"/>
    </row>
    <row r="226" spans="1:29" ht="15.75" customHeight="1">
      <c r="A226" s="11"/>
      <c r="C226" s="10"/>
      <c r="D226" s="11"/>
      <c r="AC226" s="62"/>
    </row>
    <row r="227" spans="1:29" ht="15.75" customHeight="1">
      <c r="A227" s="11"/>
      <c r="C227" s="10"/>
      <c r="D227" s="11"/>
      <c r="AC227" s="62"/>
    </row>
    <row r="228" spans="1:29" ht="15.75" customHeight="1">
      <c r="A228" s="11"/>
      <c r="C228" s="10"/>
      <c r="D228" s="11"/>
      <c r="AC228" s="62"/>
    </row>
    <row r="229" spans="1:29" ht="15.75" customHeight="1">
      <c r="A229" s="11"/>
      <c r="C229" s="10"/>
      <c r="D229" s="11"/>
      <c r="AC229" s="62"/>
    </row>
    <row r="230" spans="1:29" ht="15.75" customHeight="1">
      <c r="A230" s="11"/>
      <c r="C230" s="10"/>
      <c r="D230" s="11"/>
      <c r="AC230" s="62"/>
    </row>
    <row r="231" spans="1:29" ht="15.75" customHeight="1">
      <c r="A231" s="11"/>
      <c r="C231" s="10"/>
      <c r="D231" s="11"/>
      <c r="AC231" s="62"/>
    </row>
    <row r="232" spans="1:29" ht="15.75" customHeight="1">
      <c r="A232" s="11"/>
      <c r="C232" s="10"/>
      <c r="D232" s="11"/>
      <c r="AC232" s="62"/>
    </row>
    <row r="233" spans="1:29" ht="15.75" customHeight="1">
      <c r="A233" s="11"/>
      <c r="C233" s="10"/>
      <c r="D233" s="11"/>
      <c r="AC233" s="62"/>
    </row>
    <row r="234" spans="1:29" ht="15.75" customHeight="1">
      <c r="A234" s="11"/>
      <c r="C234" s="10"/>
      <c r="D234" s="11"/>
      <c r="AC234" s="62"/>
    </row>
    <row r="235" spans="1:29" ht="15.75" customHeight="1">
      <c r="A235" s="11"/>
      <c r="C235" s="10"/>
      <c r="D235" s="11"/>
      <c r="AC235" s="62"/>
    </row>
    <row r="236" spans="1:29" ht="15.75" customHeight="1">
      <c r="A236" s="11"/>
      <c r="C236" s="10"/>
      <c r="D236" s="11"/>
      <c r="AC236" s="62"/>
    </row>
    <row r="237" spans="1:29" ht="15.75" customHeight="1">
      <c r="A237" s="11"/>
      <c r="C237" s="10"/>
      <c r="D237" s="11"/>
      <c r="AC237" s="62"/>
    </row>
    <row r="238" spans="1:29" ht="15.75" customHeight="1">
      <c r="A238" s="11"/>
      <c r="C238" s="10"/>
      <c r="D238" s="11"/>
      <c r="AC238" s="62"/>
    </row>
    <row r="239" spans="1:29" ht="15.75" customHeight="1">
      <c r="A239" s="11"/>
      <c r="C239" s="10"/>
      <c r="D239" s="11"/>
      <c r="AC239" s="62"/>
    </row>
    <row r="240" spans="1:29" ht="15.75" customHeight="1">
      <c r="A240" s="11"/>
      <c r="C240" s="10"/>
      <c r="D240" s="11"/>
      <c r="AC240" s="62"/>
    </row>
    <row r="241" spans="1:29" ht="15.75" customHeight="1">
      <c r="A241" s="11"/>
      <c r="C241" s="10"/>
      <c r="D241" s="11"/>
      <c r="AC241" s="62"/>
    </row>
    <row r="242" spans="1:29" ht="15.75" customHeight="1">
      <c r="A242" s="11"/>
      <c r="C242" s="10"/>
      <c r="D242" s="11"/>
      <c r="AC242" s="62"/>
    </row>
    <row r="243" spans="1:29" ht="15.75" customHeight="1">
      <c r="A243" s="11"/>
      <c r="C243" s="10"/>
      <c r="D243" s="11"/>
      <c r="AC243" s="62"/>
    </row>
    <row r="244" spans="1:29" ht="15.75" customHeight="1">
      <c r="A244" s="11"/>
      <c r="C244" s="10"/>
      <c r="D244" s="11"/>
      <c r="AC244" s="62"/>
    </row>
    <row r="245" spans="1:29" ht="15.75" customHeight="1">
      <c r="A245" s="11"/>
      <c r="C245" s="10"/>
      <c r="D245" s="11"/>
      <c r="AC245" s="62"/>
    </row>
    <row r="246" spans="1:29" ht="15.75" customHeight="1">
      <c r="A246" s="11"/>
      <c r="C246" s="10"/>
      <c r="D246" s="11"/>
      <c r="AC246" s="62"/>
    </row>
    <row r="247" spans="1:29" ht="15.75" customHeight="1">
      <c r="A247" s="11"/>
      <c r="C247" s="10"/>
      <c r="D247" s="11"/>
      <c r="AC247" s="62"/>
    </row>
    <row r="248" spans="1:29" ht="15.75" customHeight="1">
      <c r="A248" s="11"/>
      <c r="C248" s="10"/>
      <c r="D248" s="11"/>
      <c r="AC248" s="62"/>
    </row>
    <row r="249" spans="1:29" ht="15.75" customHeight="1">
      <c r="A249" s="11"/>
      <c r="C249" s="10"/>
      <c r="D249" s="11"/>
      <c r="AC249" s="62"/>
    </row>
    <row r="250" spans="1:29" ht="15.75" customHeight="1">
      <c r="A250" s="11"/>
      <c r="C250" s="10"/>
      <c r="D250" s="11"/>
      <c r="AC250" s="62"/>
    </row>
    <row r="251" spans="1:29" ht="15.75" customHeight="1">
      <c r="A251" s="11"/>
      <c r="C251" s="10"/>
      <c r="D251" s="11"/>
      <c r="AC251" s="62"/>
    </row>
    <row r="252" spans="1:29" ht="15.75" customHeight="1">
      <c r="A252" s="11"/>
      <c r="C252" s="10"/>
      <c r="D252" s="11"/>
      <c r="AC252" s="62"/>
    </row>
    <row r="253" spans="1:29" ht="15.75" customHeight="1">
      <c r="A253" s="11"/>
      <c r="C253" s="10"/>
      <c r="D253" s="11"/>
      <c r="AC253" s="62"/>
    </row>
    <row r="254" spans="1:29" ht="15.75" customHeight="1">
      <c r="A254" s="11"/>
      <c r="C254" s="10"/>
      <c r="D254" s="11"/>
      <c r="AC254" s="62"/>
    </row>
    <row r="255" spans="1:29" ht="15.75" customHeight="1">
      <c r="A255" s="11"/>
      <c r="C255" s="10"/>
      <c r="D255" s="11"/>
      <c r="AC255" s="62"/>
    </row>
    <row r="256" spans="1:29" ht="15.75" customHeight="1">
      <c r="A256" s="11"/>
      <c r="C256" s="10"/>
      <c r="D256" s="11"/>
      <c r="AC256" s="62"/>
    </row>
    <row r="257" spans="1:29" ht="15.75" customHeight="1">
      <c r="A257" s="11"/>
      <c r="C257" s="10"/>
      <c r="D257" s="11"/>
      <c r="AC257" s="62"/>
    </row>
    <row r="258" spans="1:29" ht="15.75" customHeight="1">
      <c r="A258" s="11"/>
      <c r="C258" s="10"/>
      <c r="D258" s="11"/>
      <c r="AC258" s="62"/>
    </row>
    <row r="259" spans="1:29" ht="15.75" customHeight="1">
      <c r="A259" s="11"/>
      <c r="C259" s="10"/>
      <c r="D259" s="11"/>
      <c r="AC259" s="62"/>
    </row>
    <row r="260" spans="1:29" ht="15.75" customHeight="1">
      <c r="A260" s="11"/>
      <c r="C260" s="10"/>
      <c r="D260" s="11"/>
      <c r="AC260" s="62"/>
    </row>
    <row r="261" spans="1:29" ht="15.75" customHeight="1">
      <c r="A261" s="11"/>
      <c r="C261" s="10"/>
      <c r="D261" s="11"/>
      <c r="AC261" s="62"/>
    </row>
    <row r="262" spans="1:29" ht="15.75" customHeight="1">
      <c r="A262" s="11"/>
      <c r="C262" s="10"/>
      <c r="D262" s="11"/>
      <c r="AC262" s="62"/>
    </row>
    <row r="263" spans="1:29" ht="15.75" customHeight="1">
      <c r="A263" s="11"/>
      <c r="C263" s="10"/>
      <c r="D263" s="11"/>
      <c r="AC263" s="62"/>
    </row>
    <row r="264" spans="1:29" ht="15.75" customHeight="1">
      <c r="A264" s="11"/>
      <c r="C264" s="10"/>
      <c r="D264" s="11"/>
      <c r="AC264" s="62"/>
    </row>
    <row r="265" spans="1:29" ht="15.75" customHeight="1">
      <c r="A265" s="11"/>
      <c r="C265" s="10"/>
      <c r="D265" s="11"/>
      <c r="AC265" s="62"/>
    </row>
    <row r="266" spans="1:29" ht="15.75" customHeight="1">
      <c r="A266" s="11"/>
      <c r="C266" s="10"/>
      <c r="D266" s="11"/>
      <c r="AC266" s="62"/>
    </row>
    <row r="267" spans="1:29" ht="15.75" customHeight="1">
      <c r="A267" s="11"/>
      <c r="C267" s="10"/>
      <c r="D267" s="11"/>
      <c r="AC267" s="62"/>
    </row>
    <row r="268" spans="1:29" ht="15.75" customHeight="1">
      <c r="A268" s="11"/>
      <c r="C268" s="10"/>
      <c r="D268" s="11"/>
      <c r="AC268" s="62"/>
    </row>
    <row r="269" spans="1:29" ht="15.75" customHeight="1">
      <c r="A269" s="11"/>
      <c r="C269" s="10"/>
      <c r="D269" s="11"/>
      <c r="AC269" s="62"/>
    </row>
    <row r="270" spans="1:29" ht="15.75" customHeight="1">
      <c r="A270" s="11"/>
      <c r="C270" s="10"/>
      <c r="D270" s="11"/>
      <c r="AC270" s="62"/>
    </row>
    <row r="271" spans="1:29" ht="15.75" customHeight="1">
      <c r="A271" s="11"/>
      <c r="C271" s="10"/>
      <c r="D271" s="11"/>
      <c r="AC271" s="62"/>
    </row>
    <row r="272" spans="1:29" ht="15.75" customHeight="1">
      <c r="A272" s="11"/>
      <c r="C272" s="10"/>
      <c r="D272" s="11"/>
      <c r="AC272" s="62"/>
    </row>
    <row r="273" spans="1:29" ht="15.75" customHeight="1">
      <c r="A273" s="11"/>
      <c r="C273" s="10"/>
      <c r="D273" s="11"/>
      <c r="AC273" s="62"/>
    </row>
    <row r="274" spans="1:29" ht="15.75" customHeight="1">
      <c r="A274" s="11"/>
      <c r="C274" s="10"/>
      <c r="D274" s="11"/>
      <c r="AC274" s="62"/>
    </row>
    <row r="275" spans="1:29" ht="15.75" customHeight="1">
      <c r="A275" s="11"/>
      <c r="C275" s="10"/>
      <c r="D275" s="11"/>
      <c r="AC275" s="62"/>
    </row>
    <row r="276" spans="1:29" ht="15.75" customHeight="1">
      <c r="A276" s="11"/>
      <c r="C276" s="10"/>
      <c r="D276" s="11"/>
      <c r="AC276" s="62"/>
    </row>
    <row r="277" spans="1:29" ht="15.75" customHeight="1">
      <c r="A277" s="11"/>
      <c r="C277" s="10"/>
      <c r="D277" s="11"/>
      <c r="AC277" s="62"/>
    </row>
    <row r="278" spans="1:29" ht="15.75" customHeight="1">
      <c r="A278" s="11"/>
      <c r="C278" s="10"/>
      <c r="D278" s="11"/>
      <c r="AC278" s="62"/>
    </row>
    <row r="279" spans="1:29" ht="15.75" customHeight="1">
      <c r="A279" s="11"/>
      <c r="C279" s="10"/>
      <c r="D279" s="11"/>
      <c r="AC279" s="62"/>
    </row>
    <row r="280" spans="1:29" ht="15.75" customHeight="1">
      <c r="A280" s="11"/>
      <c r="C280" s="10"/>
      <c r="D280" s="11"/>
      <c r="AC280" s="62"/>
    </row>
    <row r="281" spans="1:29" ht="15.75" customHeight="1">
      <c r="A281" s="11"/>
      <c r="C281" s="10"/>
      <c r="D281" s="11"/>
      <c r="AC281" s="62"/>
    </row>
    <row r="282" spans="1:29" ht="15.75" customHeight="1">
      <c r="A282" s="11"/>
      <c r="C282" s="10"/>
      <c r="D282" s="11"/>
      <c r="AC282" s="62"/>
    </row>
    <row r="283" spans="1:29" ht="15.75" customHeight="1">
      <c r="A283" s="11"/>
      <c r="C283" s="10"/>
      <c r="D283" s="11"/>
      <c r="AC283" s="62"/>
    </row>
    <row r="284" spans="1:29" ht="15.75" customHeight="1">
      <c r="A284" s="11"/>
      <c r="C284" s="10"/>
      <c r="D284" s="11"/>
      <c r="AC284" s="62"/>
    </row>
    <row r="285" spans="1:29" ht="15.75" customHeight="1">
      <c r="A285" s="11"/>
      <c r="C285" s="10"/>
      <c r="D285" s="11"/>
      <c r="AC285" s="62"/>
    </row>
    <row r="286" spans="1:29" ht="15.75" customHeight="1">
      <c r="A286" s="11"/>
      <c r="C286" s="10"/>
      <c r="D286" s="11"/>
      <c r="AC286" s="62"/>
    </row>
    <row r="287" spans="1:29" ht="15.75" customHeight="1">
      <c r="A287" s="11"/>
      <c r="C287" s="10"/>
      <c r="D287" s="11"/>
      <c r="AC287" s="62"/>
    </row>
    <row r="288" spans="1:29" ht="15.75" customHeight="1">
      <c r="A288" s="11"/>
      <c r="C288" s="10"/>
      <c r="D288" s="11"/>
      <c r="AC288" s="62"/>
    </row>
    <row r="289" spans="1:29" ht="15.75" customHeight="1">
      <c r="A289" s="11"/>
      <c r="C289" s="10"/>
      <c r="D289" s="11"/>
      <c r="AC289" s="62"/>
    </row>
    <row r="290" spans="1:29" ht="15.75" customHeight="1">
      <c r="A290" s="11"/>
      <c r="C290" s="10"/>
      <c r="D290" s="11"/>
      <c r="AC290" s="62"/>
    </row>
    <row r="291" spans="1:29" ht="15.75" customHeight="1">
      <c r="A291" s="11"/>
      <c r="C291" s="10"/>
      <c r="D291" s="11"/>
      <c r="AC291" s="62"/>
    </row>
    <row r="292" spans="1:29" ht="15.75" customHeight="1">
      <c r="A292" s="11"/>
      <c r="C292" s="10"/>
      <c r="D292" s="11"/>
      <c r="AC292" s="62"/>
    </row>
    <row r="293" spans="1:29" ht="15.75" customHeight="1">
      <c r="A293" s="11"/>
      <c r="C293" s="10"/>
      <c r="D293" s="11"/>
      <c r="AC293" s="62"/>
    </row>
    <row r="294" spans="1:29" ht="15.75" customHeight="1">
      <c r="A294" s="11"/>
      <c r="C294" s="10"/>
      <c r="D294" s="11"/>
      <c r="AC294" s="62"/>
    </row>
    <row r="295" spans="1:29" ht="15.75" customHeight="1">
      <c r="A295" s="11"/>
      <c r="C295" s="10"/>
      <c r="D295" s="11"/>
      <c r="AC295" s="62"/>
    </row>
    <row r="296" spans="1:29" ht="15.75" customHeight="1">
      <c r="A296" s="11"/>
      <c r="C296" s="10"/>
      <c r="D296" s="11"/>
      <c r="AC296" s="62"/>
    </row>
    <row r="297" spans="1:29" ht="15.75" customHeight="1">
      <c r="A297" s="11"/>
      <c r="C297" s="10"/>
      <c r="D297" s="11"/>
      <c r="AC297" s="62"/>
    </row>
    <row r="298" spans="1:29" ht="15.75" customHeight="1">
      <c r="A298" s="11"/>
      <c r="C298" s="10"/>
      <c r="D298" s="11"/>
      <c r="AC298" s="62"/>
    </row>
    <row r="299" spans="1:29" ht="15.75" customHeight="1">
      <c r="A299" s="11"/>
      <c r="C299" s="10"/>
      <c r="D299" s="11"/>
      <c r="AC299" s="62"/>
    </row>
    <row r="300" spans="1:29" ht="15.75" customHeight="1">
      <c r="A300" s="11"/>
      <c r="C300" s="10"/>
      <c r="D300" s="11"/>
      <c r="AC300" s="62"/>
    </row>
    <row r="301" spans="1:29" ht="15.75" customHeight="1">
      <c r="A301" s="11"/>
      <c r="C301" s="10"/>
      <c r="D301" s="11"/>
      <c r="AC301" s="62"/>
    </row>
    <row r="302" spans="1:29" ht="15.75" customHeight="1">
      <c r="A302" s="11"/>
      <c r="C302" s="10"/>
      <c r="D302" s="11"/>
      <c r="AC302" s="62"/>
    </row>
    <row r="303" spans="1:29" ht="15.75" customHeight="1">
      <c r="A303" s="11"/>
      <c r="C303" s="10"/>
      <c r="D303" s="11"/>
      <c r="AC303" s="62"/>
    </row>
    <row r="304" spans="1:29" ht="15.75" customHeight="1">
      <c r="A304" s="11"/>
      <c r="C304" s="10"/>
      <c r="D304" s="11"/>
      <c r="AC304" s="62"/>
    </row>
    <row r="305" spans="1:29" ht="15.75" customHeight="1">
      <c r="A305" s="11"/>
      <c r="C305" s="10"/>
      <c r="D305" s="11"/>
      <c r="AC305" s="62"/>
    </row>
    <row r="306" spans="1:29" ht="15.75" customHeight="1">
      <c r="A306" s="11"/>
      <c r="C306" s="10"/>
      <c r="D306" s="11"/>
      <c r="AC306" s="62"/>
    </row>
    <row r="307" spans="1:29" ht="15.75" customHeight="1">
      <c r="A307" s="11"/>
      <c r="C307" s="10"/>
      <c r="D307" s="11"/>
      <c r="AC307" s="62"/>
    </row>
    <row r="308" spans="1:29" ht="15.75" customHeight="1">
      <c r="A308" s="11"/>
      <c r="C308" s="10"/>
      <c r="D308" s="11"/>
      <c r="AC308" s="62"/>
    </row>
    <row r="309" spans="1:29" ht="15.75" customHeight="1">
      <c r="A309" s="11"/>
      <c r="C309" s="10"/>
      <c r="D309" s="11"/>
      <c r="AC309" s="62"/>
    </row>
    <row r="310" spans="1:29" ht="15.75" customHeight="1">
      <c r="A310" s="11"/>
      <c r="C310" s="10"/>
      <c r="D310" s="11"/>
      <c r="AC310" s="62"/>
    </row>
    <row r="311" spans="1:29" ht="15.75" customHeight="1">
      <c r="A311" s="11"/>
      <c r="C311" s="10"/>
      <c r="D311" s="11"/>
      <c r="AC311" s="62"/>
    </row>
    <row r="312" spans="1:29" ht="15.75" customHeight="1">
      <c r="A312" s="11"/>
      <c r="C312" s="10"/>
      <c r="D312" s="11"/>
      <c r="AC312" s="62"/>
    </row>
    <row r="313" spans="1:29" ht="15.75" customHeight="1">
      <c r="A313" s="11"/>
      <c r="C313" s="10"/>
      <c r="D313" s="11"/>
      <c r="AC313" s="62"/>
    </row>
    <row r="314" spans="1:29" ht="15.75" customHeight="1">
      <c r="A314" s="11"/>
      <c r="C314" s="10"/>
      <c r="D314" s="11"/>
      <c r="AC314" s="62"/>
    </row>
    <row r="315" spans="1:29" ht="15.75" customHeight="1">
      <c r="A315" s="11"/>
      <c r="C315" s="10"/>
      <c r="D315" s="11"/>
      <c r="AC315" s="62"/>
    </row>
    <row r="316" spans="1:29" ht="15.75" customHeight="1">
      <c r="A316" s="11"/>
      <c r="C316" s="10"/>
      <c r="D316" s="11"/>
      <c r="AC316" s="62"/>
    </row>
    <row r="317" spans="1:29" ht="15.75" customHeight="1">
      <c r="A317" s="11"/>
      <c r="C317" s="10"/>
      <c r="D317" s="11"/>
      <c r="AC317" s="62"/>
    </row>
    <row r="318" spans="1:29" ht="15.75" customHeight="1">
      <c r="A318" s="11"/>
      <c r="C318" s="10"/>
      <c r="D318" s="11"/>
      <c r="AC318" s="62"/>
    </row>
    <row r="319" spans="1:29" ht="15.75" customHeight="1">
      <c r="A319" s="11"/>
      <c r="C319" s="10"/>
      <c r="D319" s="11"/>
      <c r="AC319" s="62"/>
    </row>
    <row r="320" spans="1:29" ht="15.75" customHeight="1">
      <c r="A320" s="11"/>
      <c r="C320" s="10"/>
      <c r="D320" s="11"/>
      <c r="AC320" s="62"/>
    </row>
    <row r="321" spans="1:29" ht="15.75" customHeight="1">
      <c r="A321" s="11"/>
      <c r="C321" s="10"/>
      <c r="D321" s="11"/>
      <c r="AC321" s="62"/>
    </row>
    <row r="322" spans="1:29" ht="15.75" customHeight="1">
      <c r="A322" s="11"/>
      <c r="C322" s="10"/>
      <c r="D322" s="11"/>
      <c r="AC322" s="62"/>
    </row>
    <row r="323" spans="1:29" ht="15.75" customHeight="1">
      <c r="A323" s="11"/>
      <c r="C323" s="10"/>
      <c r="D323" s="11"/>
      <c r="AC323" s="62"/>
    </row>
    <row r="324" spans="1:29" ht="15.75" customHeight="1">
      <c r="A324" s="11"/>
      <c r="C324" s="10"/>
      <c r="D324" s="11"/>
      <c r="AC324" s="62"/>
    </row>
    <row r="325" spans="1:29" ht="15.75" customHeight="1">
      <c r="A325" s="11"/>
      <c r="C325" s="10"/>
      <c r="D325" s="11"/>
      <c r="AC325" s="62"/>
    </row>
    <row r="326" spans="1:29" ht="15.75" customHeight="1">
      <c r="A326" s="11"/>
      <c r="C326" s="10"/>
      <c r="D326" s="11"/>
      <c r="AC326" s="62"/>
    </row>
    <row r="327" spans="1:29" ht="15.75" customHeight="1">
      <c r="A327" s="11"/>
      <c r="C327" s="10"/>
      <c r="D327" s="11"/>
      <c r="AC327" s="62"/>
    </row>
    <row r="328" spans="1:29" ht="15.75" customHeight="1">
      <c r="A328" s="11"/>
      <c r="C328" s="10"/>
      <c r="D328" s="11"/>
      <c r="AC328" s="62"/>
    </row>
    <row r="329" spans="1:29" ht="15.75" customHeight="1">
      <c r="A329" s="11"/>
      <c r="C329" s="10"/>
      <c r="D329" s="11"/>
      <c r="AC329" s="62"/>
    </row>
    <row r="330" spans="1:29" ht="15.75" customHeight="1">
      <c r="A330" s="11"/>
      <c r="C330" s="10"/>
      <c r="D330" s="11"/>
      <c r="AC330" s="62"/>
    </row>
    <row r="331" spans="1:29" ht="15.75" customHeight="1">
      <c r="A331" s="11"/>
      <c r="C331" s="10"/>
      <c r="D331" s="11"/>
      <c r="AC331" s="62"/>
    </row>
    <row r="332" spans="1:29" ht="15.75" customHeight="1">
      <c r="A332" s="11"/>
      <c r="C332" s="10"/>
      <c r="D332" s="11"/>
      <c r="AC332" s="62"/>
    </row>
    <row r="333" spans="1:29" ht="15.75" customHeight="1">
      <c r="A333" s="11"/>
      <c r="C333" s="10"/>
      <c r="D333" s="11"/>
      <c r="AC333" s="62"/>
    </row>
    <row r="334" spans="1:29" ht="15.75" customHeight="1">
      <c r="A334" s="11"/>
      <c r="C334" s="10"/>
      <c r="D334" s="11"/>
      <c r="AC334" s="62"/>
    </row>
    <row r="335" spans="1:29" ht="15.75" customHeight="1">
      <c r="A335" s="11"/>
      <c r="C335" s="10"/>
      <c r="D335" s="11"/>
      <c r="AC335" s="62"/>
    </row>
    <row r="336" spans="1:29" ht="15.75" customHeight="1">
      <c r="A336" s="11"/>
      <c r="C336" s="10"/>
      <c r="D336" s="11"/>
      <c r="AC336" s="62"/>
    </row>
    <row r="337" spans="1:29" ht="15.75" customHeight="1">
      <c r="A337" s="11"/>
      <c r="C337" s="10"/>
      <c r="D337" s="11"/>
      <c r="AC337" s="62"/>
    </row>
    <row r="338" spans="1:29" ht="15.75" customHeight="1">
      <c r="A338" s="11"/>
      <c r="C338" s="10"/>
      <c r="D338" s="11"/>
      <c r="AC338" s="62"/>
    </row>
    <row r="339" spans="1:29" ht="15.75" customHeight="1">
      <c r="A339" s="11"/>
      <c r="C339" s="10"/>
      <c r="D339" s="11"/>
      <c r="AC339" s="62"/>
    </row>
    <row r="340" spans="1:29" ht="15.75" customHeight="1">
      <c r="A340" s="11"/>
      <c r="C340" s="10"/>
      <c r="D340" s="11"/>
      <c r="AC340" s="62"/>
    </row>
    <row r="341" spans="1:29" ht="15.75" customHeight="1">
      <c r="A341" s="11"/>
      <c r="C341" s="10"/>
      <c r="D341" s="11"/>
      <c r="AC341" s="62"/>
    </row>
    <row r="342" spans="1:29" ht="15.75" customHeight="1">
      <c r="A342" s="11"/>
      <c r="C342" s="10"/>
      <c r="D342" s="11"/>
      <c r="AC342" s="62"/>
    </row>
    <row r="343" spans="1:29" ht="15.75" customHeight="1">
      <c r="A343" s="11"/>
      <c r="C343" s="10"/>
      <c r="D343" s="11"/>
      <c r="AC343" s="62"/>
    </row>
    <row r="344" spans="1:29" ht="15.75" customHeight="1">
      <c r="A344" s="11"/>
      <c r="C344" s="10"/>
      <c r="D344" s="11"/>
      <c r="AC344" s="62"/>
    </row>
    <row r="345" spans="1:29" ht="15.75" customHeight="1">
      <c r="A345" s="11"/>
      <c r="C345" s="10"/>
      <c r="D345" s="11"/>
      <c r="AC345" s="62"/>
    </row>
    <row r="346" spans="1:29" ht="15.75" customHeight="1">
      <c r="A346" s="11"/>
      <c r="C346" s="10"/>
      <c r="D346" s="11"/>
      <c r="AC346" s="62"/>
    </row>
    <row r="347" spans="1:29" ht="15.75" customHeight="1">
      <c r="A347" s="11"/>
      <c r="C347" s="10"/>
      <c r="D347" s="11"/>
      <c r="AC347" s="62"/>
    </row>
    <row r="348" spans="1:29" ht="15.75" customHeight="1">
      <c r="A348" s="11"/>
      <c r="C348" s="10"/>
      <c r="D348" s="11"/>
      <c r="AC348" s="62"/>
    </row>
    <row r="349" spans="1:29" ht="15.75" customHeight="1">
      <c r="A349" s="11"/>
      <c r="C349" s="10"/>
      <c r="D349" s="11"/>
      <c r="AC349" s="62"/>
    </row>
    <row r="350" spans="1:29" ht="15.75" customHeight="1">
      <c r="A350" s="11"/>
      <c r="C350" s="10"/>
      <c r="D350" s="11"/>
      <c r="AC350" s="62"/>
    </row>
    <row r="351" spans="1:29" ht="15.75" customHeight="1">
      <c r="A351" s="11"/>
      <c r="C351" s="10"/>
      <c r="D351" s="11"/>
      <c r="AC351" s="62"/>
    </row>
    <row r="352" spans="1:29" ht="15.75" customHeight="1">
      <c r="A352" s="11"/>
      <c r="C352" s="10"/>
      <c r="D352" s="11"/>
      <c r="AC352" s="62"/>
    </row>
    <row r="353" spans="1:29" ht="15.75" customHeight="1">
      <c r="A353" s="11"/>
      <c r="C353" s="10"/>
      <c r="D353" s="11"/>
      <c r="AC353" s="62"/>
    </row>
    <row r="354" spans="1:29" ht="15.75" customHeight="1">
      <c r="A354" s="11"/>
      <c r="C354" s="10"/>
      <c r="D354" s="11"/>
      <c r="AC354" s="62"/>
    </row>
    <row r="355" spans="1:29" ht="15.75" customHeight="1">
      <c r="A355" s="11"/>
      <c r="C355" s="10"/>
      <c r="D355" s="11"/>
      <c r="AC355" s="62"/>
    </row>
    <row r="356" spans="1:29" ht="15.75" customHeight="1">
      <c r="A356" s="11"/>
      <c r="C356" s="10"/>
      <c r="D356" s="11"/>
      <c r="AC356" s="62"/>
    </row>
    <row r="357" spans="1:29" ht="15.75" customHeight="1">
      <c r="A357" s="11"/>
      <c r="C357" s="10"/>
      <c r="D357" s="11"/>
      <c r="AC357" s="62"/>
    </row>
    <row r="358" spans="1:29" ht="15.75" customHeight="1">
      <c r="A358" s="11"/>
      <c r="C358" s="10"/>
      <c r="D358" s="11"/>
      <c r="AC358" s="62"/>
    </row>
    <row r="359" spans="1:29" ht="15.75" customHeight="1">
      <c r="A359" s="11"/>
      <c r="C359" s="10"/>
      <c r="D359" s="11"/>
      <c r="AC359" s="62"/>
    </row>
    <row r="360" spans="1:29" ht="15.75" customHeight="1">
      <c r="A360" s="11"/>
      <c r="C360" s="10"/>
      <c r="D360" s="11"/>
      <c r="AC360" s="62"/>
    </row>
    <row r="361" spans="1:29" ht="15.75" customHeight="1">
      <c r="A361" s="11"/>
      <c r="C361" s="10"/>
      <c r="D361" s="11"/>
      <c r="AC361" s="62"/>
    </row>
    <row r="362" spans="1:29" ht="15.75" customHeight="1">
      <c r="A362" s="11"/>
      <c r="C362" s="10"/>
      <c r="D362" s="11"/>
      <c r="AC362" s="62"/>
    </row>
    <row r="363" spans="1:29" ht="15.75" customHeight="1">
      <c r="A363" s="11"/>
      <c r="C363" s="10"/>
      <c r="D363" s="11"/>
      <c r="AC363" s="62"/>
    </row>
    <row r="364" spans="1:29" ht="15.75" customHeight="1">
      <c r="A364" s="11"/>
      <c r="C364" s="10"/>
      <c r="D364" s="11"/>
      <c r="AC364" s="62"/>
    </row>
    <row r="365" spans="1:29" ht="15.75" customHeight="1">
      <c r="A365" s="11"/>
      <c r="C365" s="10"/>
      <c r="D365" s="11"/>
      <c r="AC365" s="62"/>
    </row>
    <row r="366" spans="1:29" ht="15.75" customHeight="1">
      <c r="A366" s="11"/>
      <c r="C366" s="10"/>
      <c r="D366" s="11"/>
      <c r="AC366" s="62"/>
    </row>
    <row r="367" spans="1:29" ht="15.75" customHeight="1">
      <c r="A367" s="11"/>
      <c r="C367" s="10"/>
      <c r="D367" s="11"/>
      <c r="AC367" s="62"/>
    </row>
    <row r="368" spans="1:29" ht="15.75" customHeight="1">
      <c r="A368" s="11"/>
      <c r="C368" s="10"/>
      <c r="D368" s="11"/>
      <c r="AC368" s="62"/>
    </row>
    <row r="369" spans="1:29" ht="15.75" customHeight="1">
      <c r="A369" s="11"/>
      <c r="C369" s="10"/>
      <c r="D369" s="11"/>
      <c r="AC369" s="62"/>
    </row>
    <row r="370" spans="1:29" ht="15.75" customHeight="1">
      <c r="A370" s="11"/>
      <c r="C370" s="10"/>
      <c r="D370" s="11"/>
      <c r="AC370" s="62"/>
    </row>
    <row r="371" spans="1:29" ht="15.75" customHeight="1">
      <c r="A371" s="11"/>
      <c r="C371" s="10"/>
      <c r="D371" s="11"/>
      <c r="AC371" s="62"/>
    </row>
    <row r="372" spans="1:29" ht="15.75" customHeight="1">
      <c r="A372" s="11"/>
      <c r="C372" s="10"/>
      <c r="D372" s="11"/>
      <c r="AC372" s="62"/>
    </row>
    <row r="373" spans="1:29" ht="15.75" customHeight="1">
      <c r="A373" s="11"/>
      <c r="C373" s="10"/>
      <c r="D373" s="11"/>
      <c r="AC373" s="62"/>
    </row>
    <row r="374" spans="1:29" ht="15.75" customHeight="1">
      <c r="A374" s="11"/>
      <c r="C374" s="10"/>
      <c r="D374" s="11"/>
      <c r="AC374" s="62"/>
    </row>
    <row r="375" spans="1:29" ht="15.75" customHeight="1">
      <c r="A375" s="11"/>
      <c r="C375" s="10"/>
      <c r="D375" s="11"/>
      <c r="AC375" s="62"/>
    </row>
    <row r="376" spans="1:29" ht="15.75" customHeight="1">
      <c r="A376" s="11"/>
      <c r="C376" s="10"/>
      <c r="D376" s="11"/>
      <c r="AC376" s="62"/>
    </row>
    <row r="377" spans="1:29" ht="15.75" customHeight="1">
      <c r="A377" s="11"/>
      <c r="C377" s="10"/>
      <c r="D377" s="11"/>
      <c r="AC377" s="62"/>
    </row>
    <row r="378" spans="1:29" ht="15.75" customHeight="1">
      <c r="A378" s="11"/>
      <c r="C378" s="10"/>
      <c r="D378" s="11"/>
      <c r="AC378" s="62"/>
    </row>
    <row r="379" spans="1:29" ht="15.75" customHeight="1">
      <c r="A379" s="11"/>
      <c r="C379" s="10"/>
      <c r="D379" s="11"/>
      <c r="AC379" s="62"/>
    </row>
    <row r="380" spans="1:29" ht="15.75" customHeight="1">
      <c r="A380" s="11"/>
      <c r="C380" s="10"/>
      <c r="D380" s="11"/>
      <c r="AC380" s="62"/>
    </row>
    <row r="381" spans="1:29" ht="15.75" customHeight="1">
      <c r="A381" s="11"/>
      <c r="C381" s="10"/>
      <c r="D381" s="11"/>
      <c r="AC381" s="62"/>
    </row>
    <row r="382" spans="1:29" ht="15.75" customHeight="1">
      <c r="A382" s="11"/>
      <c r="C382" s="10"/>
      <c r="D382" s="11"/>
      <c r="AC382" s="62"/>
    </row>
    <row r="383" spans="1:29" ht="15.75" customHeight="1">
      <c r="A383" s="11"/>
      <c r="C383" s="10"/>
      <c r="D383" s="11"/>
      <c r="AC383" s="62"/>
    </row>
    <row r="384" spans="1:29" ht="15.75" customHeight="1">
      <c r="A384" s="11"/>
      <c r="C384" s="10"/>
      <c r="D384" s="11"/>
      <c r="AC384" s="62"/>
    </row>
    <row r="385" spans="1:29" ht="15.75" customHeight="1">
      <c r="A385" s="11"/>
      <c r="C385" s="10"/>
      <c r="D385" s="11"/>
      <c r="AC385" s="62"/>
    </row>
    <row r="386" spans="1:29" ht="15.75" customHeight="1">
      <c r="A386" s="11"/>
      <c r="C386" s="10"/>
      <c r="D386" s="11"/>
      <c r="AC386" s="62"/>
    </row>
    <row r="387" spans="1:29" ht="15.75" customHeight="1">
      <c r="A387" s="11"/>
      <c r="C387" s="10"/>
      <c r="D387" s="11"/>
      <c r="AC387" s="62"/>
    </row>
    <row r="388" spans="1:29" ht="15.75" customHeight="1">
      <c r="A388" s="11"/>
      <c r="C388" s="10"/>
      <c r="D388" s="11"/>
      <c r="AC388" s="62"/>
    </row>
    <row r="389" spans="1:29" ht="15.75" customHeight="1">
      <c r="A389" s="11"/>
      <c r="C389" s="10"/>
      <c r="D389" s="11"/>
      <c r="AC389" s="62"/>
    </row>
    <row r="390" spans="1:29" ht="15.75" customHeight="1">
      <c r="A390" s="11"/>
      <c r="C390" s="10"/>
      <c r="D390" s="11"/>
      <c r="AC390" s="62"/>
    </row>
    <row r="391" spans="1:29" ht="15.75" customHeight="1">
      <c r="A391" s="11"/>
      <c r="C391" s="10"/>
      <c r="D391" s="11"/>
      <c r="AC391" s="62"/>
    </row>
    <row r="392" spans="1:29" ht="15.75" customHeight="1">
      <c r="A392" s="11"/>
      <c r="C392" s="10"/>
      <c r="D392" s="11"/>
      <c r="AC392" s="62"/>
    </row>
    <row r="393" spans="1:29" ht="15.75" customHeight="1">
      <c r="A393" s="11"/>
      <c r="C393" s="10"/>
      <c r="D393" s="11"/>
      <c r="AC393" s="62"/>
    </row>
    <row r="394" spans="1:29" ht="15.75" customHeight="1">
      <c r="A394" s="11"/>
      <c r="C394" s="10"/>
      <c r="D394" s="11"/>
      <c r="AC394" s="62"/>
    </row>
    <row r="395" spans="1:29" ht="15.75" customHeight="1">
      <c r="A395" s="11"/>
      <c r="C395" s="10"/>
      <c r="D395" s="11"/>
      <c r="AC395" s="62"/>
    </row>
    <row r="396" spans="1:29" ht="15.75" customHeight="1">
      <c r="A396" s="11"/>
      <c r="C396" s="10"/>
      <c r="D396" s="11"/>
      <c r="AC396" s="62"/>
    </row>
    <row r="397" spans="1:29" ht="15.75" customHeight="1">
      <c r="A397" s="11"/>
      <c r="C397" s="10"/>
      <c r="D397" s="11"/>
      <c r="AC397" s="62"/>
    </row>
    <row r="398" spans="1:29" ht="15.75" customHeight="1">
      <c r="A398" s="11"/>
      <c r="C398" s="10"/>
      <c r="D398" s="11"/>
      <c r="AC398" s="62"/>
    </row>
    <row r="399" spans="1:29" ht="15.75" customHeight="1">
      <c r="A399" s="11"/>
      <c r="C399" s="10"/>
      <c r="D399" s="11"/>
      <c r="AC399" s="62"/>
    </row>
    <row r="400" spans="1:29" ht="15.75" customHeight="1">
      <c r="A400" s="11"/>
      <c r="C400" s="10"/>
      <c r="D400" s="11"/>
      <c r="AC400" s="62"/>
    </row>
    <row r="401" spans="1:29" ht="15.75" customHeight="1">
      <c r="A401" s="11"/>
      <c r="C401" s="10"/>
      <c r="D401" s="11"/>
      <c r="AC401" s="62"/>
    </row>
    <row r="402" spans="1:29" ht="15.75" customHeight="1">
      <c r="A402" s="11"/>
      <c r="C402" s="10"/>
      <c r="D402" s="11"/>
      <c r="AC402" s="62"/>
    </row>
    <row r="403" spans="1:29" ht="15.75" customHeight="1">
      <c r="A403" s="11"/>
      <c r="C403" s="10"/>
      <c r="D403" s="11"/>
      <c r="AC403" s="62"/>
    </row>
    <row r="404" spans="1:29" ht="15.75" customHeight="1">
      <c r="A404" s="11"/>
      <c r="C404" s="10"/>
      <c r="D404" s="11"/>
      <c r="AC404" s="62"/>
    </row>
    <row r="405" spans="1:29" ht="15.75" customHeight="1">
      <c r="A405" s="11"/>
      <c r="C405" s="10"/>
      <c r="D405" s="11"/>
      <c r="AC405" s="62"/>
    </row>
    <row r="406" spans="1:29" ht="15.75" customHeight="1">
      <c r="A406" s="11"/>
      <c r="C406" s="10"/>
      <c r="D406" s="11"/>
      <c r="AC406" s="62"/>
    </row>
    <row r="407" spans="1:29" ht="15.75" customHeight="1">
      <c r="A407" s="11"/>
      <c r="C407" s="10"/>
      <c r="D407" s="11"/>
      <c r="AC407" s="62"/>
    </row>
    <row r="408" spans="1:29" ht="15.75" customHeight="1">
      <c r="A408" s="11"/>
      <c r="C408" s="10"/>
      <c r="D408" s="11"/>
      <c r="AC408" s="62"/>
    </row>
    <row r="409" spans="1:29" ht="15.75" customHeight="1">
      <c r="A409" s="11"/>
      <c r="C409" s="10"/>
      <c r="D409" s="11"/>
      <c r="AC409" s="62"/>
    </row>
    <row r="410" spans="1:29" ht="15.75" customHeight="1">
      <c r="A410" s="11"/>
      <c r="C410" s="10"/>
      <c r="D410" s="11"/>
      <c r="AC410" s="62"/>
    </row>
    <row r="411" spans="1:29" ht="15.75" customHeight="1">
      <c r="A411" s="11"/>
      <c r="C411" s="10"/>
      <c r="D411" s="11"/>
      <c r="AC411" s="62"/>
    </row>
    <row r="412" spans="1:29" ht="15.75" customHeight="1">
      <c r="A412" s="11"/>
      <c r="C412" s="10"/>
      <c r="D412" s="11"/>
      <c r="AC412" s="62"/>
    </row>
    <row r="413" spans="1:29" ht="15.75" customHeight="1">
      <c r="A413" s="11"/>
      <c r="C413" s="10"/>
      <c r="D413" s="11"/>
      <c r="AC413" s="62"/>
    </row>
    <row r="414" spans="1:29" ht="15.75" customHeight="1">
      <c r="A414" s="11"/>
      <c r="C414" s="10"/>
      <c r="D414" s="11"/>
      <c r="AC414" s="62"/>
    </row>
    <row r="415" spans="1:29" ht="15.75" customHeight="1">
      <c r="A415" s="11"/>
      <c r="C415" s="10"/>
      <c r="D415" s="11"/>
      <c r="AC415" s="62"/>
    </row>
    <row r="416" spans="1:29" ht="15.75" customHeight="1">
      <c r="A416" s="11"/>
      <c r="C416" s="10"/>
      <c r="D416" s="11"/>
      <c r="AC416" s="62"/>
    </row>
    <row r="417" spans="1:29" ht="15.75" customHeight="1">
      <c r="A417" s="11"/>
      <c r="C417" s="10"/>
      <c r="D417" s="11"/>
      <c r="AC417" s="62"/>
    </row>
    <row r="418" spans="1:29" ht="15.75" customHeight="1">
      <c r="A418" s="11"/>
      <c r="C418" s="10"/>
      <c r="D418" s="11"/>
      <c r="AC418" s="62"/>
    </row>
    <row r="419" spans="1:29" ht="15.75" customHeight="1">
      <c r="A419" s="11"/>
      <c r="C419" s="10"/>
      <c r="D419" s="11"/>
      <c r="AC419" s="62"/>
    </row>
    <row r="420" spans="1:29" ht="15.75" customHeight="1">
      <c r="A420" s="11"/>
      <c r="C420" s="10"/>
      <c r="D420" s="11"/>
      <c r="AC420" s="62"/>
    </row>
    <row r="421" spans="1:29" ht="15.75" customHeight="1">
      <c r="A421" s="11"/>
      <c r="C421" s="10"/>
      <c r="D421" s="11"/>
      <c r="AC421" s="62"/>
    </row>
    <row r="422" spans="1:29" ht="15.75" customHeight="1">
      <c r="A422" s="11"/>
      <c r="C422" s="10"/>
      <c r="D422" s="11"/>
      <c r="AC422" s="62"/>
    </row>
    <row r="423" spans="1:29" ht="15.75" customHeight="1">
      <c r="A423" s="11"/>
      <c r="C423" s="10"/>
      <c r="D423" s="11"/>
      <c r="AC423" s="62"/>
    </row>
    <row r="424" spans="1:29" ht="15.75" customHeight="1">
      <c r="A424" s="11"/>
      <c r="C424" s="10"/>
      <c r="D424" s="11"/>
      <c r="AC424" s="62"/>
    </row>
    <row r="425" spans="1:29" ht="15.75" customHeight="1">
      <c r="A425" s="11"/>
      <c r="C425" s="10"/>
      <c r="D425" s="11"/>
      <c r="AC425" s="62"/>
    </row>
    <row r="426" spans="1:29" ht="15.75" customHeight="1">
      <c r="A426" s="11"/>
      <c r="C426" s="10"/>
      <c r="D426" s="11"/>
      <c r="AC426" s="62"/>
    </row>
    <row r="427" spans="1:29" ht="15.75" customHeight="1">
      <c r="A427" s="11"/>
      <c r="C427" s="10"/>
      <c r="D427" s="11"/>
      <c r="AC427" s="62"/>
    </row>
    <row r="428" spans="1:29" ht="15.75" customHeight="1">
      <c r="A428" s="11"/>
      <c r="C428" s="10"/>
      <c r="D428" s="11"/>
      <c r="AC428" s="62"/>
    </row>
    <row r="429" spans="1:29" ht="15.75" customHeight="1">
      <c r="A429" s="11"/>
      <c r="C429" s="10"/>
      <c r="D429" s="11"/>
      <c r="AC429" s="62"/>
    </row>
    <row r="430" spans="1:29" ht="15.75" customHeight="1">
      <c r="A430" s="11"/>
      <c r="C430" s="10"/>
      <c r="D430" s="11"/>
      <c r="AC430" s="62"/>
    </row>
    <row r="431" spans="1:29" ht="15.75" customHeight="1">
      <c r="A431" s="11"/>
      <c r="C431" s="10"/>
      <c r="D431" s="11"/>
      <c r="AC431" s="62"/>
    </row>
    <row r="432" spans="1:29" ht="15.75" customHeight="1">
      <c r="A432" s="11"/>
      <c r="C432" s="10"/>
      <c r="D432" s="11"/>
      <c r="AC432" s="62"/>
    </row>
    <row r="433" spans="1:29" ht="15.75" customHeight="1">
      <c r="A433" s="11"/>
      <c r="C433" s="10"/>
      <c r="D433" s="11"/>
      <c r="AC433" s="62"/>
    </row>
    <row r="434" spans="1:29" ht="15.75" customHeight="1">
      <c r="A434" s="11"/>
      <c r="C434" s="10"/>
      <c r="D434" s="11"/>
      <c r="AC434" s="62"/>
    </row>
    <row r="435" spans="1:29" ht="15.75" customHeight="1">
      <c r="A435" s="11"/>
      <c r="C435" s="10"/>
      <c r="D435" s="11"/>
      <c r="AC435" s="62"/>
    </row>
    <row r="436" spans="1:29" ht="15.75" customHeight="1">
      <c r="A436" s="11"/>
      <c r="C436" s="10"/>
      <c r="D436" s="11"/>
      <c r="AC436" s="62"/>
    </row>
    <row r="437" spans="1:29" ht="15.75" customHeight="1">
      <c r="A437" s="11"/>
      <c r="C437" s="10"/>
      <c r="D437" s="11"/>
      <c r="AC437" s="62"/>
    </row>
    <row r="438" spans="1:29" ht="15.75" customHeight="1">
      <c r="A438" s="11"/>
      <c r="C438" s="10"/>
      <c r="D438" s="11"/>
      <c r="AC438" s="62"/>
    </row>
    <row r="439" spans="1:29" ht="15.75" customHeight="1">
      <c r="A439" s="11"/>
      <c r="C439" s="10"/>
      <c r="D439" s="11"/>
      <c r="AC439" s="62"/>
    </row>
    <row r="440" spans="1:29" ht="15.75" customHeight="1">
      <c r="A440" s="11"/>
      <c r="C440" s="10"/>
      <c r="D440" s="11"/>
      <c r="AC440" s="62"/>
    </row>
    <row r="441" spans="1:29" ht="15.75" customHeight="1">
      <c r="A441" s="11"/>
      <c r="C441" s="10"/>
      <c r="D441" s="11"/>
      <c r="AC441" s="62"/>
    </row>
    <row r="442" spans="1:29" ht="15.75" customHeight="1">
      <c r="A442" s="11"/>
      <c r="C442" s="10"/>
      <c r="D442" s="11"/>
      <c r="AC442" s="62"/>
    </row>
    <row r="443" spans="1:29" ht="15.75" customHeight="1">
      <c r="A443" s="11"/>
      <c r="C443" s="10"/>
      <c r="D443" s="11"/>
      <c r="AC443" s="62"/>
    </row>
    <row r="444" spans="1:29" ht="15.75" customHeight="1">
      <c r="A444" s="11"/>
      <c r="C444" s="10"/>
      <c r="D444" s="11"/>
      <c r="AC444" s="62"/>
    </row>
    <row r="445" spans="1:29" ht="15.75" customHeight="1">
      <c r="A445" s="11"/>
      <c r="C445" s="10"/>
      <c r="D445" s="11"/>
      <c r="AC445" s="62"/>
    </row>
    <row r="446" spans="1:29" ht="15.75" customHeight="1">
      <c r="A446" s="11"/>
      <c r="C446" s="10"/>
      <c r="D446" s="11"/>
      <c r="AC446" s="62"/>
    </row>
    <row r="447" spans="1:29" ht="15.75" customHeight="1">
      <c r="A447" s="11"/>
      <c r="C447" s="10"/>
      <c r="D447" s="11"/>
      <c r="AC447" s="62"/>
    </row>
    <row r="448" spans="1:29" ht="15.75" customHeight="1">
      <c r="A448" s="11"/>
      <c r="C448" s="10"/>
      <c r="D448" s="11"/>
      <c r="AC448" s="62"/>
    </row>
    <row r="449" spans="1:29" ht="15.75" customHeight="1">
      <c r="A449" s="11"/>
      <c r="C449" s="10"/>
      <c r="D449" s="11"/>
      <c r="AC449" s="62"/>
    </row>
    <row r="450" spans="1:29" ht="15.75" customHeight="1">
      <c r="A450" s="11"/>
      <c r="C450" s="10"/>
      <c r="D450" s="11"/>
      <c r="AC450" s="62"/>
    </row>
    <row r="451" spans="1:29" ht="15.75" customHeight="1">
      <c r="A451" s="11"/>
      <c r="C451" s="10"/>
      <c r="D451" s="11"/>
      <c r="AC451" s="62"/>
    </row>
    <row r="452" spans="1:29" ht="15.75" customHeight="1">
      <c r="A452" s="11"/>
      <c r="C452" s="10"/>
      <c r="D452" s="11"/>
      <c r="AC452" s="62"/>
    </row>
    <row r="453" spans="1:29" ht="15.75" customHeight="1">
      <c r="A453" s="11"/>
      <c r="C453" s="10"/>
      <c r="D453" s="11"/>
      <c r="AC453" s="62"/>
    </row>
    <row r="454" spans="1:29" ht="15.75" customHeight="1">
      <c r="A454" s="11"/>
      <c r="C454" s="10"/>
      <c r="D454" s="11"/>
      <c r="AC454" s="62"/>
    </row>
    <row r="455" spans="1:29" ht="15.75" customHeight="1">
      <c r="A455" s="11"/>
      <c r="C455" s="10"/>
      <c r="D455" s="11"/>
      <c r="AC455" s="62"/>
    </row>
    <row r="456" spans="1:29" ht="15.75" customHeight="1">
      <c r="A456" s="11"/>
      <c r="C456" s="10"/>
      <c r="D456" s="11"/>
      <c r="AC456" s="62"/>
    </row>
    <row r="457" spans="1:29" ht="15.75" customHeight="1">
      <c r="A457" s="11"/>
      <c r="C457" s="10"/>
      <c r="D457" s="11"/>
      <c r="AC457" s="62"/>
    </row>
    <row r="458" spans="1:29" ht="15.75" customHeight="1">
      <c r="A458" s="11"/>
      <c r="C458" s="10"/>
      <c r="D458" s="11"/>
      <c r="AC458" s="62"/>
    </row>
    <row r="459" spans="1:29" ht="15.75" customHeight="1">
      <c r="A459" s="11"/>
      <c r="C459" s="10"/>
      <c r="D459" s="11"/>
      <c r="AC459" s="62"/>
    </row>
    <row r="460" spans="1:29" ht="15.75" customHeight="1">
      <c r="A460" s="11"/>
      <c r="C460" s="10"/>
      <c r="D460" s="11"/>
      <c r="AC460" s="62"/>
    </row>
    <row r="461" spans="1:29" ht="15.75" customHeight="1">
      <c r="A461" s="11"/>
      <c r="C461" s="10"/>
      <c r="D461" s="11"/>
      <c r="AC461" s="62"/>
    </row>
    <row r="462" spans="1:29" ht="15.75" customHeight="1">
      <c r="A462" s="11"/>
      <c r="C462" s="10"/>
      <c r="D462" s="11"/>
      <c r="AC462" s="62"/>
    </row>
    <row r="463" spans="1:29" ht="15.75" customHeight="1">
      <c r="A463" s="11"/>
      <c r="C463" s="10"/>
      <c r="D463" s="11"/>
      <c r="AC463" s="62"/>
    </row>
    <row r="464" spans="1:29" ht="15.75" customHeight="1">
      <c r="A464" s="11"/>
      <c r="C464" s="10"/>
      <c r="D464" s="11"/>
      <c r="AC464" s="62"/>
    </row>
    <row r="465" spans="1:29" ht="15.75" customHeight="1">
      <c r="A465" s="11"/>
      <c r="C465" s="10"/>
      <c r="D465" s="11"/>
      <c r="AC465" s="62"/>
    </row>
    <row r="466" spans="1:29" ht="15.75" customHeight="1">
      <c r="A466" s="11"/>
      <c r="C466" s="10"/>
      <c r="D466" s="11"/>
      <c r="AC466" s="62"/>
    </row>
    <row r="467" spans="1:29" ht="15.75" customHeight="1">
      <c r="A467" s="11"/>
      <c r="C467" s="10"/>
      <c r="D467" s="11"/>
      <c r="AC467" s="62"/>
    </row>
    <row r="468" spans="1:29" ht="15.75" customHeight="1">
      <c r="A468" s="11"/>
      <c r="C468" s="10"/>
      <c r="D468" s="11"/>
      <c r="AC468" s="62"/>
    </row>
    <row r="469" spans="1:29" ht="15.75" customHeight="1">
      <c r="A469" s="11"/>
      <c r="C469" s="10"/>
      <c r="D469" s="11"/>
      <c r="AC469" s="62"/>
    </row>
    <row r="470" spans="1:29" ht="15.75" customHeight="1">
      <c r="A470" s="11"/>
      <c r="C470" s="10"/>
      <c r="D470" s="11"/>
      <c r="AC470" s="62"/>
    </row>
    <row r="471" spans="1:29" ht="15.75" customHeight="1">
      <c r="A471" s="11"/>
      <c r="C471" s="10"/>
      <c r="D471" s="11"/>
      <c r="AC471" s="62"/>
    </row>
    <row r="472" spans="1:29" ht="15.75" customHeight="1">
      <c r="A472" s="11"/>
      <c r="C472" s="10"/>
      <c r="D472" s="11"/>
      <c r="AC472" s="62"/>
    </row>
    <row r="473" spans="1:29" ht="15.75" customHeight="1">
      <c r="A473" s="11"/>
      <c r="C473" s="10"/>
      <c r="D473" s="11"/>
      <c r="AC473" s="62"/>
    </row>
    <row r="474" spans="1:29" ht="15.75" customHeight="1">
      <c r="A474" s="11"/>
      <c r="C474" s="10"/>
      <c r="D474" s="11"/>
      <c r="AC474" s="62"/>
    </row>
    <row r="475" spans="1:29" ht="15.75" customHeight="1">
      <c r="A475" s="11"/>
      <c r="C475" s="10"/>
      <c r="D475" s="11"/>
      <c r="AC475" s="62"/>
    </row>
    <row r="476" spans="1:29" ht="15.75" customHeight="1">
      <c r="A476" s="11"/>
      <c r="C476" s="10"/>
      <c r="D476" s="11"/>
      <c r="AC476" s="62"/>
    </row>
    <row r="477" spans="1:29" ht="15.75" customHeight="1">
      <c r="A477" s="11"/>
      <c r="C477" s="10"/>
      <c r="D477" s="11"/>
      <c r="AC477" s="62"/>
    </row>
    <row r="478" spans="1:29" ht="15.75" customHeight="1">
      <c r="A478" s="11"/>
      <c r="C478" s="10"/>
      <c r="D478" s="11"/>
      <c r="AC478" s="62"/>
    </row>
    <row r="479" spans="1:29" ht="15.75" customHeight="1">
      <c r="A479" s="11"/>
      <c r="C479" s="10"/>
      <c r="D479" s="11"/>
      <c r="AC479" s="62"/>
    </row>
    <row r="480" spans="1:29" ht="15.75" customHeight="1">
      <c r="A480" s="11"/>
      <c r="C480" s="10"/>
      <c r="D480" s="11"/>
      <c r="AC480" s="62"/>
    </row>
    <row r="481" spans="1:29" ht="15.75" customHeight="1">
      <c r="A481" s="11"/>
      <c r="C481" s="10"/>
      <c r="D481" s="11"/>
      <c r="AC481" s="62"/>
    </row>
    <row r="482" spans="1:29" ht="15.75" customHeight="1">
      <c r="A482" s="11"/>
      <c r="C482" s="10"/>
      <c r="D482" s="11"/>
      <c r="AC482" s="62"/>
    </row>
    <row r="483" spans="1:29" ht="15.75" customHeight="1">
      <c r="A483" s="11"/>
      <c r="C483" s="10"/>
      <c r="D483" s="11"/>
      <c r="AC483" s="62"/>
    </row>
    <row r="484" spans="1:29" ht="15.75" customHeight="1">
      <c r="A484" s="11"/>
      <c r="C484" s="10"/>
      <c r="D484" s="11"/>
      <c r="AC484" s="62"/>
    </row>
    <row r="485" spans="1:29" ht="15.75" customHeight="1">
      <c r="A485" s="11"/>
      <c r="C485" s="10"/>
      <c r="D485" s="11"/>
      <c r="AC485" s="62"/>
    </row>
    <row r="486" spans="1:29" ht="15.75" customHeight="1">
      <c r="A486" s="11"/>
      <c r="C486" s="10"/>
      <c r="D486" s="11"/>
      <c r="AC486" s="62"/>
    </row>
    <row r="487" spans="1:29" ht="15.75" customHeight="1">
      <c r="A487" s="11"/>
      <c r="C487" s="10"/>
      <c r="D487" s="11"/>
      <c r="AC487" s="62"/>
    </row>
    <row r="488" spans="1:29" ht="15.75" customHeight="1">
      <c r="A488" s="11"/>
      <c r="C488" s="10"/>
      <c r="D488" s="11"/>
      <c r="AC488" s="62"/>
    </row>
    <row r="489" spans="1:29" ht="15.75" customHeight="1">
      <c r="A489" s="11"/>
      <c r="C489" s="10"/>
      <c r="D489" s="11"/>
      <c r="AC489" s="62"/>
    </row>
    <row r="490" spans="1:29" ht="15.75" customHeight="1">
      <c r="A490" s="11"/>
      <c r="C490" s="10"/>
      <c r="D490" s="11"/>
      <c r="AC490" s="62"/>
    </row>
    <row r="491" spans="1:29" ht="15.75" customHeight="1">
      <c r="A491" s="11"/>
      <c r="C491" s="10"/>
      <c r="D491" s="11"/>
      <c r="AC491" s="62"/>
    </row>
    <row r="492" spans="1:29" ht="15.75" customHeight="1">
      <c r="A492" s="11"/>
      <c r="C492" s="10"/>
      <c r="D492" s="11"/>
      <c r="AC492" s="62"/>
    </row>
    <row r="493" spans="1:29" ht="15.75" customHeight="1">
      <c r="A493" s="11"/>
      <c r="C493" s="10"/>
      <c r="D493" s="11"/>
      <c r="AC493" s="62"/>
    </row>
    <row r="494" spans="1:29" ht="15.75" customHeight="1">
      <c r="A494" s="11"/>
      <c r="C494" s="10"/>
      <c r="D494" s="11"/>
      <c r="AC494" s="62"/>
    </row>
    <row r="495" spans="1:29" ht="15.75" customHeight="1">
      <c r="A495" s="11"/>
      <c r="C495" s="10"/>
      <c r="D495" s="11"/>
      <c r="AC495" s="62"/>
    </row>
    <row r="496" spans="1:29" ht="15.75" customHeight="1">
      <c r="A496" s="11"/>
      <c r="C496" s="10"/>
      <c r="D496" s="11"/>
      <c r="AC496" s="62"/>
    </row>
    <row r="497" spans="1:29" ht="15.75" customHeight="1">
      <c r="A497" s="11"/>
      <c r="C497" s="10"/>
      <c r="D497" s="11"/>
      <c r="AC497" s="62"/>
    </row>
    <row r="498" spans="1:29" ht="15.75" customHeight="1">
      <c r="A498" s="11"/>
      <c r="C498" s="10"/>
      <c r="D498" s="11"/>
      <c r="AC498" s="62"/>
    </row>
    <row r="499" spans="1:29" ht="15.75" customHeight="1">
      <c r="A499" s="11"/>
      <c r="C499" s="10"/>
      <c r="D499" s="11"/>
      <c r="AC499" s="62"/>
    </row>
    <row r="500" spans="1:29" ht="15.75" customHeight="1">
      <c r="A500" s="11"/>
      <c r="C500" s="10"/>
      <c r="D500" s="11"/>
      <c r="AC500" s="62"/>
    </row>
    <row r="501" spans="1:29" ht="15.75" customHeight="1">
      <c r="A501" s="11"/>
      <c r="C501" s="10"/>
      <c r="D501" s="11"/>
      <c r="AC501" s="62"/>
    </row>
    <row r="502" spans="1:29" ht="15.75" customHeight="1">
      <c r="A502" s="11"/>
      <c r="C502" s="10"/>
      <c r="D502" s="11"/>
      <c r="AC502" s="62"/>
    </row>
    <row r="503" spans="1:29" ht="15.75" customHeight="1">
      <c r="A503" s="11"/>
      <c r="C503" s="10"/>
      <c r="D503" s="11"/>
      <c r="AC503" s="62"/>
    </row>
    <row r="504" spans="1:29" ht="15.75" customHeight="1">
      <c r="A504" s="11"/>
      <c r="C504" s="10"/>
      <c r="D504" s="11"/>
      <c r="AC504" s="62"/>
    </row>
    <row r="505" spans="1:29" ht="15.75" customHeight="1">
      <c r="A505" s="11"/>
      <c r="C505" s="10"/>
      <c r="D505" s="11"/>
      <c r="AC505" s="62"/>
    </row>
    <row r="506" spans="1:29" ht="15.75" customHeight="1">
      <c r="A506" s="11"/>
      <c r="C506" s="10"/>
      <c r="D506" s="11"/>
      <c r="AC506" s="62"/>
    </row>
    <row r="507" spans="1:29" ht="15.75" customHeight="1">
      <c r="A507" s="11"/>
      <c r="C507" s="10"/>
      <c r="D507" s="11"/>
      <c r="AC507" s="62"/>
    </row>
    <row r="508" spans="1:29" ht="15.75" customHeight="1">
      <c r="A508" s="11"/>
      <c r="C508" s="10"/>
      <c r="D508" s="11"/>
      <c r="AC508" s="62"/>
    </row>
    <row r="509" spans="1:29" ht="15.75" customHeight="1">
      <c r="A509" s="11"/>
      <c r="C509" s="10"/>
      <c r="D509" s="11"/>
      <c r="AC509" s="62"/>
    </row>
    <row r="510" spans="1:29" ht="15.75" customHeight="1">
      <c r="A510" s="11"/>
      <c r="C510" s="10"/>
      <c r="D510" s="11"/>
      <c r="AC510" s="62"/>
    </row>
    <row r="511" spans="1:29" ht="15.75" customHeight="1">
      <c r="A511" s="11"/>
      <c r="C511" s="10"/>
      <c r="D511" s="11"/>
      <c r="AC511" s="62"/>
    </row>
    <row r="512" spans="1:29" ht="15.75" customHeight="1">
      <c r="A512" s="11"/>
      <c r="C512" s="10"/>
      <c r="D512" s="11"/>
      <c r="AC512" s="62"/>
    </row>
    <row r="513" spans="1:29" ht="15.75" customHeight="1">
      <c r="A513" s="11"/>
      <c r="C513" s="10"/>
      <c r="D513" s="11"/>
      <c r="AC513" s="62"/>
    </row>
    <row r="514" spans="1:29" ht="15.75" customHeight="1">
      <c r="A514" s="11"/>
      <c r="C514" s="10"/>
      <c r="D514" s="11"/>
      <c r="AC514" s="62"/>
    </row>
    <row r="515" spans="1:29" ht="15.75" customHeight="1">
      <c r="A515" s="11"/>
      <c r="C515" s="10"/>
      <c r="D515" s="11"/>
      <c r="AC515" s="62"/>
    </row>
    <row r="516" spans="1:29" ht="15.75" customHeight="1">
      <c r="A516" s="11"/>
      <c r="C516" s="10"/>
      <c r="D516" s="11"/>
      <c r="AC516" s="62"/>
    </row>
    <row r="517" spans="1:29" ht="15.75" customHeight="1">
      <c r="A517" s="11"/>
      <c r="C517" s="10"/>
      <c r="D517" s="11"/>
      <c r="AC517" s="62"/>
    </row>
    <row r="518" spans="1:29" ht="15.75" customHeight="1">
      <c r="A518" s="11"/>
      <c r="C518" s="10"/>
      <c r="D518" s="11"/>
      <c r="AC518" s="62"/>
    </row>
    <row r="519" spans="1:29" ht="15.75" customHeight="1">
      <c r="A519" s="11"/>
      <c r="C519" s="10"/>
      <c r="D519" s="11"/>
      <c r="AC519" s="62"/>
    </row>
    <row r="520" spans="1:29" ht="15.75" customHeight="1">
      <c r="A520" s="11"/>
      <c r="C520" s="10"/>
      <c r="D520" s="11"/>
      <c r="AC520" s="62"/>
    </row>
    <row r="521" spans="1:29" ht="15.75" customHeight="1">
      <c r="A521" s="11"/>
      <c r="C521" s="10"/>
      <c r="D521" s="11"/>
      <c r="AC521" s="62"/>
    </row>
    <row r="522" spans="1:29" ht="15.75" customHeight="1">
      <c r="A522" s="11"/>
      <c r="C522" s="10"/>
      <c r="D522" s="11"/>
      <c r="AC522" s="62"/>
    </row>
    <row r="523" spans="1:29" ht="15.75" customHeight="1">
      <c r="A523" s="11"/>
      <c r="C523" s="10"/>
      <c r="D523" s="11"/>
      <c r="AC523" s="62"/>
    </row>
    <row r="524" spans="1:29" ht="15.75" customHeight="1">
      <c r="A524" s="11"/>
      <c r="C524" s="10"/>
      <c r="D524" s="11"/>
      <c r="AC524" s="62"/>
    </row>
    <row r="525" spans="1:29" ht="15.75" customHeight="1">
      <c r="A525" s="11"/>
      <c r="C525" s="10"/>
      <c r="D525" s="11"/>
      <c r="AC525" s="62"/>
    </row>
    <row r="526" spans="1:29" ht="15.75" customHeight="1">
      <c r="A526" s="11"/>
      <c r="C526" s="10"/>
      <c r="D526" s="11"/>
      <c r="AC526" s="62"/>
    </row>
    <row r="527" spans="1:29" ht="15.75" customHeight="1">
      <c r="A527" s="11"/>
      <c r="C527" s="10"/>
      <c r="D527" s="11"/>
      <c r="AC527" s="62"/>
    </row>
    <row r="528" spans="1:29" ht="15.75" customHeight="1">
      <c r="A528" s="11"/>
      <c r="C528" s="10"/>
      <c r="D528" s="11"/>
      <c r="AC528" s="62"/>
    </row>
    <row r="529" spans="1:29" ht="15.75" customHeight="1">
      <c r="A529" s="11"/>
      <c r="C529" s="10"/>
      <c r="D529" s="11"/>
      <c r="AC529" s="62"/>
    </row>
    <row r="530" spans="1:29" ht="15.75" customHeight="1">
      <c r="A530" s="11"/>
      <c r="C530" s="10"/>
      <c r="D530" s="11"/>
      <c r="AC530" s="62"/>
    </row>
    <row r="531" spans="1:29" ht="15.75" customHeight="1">
      <c r="A531" s="11"/>
      <c r="C531" s="10"/>
      <c r="D531" s="11"/>
      <c r="AC531" s="62"/>
    </row>
    <row r="532" spans="1:29" ht="15.75" customHeight="1">
      <c r="A532" s="11"/>
      <c r="C532" s="10"/>
      <c r="D532" s="11"/>
      <c r="AC532" s="62"/>
    </row>
    <row r="533" spans="1:29" ht="15.75" customHeight="1">
      <c r="A533" s="11"/>
      <c r="C533" s="10"/>
      <c r="D533" s="11"/>
      <c r="AC533" s="62"/>
    </row>
    <row r="534" spans="1:29" ht="15.75" customHeight="1">
      <c r="A534" s="11"/>
      <c r="C534" s="10"/>
      <c r="D534" s="11"/>
      <c r="AC534" s="62"/>
    </row>
    <row r="535" spans="1:29" ht="15.75" customHeight="1">
      <c r="A535" s="11"/>
      <c r="C535" s="10"/>
      <c r="D535" s="11"/>
      <c r="AC535" s="62"/>
    </row>
    <row r="536" spans="1:29" ht="15.75" customHeight="1">
      <c r="A536" s="11"/>
      <c r="C536" s="10"/>
      <c r="D536" s="11"/>
      <c r="AC536" s="62"/>
    </row>
    <row r="537" spans="1:29" ht="15.75" customHeight="1">
      <c r="A537" s="11"/>
      <c r="C537" s="10"/>
      <c r="D537" s="11"/>
      <c r="AC537" s="62"/>
    </row>
    <row r="538" spans="1:29" ht="15.75" customHeight="1">
      <c r="A538" s="11"/>
      <c r="C538" s="10"/>
      <c r="D538" s="11"/>
      <c r="AC538" s="62"/>
    </row>
    <row r="539" spans="1:29" ht="15.75" customHeight="1">
      <c r="A539" s="11"/>
      <c r="C539" s="10"/>
      <c r="D539" s="11"/>
      <c r="AC539" s="62"/>
    </row>
    <row r="540" spans="1:29" ht="15.75" customHeight="1">
      <c r="A540" s="11"/>
      <c r="C540" s="10"/>
      <c r="D540" s="11"/>
      <c r="AC540" s="62"/>
    </row>
    <row r="541" spans="1:29" ht="15.75" customHeight="1">
      <c r="A541" s="11"/>
      <c r="C541" s="10"/>
      <c r="D541" s="11"/>
      <c r="AC541" s="62"/>
    </row>
    <row r="542" spans="1:29" ht="15.75" customHeight="1">
      <c r="A542" s="11"/>
      <c r="C542" s="10"/>
      <c r="D542" s="11"/>
      <c r="AC542" s="62"/>
    </row>
    <row r="543" spans="1:29" ht="15.75" customHeight="1">
      <c r="A543" s="11"/>
      <c r="C543" s="10"/>
      <c r="D543" s="11"/>
      <c r="AC543" s="62"/>
    </row>
    <row r="544" spans="1:29" ht="15.75" customHeight="1">
      <c r="A544" s="11"/>
      <c r="C544" s="10"/>
      <c r="D544" s="11"/>
      <c r="AC544" s="62"/>
    </row>
    <row r="545" spans="1:29" ht="15.75" customHeight="1">
      <c r="A545" s="11"/>
      <c r="C545" s="10"/>
      <c r="D545" s="11"/>
      <c r="AC545" s="62"/>
    </row>
    <row r="546" spans="1:29" ht="15.75" customHeight="1">
      <c r="A546" s="11"/>
      <c r="C546" s="10"/>
      <c r="D546" s="11"/>
      <c r="AC546" s="62"/>
    </row>
    <row r="547" spans="1:29" ht="15.75" customHeight="1">
      <c r="A547" s="11"/>
      <c r="C547" s="10"/>
      <c r="D547" s="11"/>
      <c r="AC547" s="62"/>
    </row>
    <row r="548" spans="1:29" ht="15.75" customHeight="1">
      <c r="A548" s="11"/>
      <c r="C548" s="10"/>
      <c r="D548" s="11"/>
      <c r="AC548" s="62"/>
    </row>
    <row r="549" spans="1:29" ht="15.75" customHeight="1">
      <c r="A549" s="11"/>
      <c r="C549" s="10"/>
      <c r="D549" s="11"/>
      <c r="AC549" s="62"/>
    </row>
    <row r="550" spans="1:29" ht="15.75" customHeight="1">
      <c r="A550" s="11"/>
      <c r="C550" s="10"/>
      <c r="D550" s="11"/>
      <c r="AC550" s="62"/>
    </row>
    <row r="551" spans="1:29" ht="15.75" customHeight="1">
      <c r="A551" s="11"/>
      <c r="C551" s="10"/>
      <c r="D551" s="11"/>
      <c r="AC551" s="62"/>
    </row>
    <row r="552" spans="1:29" ht="15.75" customHeight="1">
      <c r="A552" s="11"/>
      <c r="C552" s="10"/>
      <c r="D552" s="11"/>
      <c r="AC552" s="62"/>
    </row>
    <row r="553" spans="1:29" ht="15.75" customHeight="1">
      <c r="A553" s="11"/>
      <c r="C553" s="10"/>
      <c r="D553" s="11"/>
      <c r="AC553" s="62"/>
    </row>
    <row r="554" spans="1:29" ht="15.75" customHeight="1">
      <c r="A554" s="11"/>
      <c r="C554" s="10"/>
      <c r="D554" s="11"/>
      <c r="AC554" s="62"/>
    </row>
    <row r="555" spans="1:29" ht="15.75" customHeight="1">
      <c r="A555" s="11"/>
      <c r="C555" s="10"/>
      <c r="D555" s="11"/>
      <c r="AC555" s="62"/>
    </row>
    <row r="556" spans="1:29" ht="15.75" customHeight="1">
      <c r="A556" s="11"/>
      <c r="C556" s="10"/>
      <c r="D556" s="11"/>
      <c r="AC556" s="62"/>
    </row>
    <row r="557" spans="1:29" ht="15.75" customHeight="1">
      <c r="A557" s="11"/>
      <c r="C557" s="10"/>
      <c r="D557" s="11"/>
      <c r="AC557" s="62"/>
    </row>
    <row r="558" spans="1:29" ht="15.75" customHeight="1">
      <c r="A558" s="11"/>
      <c r="C558" s="10"/>
      <c r="D558" s="11"/>
      <c r="AC558" s="62"/>
    </row>
    <row r="559" spans="1:29" ht="15.75" customHeight="1">
      <c r="A559" s="11"/>
      <c r="C559" s="10"/>
      <c r="D559" s="11"/>
      <c r="AC559" s="62"/>
    </row>
    <row r="560" spans="1:29" ht="15.75" customHeight="1">
      <c r="A560" s="11"/>
      <c r="C560" s="10"/>
      <c r="D560" s="11"/>
      <c r="AC560" s="62"/>
    </row>
    <row r="561" spans="1:29" ht="15.75" customHeight="1">
      <c r="A561" s="11"/>
      <c r="C561" s="10"/>
      <c r="D561" s="11"/>
      <c r="AC561" s="62"/>
    </row>
    <row r="562" spans="1:29" ht="15.75" customHeight="1">
      <c r="A562" s="11"/>
      <c r="C562" s="10"/>
      <c r="D562" s="11"/>
      <c r="AC562" s="62"/>
    </row>
    <row r="563" spans="1:29" ht="15.75" customHeight="1">
      <c r="A563" s="11"/>
      <c r="C563" s="10"/>
      <c r="D563" s="11"/>
      <c r="AC563" s="62"/>
    </row>
    <row r="564" spans="1:29" ht="15.75" customHeight="1">
      <c r="A564" s="11"/>
      <c r="C564" s="10"/>
      <c r="D564" s="11"/>
      <c r="AC564" s="62"/>
    </row>
    <row r="565" spans="1:29" ht="15.75" customHeight="1">
      <c r="A565" s="11"/>
      <c r="C565" s="10"/>
      <c r="D565" s="11"/>
      <c r="AC565" s="62"/>
    </row>
    <row r="566" spans="1:29" ht="15.75" customHeight="1">
      <c r="A566" s="11"/>
      <c r="C566" s="10"/>
      <c r="D566" s="11"/>
      <c r="AC566" s="62"/>
    </row>
    <row r="567" spans="1:29" ht="15.75" customHeight="1">
      <c r="A567" s="11"/>
      <c r="C567" s="10"/>
      <c r="D567" s="11"/>
      <c r="AC567" s="62"/>
    </row>
    <row r="568" spans="1:29" ht="15.75" customHeight="1">
      <c r="A568" s="11"/>
      <c r="C568" s="10"/>
      <c r="D568" s="11"/>
      <c r="AC568" s="62"/>
    </row>
    <row r="569" spans="1:29" ht="15.75" customHeight="1">
      <c r="A569" s="11"/>
      <c r="C569" s="10"/>
      <c r="D569" s="11"/>
      <c r="AC569" s="62"/>
    </row>
    <row r="570" spans="1:29" ht="15.75" customHeight="1">
      <c r="A570" s="11"/>
      <c r="C570" s="10"/>
      <c r="D570" s="11"/>
      <c r="AC570" s="62"/>
    </row>
    <row r="571" spans="1:29" ht="15.75" customHeight="1">
      <c r="A571" s="11"/>
      <c r="C571" s="10"/>
      <c r="D571" s="11"/>
      <c r="AC571" s="62"/>
    </row>
    <row r="572" spans="1:29" ht="15.75" customHeight="1">
      <c r="A572" s="11"/>
      <c r="C572" s="10"/>
      <c r="D572" s="11"/>
      <c r="AC572" s="62"/>
    </row>
    <row r="573" spans="1:29" ht="15.75" customHeight="1">
      <c r="A573" s="11"/>
      <c r="C573" s="10"/>
      <c r="D573" s="11"/>
      <c r="AC573" s="62"/>
    </row>
    <row r="574" spans="1:29" ht="15.75" customHeight="1">
      <c r="A574" s="11"/>
      <c r="C574" s="10"/>
      <c r="D574" s="11"/>
      <c r="AC574" s="62"/>
    </row>
    <row r="575" spans="1:29" ht="15.75" customHeight="1">
      <c r="A575" s="11"/>
      <c r="C575" s="10"/>
      <c r="D575" s="11"/>
      <c r="AC575" s="62"/>
    </row>
    <row r="576" spans="1:29" ht="15.75" customHeight="1">
      <c r="A576" s="11"/>
      <c r="C576" s="10"/>
      <c r="D576" s="11"/>
      <c r="AC576" s="62"/>
    </row>
    <row r="577" spans="1:29" ht="15.75" customHeight="1">
      <c r="A577" s="11"/>
      <c r="C577" s="10"/>
      <c r="D577" s="11"/>
      <c r="AC577" s="62"/>
    </row>
    <row r="578" spans="1:29" ht="15.75" customHeight="1">
      <c r="A578" s="11"/>
      <c r="C578" s="10"/>
      <c r="D578" s="11"/>
      <c r="AC578" s="62"/>
    </row>
    <row r="579" spans="1:29" ht="15.75" customHeight="1">
      <c r="A579" s="11"/>
      <c r="C579" s="10"/>
      <c r="D579" s="11"/>
      <c r="AC579" s="62"/>
    </row>
    <row r="580" spans="1:29" ht="15.75" customHeight="1">
      <c r="A580" s="11"/>
      <c r="C580" s="10"/>
      <c r="D580" s="11"/>
      <c r="AC580" s="62"/>
    </row>
    <row r="581" spans="1:29" ht="15.75" customHeight="1">
      <c r="A581" s="11"/>
      <c r="C581" s="10"/>
      <c r="D581" s="11"/>
      <c r="AC581" s="62"/>
    </row>
    <row r="582" spans="1:29" ht="15.75" customHeight="1">
      <c r="A582" s="11"/>
      <c r="C582" s="10"/>
      <c r="D582" s="11"/>
      <c r="AC582" s="62"/>
    </row>
    <row r="583" spans="1:29" ht="15.75" customHeight="1">
      <c r="A583" s="11"/>
      <c r="C583" s="10"/>
      <c r="D583" s="11"/>
      <c r="AC583" s="62"/>
    </row>
    <row r="584" spans="1:29" ht="15.75" customHeight="1">
      <c r="A584" s="11"/>
      <c r="C584" s="10"/>
      <c r="D584" s="11"/>
      <c r="AC584" s="62"/>
    </row>
    <row r="585" spans="1:29" ht="15.75" customHeight="1">
      <c r="A585" s="11"/>
      <c r="C585" s="10"/>
      <c r="D585" s="11"/>
      <c r="AC585" s="62"/>
    </row>
    <row r="586" spans="1:29" ht="15.75" customHeight="1">
      <c r="A586" s="11"/>
      <c r="C586" s="10"/>
      <c r="D586" s="11"/>
      <c r="AC586" s="62"/>
    </row>
    <row r="587" spans="1:29" ht="15.75" customHeight="1">
      <c r="A587" s="11"/>
      <c r="C587" s="10"/>
      <c r="D587" s="11"/>
      <c r="AC587" s="62"/>
    </row>
    <row r="588" spans="1:29" ht="15.75" customHeight="1">
      <c r="A588" s="11"/>
      <c r="C588" s="10"/>
      <c r="D588" s="11"/>
      <c r="AC588" s="62"/>
    </row>
    <row r="589" spans="1:29" ht="15.75" customHeight="1">
      <c r="A589" s="11"/>
      <c r="C589" s="10"/>
      <c r="D589" s="11"/>
      <c r="AC589" s="62"/>
    </row>
    <row r="590" spans="1:29" ht="15.75" customHeight="1">
      <c r="A590" s="11"/>
      <c r="C590" s="10"/>
      <c r="D590" s="11"/>
      <c r="AC590" s="62"/>
    </row>
    <row r="591" spans="1:29" ht="15.75" customHeight="1">
      <c r="A591" s="11"/>
      <c r="C591" s="10"/>
      <c r="D591" s="11"/>
      <c r="AC591" s="62"/>
    </row>
    <row r="592" spans="1:29" ht="15.75" customHeight="1">
      <c r="A592" s="11"/>
      <c r="C592" s="10"/>
      <c r="D592" s="11"/>
      <c r="AC592" s="62"/>
    </row>
    <row r="593" spans="1:29" ht="15.75" customHeight="1">
      <c r="A593" s="11"/>
      <c r="C593" s="10"/>
      <c r="D593" s="11"/>
      <c r="AC593" s="62"/>
    </row>
    <row r="594" spans="1:29" ht="15.75" customHeight="1">
      <c r="A594" s="11"/>
      <c r="C594" s="10"/>
      <c r="D594" s="11"/>
      <c r="AC594" s="62"/>
    </row>
    <row r="595" spans="1:29" ht="15.75" customHeight="1">
      <c r="A595" s="11"/>
      <c r="C595" s="10"/>
      <c r="D595" s="11"/>
      <c r="AC595" s="62"/>
    </row>
    <row r="596" spans="1:29" ht="15.75" customHeight="1">
      <c r="A596" s="11"/>
      <c r="C596" s="10"/>
      <c r="D596" s="11"/>
      <c r="AC596" s="62"/>
    </row>
    <row r="597" spans="1:29" ht="15.75" customHeight="1">
      <c r="A597" s="11"/>
      <c r="C597" s="10"/>
      <c r="D597" s="11"/>
      <c r="AC597" s="62"/>
    </row>
    <row r="598" spans="1:29" ht="15.75" customHeight="1">
      <c r="A598" s="11"/>
      <c r="C598" s="10"/>
      <c r="D598" s="11"/>
      <c r="AC598" s="62"/>
    </row>
    <row r="599" spans="1:29" ht="15.75" customHeight="1">
      <c r="A599" s="11"/>
      <c r="C599" s="10"/>
      <c r="D599" s="11"/>
      <c r="AC599" s="62"/>
    </row>
    <row r="600" spans="1:29" ht="15.75" customHeight="1">
      <c r="A600" s="11"/>
      <c r="C600" s="10"/>
      <c r="D600" s="11"/>
      <c r="AC600" s="62"/>
    </row>
    <row r="601" spans="1:29" ht="15.75" customHeight="1">
      <c r="A601" s="11"/>
      <c r="C601" s="10"/>
      <c r="D601" s="11"/>
      <c r="AC601" s="62"/>
    </row>
    <row r="602" spans="1:29" ht="15.75" customHeight="1">
      <c r="A602" s="11"/>
      <c r="C602" s="10"/>
      <c r="D602" s="11"/>
      <c r="AC602" s="62"/>
    </row>
    <row r="603" spans="1:29" ht="15.75" customHeight="1">
      <c r="A603" s="11"/>
      <c r="C603" s="10"/>
      <c r="D603" s="11"/>
      <c r="AC603" s="62"/>
    </row>
    <row r="604" spans="1:29" ht="15.75" customHeight="1">
      <c r="A604" s="11"/>
      <c r="C604" s="10"/>
      <c r="D604" s="11"/>
      <c r="AC604" s="62"/>
    </row>
    <row r="605" spans="1:29" ht="15.75" customHeight="1">
      <c r="A605" s="11"/>
      <c r="C605" s="10"/>
      <c r="D605" s="11"/>
      <c r="AC605" s="62"/>
    </row>
    <row r="606" spans="1:29" ht="15.75" customHeight="1">
      <c r="A606" s="11"/>
      <c r="C606" s="10"/>
      <c r="D606" s="11"/>
      <c r="AC606" s="62"/>
    </row>
    <row r="607" spans="1:29" ht="15.75" customHeight="1">
      <c r="A607" s="11"/>
      <c r="C607" s="10"/>
      <c r="D607" s="11"/>
      <c r="AC607" s="62"/>
    </row>
    <row r="608" spans="1:29" ht="15.75" customHeight="1">
      <c r="A608" s="11"/>
      <c r="C608" s="10"/>
      <c r="D608" s="11"/>
      <c r="AC608" s="62"/>
    </row>
    <row r="609" spans="1:29" ht="15.75" customHeight="1">
      <c r="A609" s="11"/>
      <c r="C609" s="10"/>
      <c r="D609" s="11"/>
      <c r="AC609" s="62"/>
    </row>
    <row r="610" spans="1:29" ht="15.75" customHeight="1">
      <c r="A610" s="11"/>
      <c r="C610" s="10"/>
      <c r="D610" s="11"/>
      <c r="AC610" s="62"/>
    </row>
    <row r="611" spans="1:29" ht="15.75" customHeight="1">
      <c r="A611" s="11"/>
      <c r="C611" s="10"/>
      <c r="D611" s="11"/>
      <c r="AC611" s="62"/>
    </row>
    <row r="612" spans="1:29" ht="15.75" customHeight="1">
      <c r="A612" s="11"/>
      <c r="C612" s="10"/>
      <c r="D612" s="11"/>
      <c r="AC612" s="62"/>
    </row>
    <row r="613" spans="1:29" ht="15.75" customHeight="1">
      <c r="A613" s="11"/>
      <c r="C613" s="10"/>
      <c r="D613" s="11"/>
      <c r="AC613" s="62"/>
    </row>
    <row r="614" spans="1:29" ht="15.75" customHeight="1">
      <c r="A614" s="11"/>
      <c r="C614" s="10"/>
      <c r="D614" s="11"/>
      <c r="AC614" s="62"/>
    </row>
    <row r="615" spans="1:29" ht="15.75" customHeight="1">
      <c r="A615" s="11"/>
      <c r="C615" s="10"/>
      <c r="D615" s="11"/>
      <c r="AC615" s="62"/>
    </row>
    <row r="616" spans="1:29" ht="15.75" customHeight="1">
      <c r="A616" s="11"/>
      <c r="C616" s="10"/>
      <c r="D616" s="11"/>
      <c r="AC616" s="62"/>
    </row>
    <row r="617" spans="1:29" ht="15.75" customHeight="1">
      <c r="A617" s="11"/>
      <c r="C617" s="10"/>
      <c r="D617" s="11"/>
      <c r="AC617" s="62"/>
    </row>
    <row r="618" spans="1:29" ht="15.75" customHeight="1">
      <c r="A618" s="11"/>
      <c r="C618" s="10"/>
      <c r="D618" s="11"/>
      <c r="AC618" s="62"/>
    </row>
    <row r="619" spans="1:29" ht="15.75" customHeight="1">
      <c r="A619" s="11"/>
      <c r="C619" s="10"/>
      <c r="D619" s="11"/>
      <c r="AC619" s="62"/>
    </row>
    <row r="620" spans="1:29" ht="15.75" customHeight="1">
      <c r="A620" s="11"/>
      <c r="C620" s="10"/>
      <c r="D620" s="11"/>
      <c r="AC620" s="62"/>
    </row>
    <row r="621" spans="1:29" ht="15.75" customHeight="1">
      <c r="A621" s="11"/>
      <c r="C621" s="10"/>
      <c r="D621" s="11"/>
      <c r="AC621" s="62"/>
    </row>
    <row r="622" spans="1:29" ht="15.75" customHeight="1">
      <c r="A622" s="11"/>
      <c r="C622" s="10"/>
      <c r="D622" s="11"/>
      <c r="AC622" s="62"/>
    </row>
    <row r="623" spans="1:29" ht="15.75" customHeight="1">
      <c r="A623" s="11"/>
      <c r="C623" s="10"/>
      <c r="D623" s="11"/>
      <c r="AC623" s="62"/>
    </row>
    <row r="624" spans="1:29" ht="15.75" customHeight="1">
      <c r="A624" s="11"/>
      <c r="C624" s="10"/>
      <c r="D624" s="11"/>
      <c r="AC624" s="62"/>
    </row>
    <row r="625" spans="1:29" ht="15.75" customHeight="1">
      <c r="A625" s="11"/>
      <c r="C625" s="10"/>
      <c r="D625" s="11"/>
      <c r="AC625" s="62"/>
    </row>
    <row r="626" spans="1:29" ht="15.75" customHeight="1">
      <c r="A626" s="11"/>
      <c r="C626" s="10"/>
      <c r="D626" s="11"/>
      <c r="AC626" s="62"/>
    </row>
    <row r="627" spans="1:29" ht="15.75" customHeight="1">
      <c r="A627" s="11"/>
      <c r="C627" s="10"/>
      <c r="D627" s="11"/>
      <c r="AC627" s="62"/>
    </row>
    <row r="628" spans="1:29" ht="15.75" customHeight="1">
      <c r="A628" s="11"/>
      <c r="C628" s="10"/>
      <c r="D628" s="11"/>
      <c r="AC628" s="62"/>
    </row>
    <row r="629" spans="1:29" ht="15.75" customHeight="1">
      <c r="A629" s="11"/>
      <c r="C629" s="10"/>
      <c r="D629" s="11"/>
      <c r="AC629" s="62"/>
    </row>
    <row r="630" spans="1:29" ht="15.75" customHeight="1">
      <c r="A630" s="11"/>
      <c r="C630" s="10"/>
      <c r="D630" s="11"/>
      <c r="AC630" s="62"/>
    </row>
    <row r="631" spans="1:29" ht="15.75" customHeight="1">
      <c r="A631" s="11"/>
      <c r="C631" s="10"/>
      <c r="D631" s="11"/>
      <c r="AC631" s="62"/>
    </row>
    <row r="632" spans="1:29" ht="15.75" customHeight="1">
      <c r="A632" s="11"/>
      <c r="C632" s="10"/>
      <c r="D632" s="11"/>
      <c r="AC632" s="62"/>
    </row>
    <row r="633" spans="1:29" ht="15.75" customHeight="1">
      <c r="A633" s="11"/>
      <c r="C633" s="10"/>
      <c r="D633" s="11"/>
      <c r="AC633" s="62"/>
    </row>
    <row r="634" spans="1:29" ht="15.75" customHeight="1">
      <c r="A634" s="11"/>
      <c r="C634" s="10"/>
      <c r="D634" s="11"/>
      <c r="AC634" s="62"/>
    </row>
    <row r="635" spans="1:29" ht="15.75" customHeight="1">
      <c r="A635" s="11"/>
      <c r="C635" s="10"/>
      <c r="D635" s="11"/>
      <c r="AC635" s="62"/>
    </row>
    <row r="636" spans="1:29" ht="15.75" customHeight="1">
      <c r="A636" s="11"/>
      <c r="C636" s="10"/>
      <c r="D636" s="11"/>
      <c r="AC636" s="62"/>
    </row>
    <row r="637" spans="1:29" ht="15.75" customHeight="1">
      <c r="A637" s="11"/>
      <c r="C637" s="10"/>
      <c r="D637" s="11"/>
      <c r="AC637" s="62"/>
    </row>
    <row r="638" spans="1:29" ht="15.75" customHeight="1">
      <c r="A638" s="11"/>
      <c r="C638" s="10"/>
      <c r="D638" s="11"/>
      <c r="AC638" s="62"/>
    </row>
    <row r="639" spans="1:29" ht="15.75" customHeight="1">
      <c r="A639" s="11"/>
      <c r="C639" s="10"/>
      <c r="D639" s="11"/>
      <c r="AC639" s="62"/>
    </row>
    <row r="640" spans="1:29" ht="15.75" customHeight="1">
      <c r="A640" s="11"/>
      <c r="C640" s="10"/>
      <c r="D640" s="11"/>
      <c r="AC640" s="62"/>
    </row>
    <row r="641" spans="1:29" ht="15.75" customHeight="1">
      <c r="A641" s="11"/>
      <c r="C641" s="10"/>
      <c r="D641" s="11"/>
      <c r="AC641" s="62"/>
    </row>
    <row r="642" spans="1:29" ht="15.75" customHeight="1">
      <c r="A642" s="11"/>
      <c r="C642" s="10"/>
      <c r="D642" s="11"/>
      <c r="AC642" s="62"/>
    </row>
    <row r="643" spans="1:29" ht="15.75" customHeight="1">
      <c r="A643" s="11"/>
      <c r="C643" s="10"/>
      <c r="D643" s="11"/>
      <c r="AC643" s="62"/>
    </row>
    <row r="644" spans="1:29" ht="15.75" customHeight="1">
      <c r="A644" s="11"/>
      <c r="C644" s="10"/>
      <c r="D644" s="11"/>
      <c r="AC644" s="62"/>
    </row>
    <row r="645" spans="1:29" ht="15.75" customHeight="1">
      <c r="A645" s="11"/>
      <c r="C645" s="10"/>
      <c r="D645" s="11"/>
      <c r="AC645" s="62"/>
    </row>
    <row r="646" spans="1:29" ht="15.75" customHeight="1">
      <c r="A646" s="11"/>
      <c r="C646" s="10"/>
      <c r="D646" s="11"/>
      <c r="AC646" s="62"/>
    </row>
    <row r="647" spans="1:29" ht="15.75" customHeight="1">
      <c r="A647" s="11"/>
      <c r="C647" s="10"/>
      <c r="D647" s="11"/>
      <c r="AC647" s="62"/>
    </row>
    <row r="648" spans="1:29" ht="15.75" customHeight="1">
      <c r="A648" s="11"/>
      <c r="C648" s="10"/>
      <c r="D648" s="11"/>
      <c r="AC648" s="62"/>
    </row>
    <row r="649" spans="1:29" ht="15.75" customHeight="1">
      <c r="A649" s="11"/>
      <c r="C649" s="10"/>
      <c r="D649" s="11"/>
      <c r="AC649" s="62"/>
    </row>
    <row r="650" spans="1:29" ht="15.75" customHeight="1">
      <c r="A650" s="11"/>
      <c r="C650" s="10"/>
      <c r="D650" s="11"/>
      <c r="AC650" s="62"/>
    </row>
    <row r="651" spans="1:29" ht="15.75" customHeight="1">
      <c r="A651" s="11"/>
      <c r="C651" s="10"/>
      <c r="D651" s="11"/>
      <c r="AC651" s="62"/>
    </row>
    <row r="652" spans="1:29" ht="15.75" customHeight="1">
      <c r="A652" s="11"/>
      <c r="C652" s="10"/>
      <c r="D652" s="11"/>
      <c r="AC652" s="62"/>
    </row>
    <row r="653" spans="1:29" ht="15.75" customHeight="1">
      <c r="A653" s="11"/>
      <c r="C653" s="10"/>
      <c r="D653" s="11"/>
      <c r="AC653" s="62"/>
    </row>
    <row r="654" spans="1:29" ht="15.75" customHeight="1">
      <c r="A654" s="11"/>
      <c r="C654" s="10"/>
      <c r="D654" s="11"/>
      <c r="AC654" s="62"/>
    </row>
    <row r="655" spans="1:29" ht="15.75" customHeight="1">
      <c r="A655" s="11"/>
      <c r="C655" s="10"/>
      <c r="D655" s="11"/>
      <c r="AC655" s="62"/>
    </row>
    <row r="656" spans="1:29" ht="15.75" customHeight="1">
      <c r="A656" s="11"/>
      <c r="C656" s="10"/>
      <c r="D656" s="11"/>
      <c r="AC656" s="62"/>
    </row>
    <row r="657" spans="1:29" ht="15.75" customHeight="1">
      <c r="A657" s="11"/>
      <c r="C657" s="10"/>
      <c r="D657" s="11"/>
      <c r="AC657" s="62"/>
    </row>
    <row r="658" spans="1:29" ht="15.75" customHeight="1">
      <c r="A658" s="11"/>
      <c r="C658" s="10"/>
      <c r="D658" s="11"/>
      <c r="AC658" s="62"/>
    </row>
    <row r="659" spans="1:29" ht="15.75" customHeight="1">
      <c r="A659" s="11"/>
      <c r="C659" s="10"/>
      <c r="D659" s="11"/>
      <c r="AC659" s="62"/>
    </row>
    <row r="660" spans="1:29" ht="15.75" customHeight="1">
      <c r="A660" s="11"/>
      <c r="C660" s="10"/>
      <c r="D660" s="11"/>
      <c r="AC660" s="62"/>
    </row>
    <row r="661" spans="1:29" ht="15.75" customHeight="1">
      <c r="A661" s="11"/>
      <c r="C661" s="10"/>
      <c r="D661" s="11"/>
      <c r="AC661" s="62"/>
    </row>
    <row r="662" spans="1:29" ht="15.75" customHeight="1">
      <c r="A662" s="11"/>
      <c r="C662" s="10"/>
      <c r="D662" s="11"/>
      <c r="AC662" s="62"/>
    </row>
    <row r="663" spans="1:29" ht="15.75" customHeight="1">
      <c r="A663" s="11"/>
      <c r="C663" s="10"/>
      <c r="D663" s="11"/>
      <c r="AC663" s="62"/>
    </row>
    <row r="664" spans="1:29" ht="15.75" customHeight="1">
      <c r="A664" s="11"/>
      <c r="C664" s="10"/>
      <c r="D664" s="11"/>
      <c r="AC664" s="62"/>
    </row>
    <row r="665" spans="1:29" ht="15.75" customHeight="1">
      <c r="A665" s="11"/>
      <c r="C665" s="10"/>
      <c r="D665" s="11"/>
      <c r="AC665" s="62"/>
    </row>
    <row r="666" spans="1:29" ht="15.75" customHeight="1">
      <c r="A666" s="11"/>
      <c r="C666" s="10"/>
      <c r="D666" s="11"/>
      <c r="AC666" s="62"/>
    </row>
    <row r="667" spans="1:29" ht="15.75" customHeight="1">
      <c r="A667" s="11"/>
      <c r="C667" s="10"/>
      <c r="D667" s="11"/>
      <c r="AC667" s="62"/>
    </row>
    <row r="668" spans="1:29" ht="15.75" customHeight="1">
      <c r="A668" s="11"/>
      <c r="C668" s="10"/>
      <c r="D668" s="11"/>
      <c r="AC668" s="62"/>
    </row>
    <row r="669" spans="1:29" ht="15.75" customHeight="1">
      <c r="A669" s="11"/>
      <c r="C669" s="10"/>
      <c r="D669" s="11"/>
      <c r="AC669" s="62"/>
    </row>
    <row r="670" spans="1:29" ht="15.75" customHeight="1">
      <c r="A670" s="11"/>
      <c r="C670" s="10"/>
      <c r="D670" s="11"/>
      <c r="AC670" s="62"/>
    </row>
    <row r="671" spans="1:29" ht="15.75" customHeight="1">
      <c r="A671" s="11"/>
      <c r="C671" s="10"/>
      <c r="D671" s="11"/>
      <c r="AC671" s="62"/>
    </row>
    <row r="672" spans="1:29" ht="15.75" customHeight="1">
      <c r="A672" s="11"/>
      <c r="C672" s="10"/>
      <c r="D672" s="11"/>
      <c r="AC672" s="62"/>
    </row>
    <row r="673" spans="1:29" ht="15.75" customHeight="1">
      <c r="A673" s="11"/>
      <c r="C673" s="10"/>
      <c r="D673" s="11"/>
      <c r="AC673" s="62"/>
    </row>
    <row r="674" spans="1:29" ht="15.75" customHeight="1">
      <c r="A674" s="11"/>
      <c r="C674" s="10"/>
      <c r="D674" s="11"/>
      <c r="AC674" s="62"/>
    </row>
    <row r="675" spans="1:29" ht="15.75" customHeight="1">
      <c r="A675" s="11"/>
      <c r="C675" s="10"/>
      <c r="D675" s="11"/>
      <c r="AC675" s="62"/>
    </row>
    <row r="676" spans="1:29" ht="15.75" customHeight="1">
      <c r="A676" s="11"/>
      <c r="C676" s="10"/>
      <c r="D676" s="11"/>
      <c r="AC676" s="62"/>
    </row>
    <row r="677" spans="1:29" ht="15.75" customHeight="1">
      <c r="A677" s="11"/>
      <c r="C677" s="10"/>
      <c r="D677" s="11"/>
      <c r="AC677" s="62"/>
    </row>
    <row r="678" spans="1:29" ht="15.75" customHeight="1">
      <c r="A678" s="11"/>
      <c r="C678" s="10"/>
      <c r="D678" s="11"/>
      <c r="AC678" s="62"/>
    </row>
    <row r="679" spans="1:29" ht="15.75" customHeight="1">
      <c r="A679" s="11"/>
      <c r="C679" s="10"/>
      <c r="D679" s="11"/>
      <c r="AC679" s="62"/>
    </row>
    <row r="680" spans="1:29" ht="15.75" customHeight="1">
      <c r="A680" s="11"/>
      <c r="C680" s="10"/>
      <c r="D680" s="11"/>
      <c r="AC680" s="62"/>
    </row>
    <row r="681" spans="1:29" ht="15.75" customHeight="1">
      <c r="A681" s="11"/>
      <c r="C681" s="10"/>
      <c r="D681" s="11"/>
      <c r="AC681" s="62"/>
    </row>
    <row r="682" spans="1:29" ht="15.75" customHeight="1">
      <c r="A682" s="11"/>
      <c r="C682" s="10"/>
      <c r="D682" s="11"/>
      <c r="AC682" s="62"/>
    </row>
    <row r="683" spans="1:29" ht="15.75" customHeight="1">
      <c r="A683" s="11"/>
      <c r="C683" s="10"/>
      <c r="D683" s="11"/>
      <c r="AC683" s="62"/>
    </row>
    <row r="684" spans="1:29" ht="15.75" customHeight="1">
      <c r="A684" s="11"/>
      <c r="C684" s="10"/>
      <c r="D684" s="11"/>
      <c r="AC684" s="62"/>
    </row>
    <row r="685" spans="1:29" ht="15.75" customHeight="1">
      <c r="A685" s="11"/>
      <c r="C685" s="10"/>
      <c r="D685" s="11"/>
      <c r="AC685" s="62"/>
    </row>
    <row r="686" spans="1:29" ht="15.75" customHeight="1">
      <c r="A686" s="11"/>
      <c r="C686" s="10"/>
      <c r="D686" s="11"/>
      <c r="AC686" s="62"/>
    </row>
    <row r="687" spans="1:29" ht="15.75" customHeight="1">
      <c r="A687" s="11"/>
      <c r="C687" s="10"/>
      <c r="D687" s="11"/>
      <c r="AC687" s="62"/>
    </row>
    <row r="688" spans="1:29" ht="15.75" customHeight="1">
      <c r="A688" s="11"/>
      <c r="C688" s="10"/>
      <c r="D688" s="11"/>
      <c r="AC688" s="62"/>
    </row>
    <row r="689" spans="1:29" ht="15.75" customHeight="1">
      <c r="A689" s="11"/>
      <c r="C689" s="10"/>
      <c r="D689" s="11"/>
      <c r="AC689" s="62"/>
    </row>
    <row r="690" spans="1:29" ht="15.75" customHeight="1">
      <c r="A690" s="11"/>
      <c r="C690" s="10"/>
      <c r="D690" s="11"/>
      <c r="AC690" s="62"/>
    </row>
    <row r="691" spans="1:29" ht="15.75" customHeight="1">
      <c r="A691" s="11"/>
      <c r="C691" s="10"/>
      <c r="D691" s="11"/>
      <c r="AC691" s="62"/>
    </row>
    <row r="692" spans="1:29" ht="15.75" customHeight="1">
      <c r="A692" s="11"/>
      <c r="C692" s="10"/>
      <c r="D692" s="11"/>
      <c r="AC692" s="62"/>
    </row>
    <row r="693" spans="1:29" ht="15.75" customHeight="1">
      <c r="A693" s="11"/>
      <c r="C693" s="10"/>
      <c r="D693" s="11"/>
      <c r="AC693" s="62"/>
    </row>
    <row r="694" spans="1:29" ht="15.75" customHeight="1">
      <c r="A694" s="11"/>
      <c r="C694" s="10"/>
      <c r="D694" s="11"/>
      <c r="AC694" s="62"/>
    </row>
    <row r="695" spans="1:29" ht="15.75" customHeight="1">
      <c r="A695" s="11"/>
      <c r="C695" s="10"/>
      <c r="D695" s="11"/>
      <c r="AC695" s="62"/>
    </row>
    <row r="696" spans="1:29" ht="15.75" customHeight="1">
      <c r="A696" s="11"/>
      <c r="C696" s="10"/>
      <c r="D696" s="11"/>
      <c r="AC696" s="62"/>
    </row>
    <row r="697" spans="1:29" ht="15.75" customHeight="1">
      <c r="A697" s="11"/>
      <c r="C697" s="10"/>
      <c r="D697" s="11"/>
      <c r="AC697" s="62"/>
    </row>
    <row r="698" spans="1:29" ht="15.75" customHeight="1">
      <c r="A698" s="11"/>
      <c r="C698" s="10"/>
      <c r="D698" s="11"/>
      <c r="AC698" s="62"/>
    </row>
    <row r="699" spans="1:29" ht="15.75" customHeight="1">
      <c r="A699" s="11"/>
      <c r="C699" s="10"/>
      <c r="D699" s="11"/>
      <c r="AC699" s="62"/>
    </row>
    <row r="700" spans="1:29" ht="15.75" customHeight="1">
      <c r="A700" s="11"/>
      <c r="C700" s="10"/>
      <c r="D700" s="11"/>
      <c r="AC700" s="62"/>
    </row>
    <row r="701" spans="1:29" ht="15.75" customHeight="1">
      <c r="A701" s="11"/>
      <c r="C701" s="10"/>
      <c r="D701" s="11"/>
      <c r="AC701" s="62"/>
    </row>
    <row r="702" spans="1:29" ht="15.75" customHeight="1">
      <c r="A702" s="11"/>
      <c r="C702" s="10"/>
      <c r="D702" s="11"/>
      <c r="AC702" s="62"/>
    </row>
    <row r="703" spans="1:29" ht="15.75" customHeight="1">
      <c r="A703" s="11"/>
      <c r="C703" s="10"/>
      <c r="D703" s="11"/>
      <c r="AC703" s="62"/>
    </row>
    <row r="704" spans="1:29" ht="15.75" customHeight="1">
      <c r="A704" s="11"/>
      <c r="C704" s="10"/>
      <c r="D704" s="11"/>
      <c r="AC704" s="62"/>
    </row>
    <row r="705" spans="1:29" ht="15.75" customHeight="1">
      <c r="A705" s="11"/>
      <c r="C705" s="10"/>
      <c r="D705" s="11"/>
      <c r="AC705" s="62"/>
    </row>
    <row r="706" spans="1:29" ht="15.75" customHeight="1">
      <c r="A706" s="11"/>
      <c r="C706" s="10"/>
      <c r="D706" s="11"/>
      <c r="AC706" s="62"/>
    </row>
    <row r="707" spans="1:29" ht="15.75" customHeight="1">
      <c r="A707" s="11"/>
      <c r="C707" s="10"/>
      <c r="D707" s="11"/>
      <c r="AC707" s="62"/>
    </row>
    <row r="708" spans="1:29" ht="15.75" customHeight="1">
      <c r="A708" s="11"/>
      <c r="C708" s="10"/>
      <c r="D708" s="11"/>
      <c r="AC708" s="62"/>
    </row>
    <row r="709" spans="1:29" ht="15.75" customHeight="1">
      <c r="A709" s="11"/>
      <c r="C709" s="10"/>
      <c r="D709" s="11"/>
      <c r="AC709" s="62"/>
    </row>
    <row r="710" spans="1:29" ht="15.75" customHeight="1">
      <c r="A710" s="11"/>
      <c r="C710" s="10"/>
      <c r="D710" s="11"/>
      <c r="AC710" s="62"/>
    </row>
    <row r="711" spans="1:29" ht="15.75" customHeight="1">
      <c r="A711" s="11"/>
      <c r="C711" s="10"/>
      <c r="D711" s="11"/>
      <c r="AC711" s="62"/>
    </row>
    <row r="712" spans="1:29" ht="15.75" customHeight="1">
      <c r="A712" s="11"/>
      <c r="C712" s="10"/>
      <c r="D712" s="11"/>
      <c r="AC712" s="62"/>
    </row>
    <row r="713" spans="1:29" ht="15.75" customHeight="1">
      <c r="A713" s="11"/>
      <c r="C713" s="10"/>
      <c r="D713" s="11"/>
      <c r="AC713" s="62"/>
    </row>
    <row r="714" spans="1:29" ht="15.75" customHeight="1">
      <c r="A714" s="11"/>
      <c r="C714" s="10"/>
      <c r="D714" s="11"/>
      <c r="AC714" s="62"/>
    </row>
    <row r="715" spans="1:29" ht="15.75" customHeight="1">
      <c r="A715" s="11"/>
      <c r="C715" s="10"/>
      <c r="D715" s="11"/>
      <c r="AC715" s="62"/>
    </row>
    <row r="716" spans="1:29" ht="15.75" customHeight="1">
      <c r="A716" s="11"/>
      <c r="C716" s="10"/>
      <c r="D716" s="11"/>
      <c r="AC716" s="62"/>
    </row>
    <row r="717" spans="1:29" ht="15.75" customHeight="1">
      <c r="A717" s="11"/>
      <c r="C717" s="10"/>
      <c r="D717" s="11"/>
      <c r="AC717" s="62"/>
    </row>
    <row r="718" spans="1:29" ht="15.75" customHeight="1">
      <c r="A718" s="11"/>
      <c r="C718" s="10"/>
      <c r="D718" s="11"/>
      <c r="AC718" s="62"/>
    </row>
    <row r="719" spans="1:29" ht="15.75" customHeight="1">
      <c r="A719" s="11"/>
      <c r="C719" s="10"/>
      <c r="D719" s="11"/>
      <c r="AC719" s="62"/>
    </row>
    <row r="720" spans="1:29" ht="15.75" customHeight="1">
      <c r="A720" s="11"/>
      <c r="C720" s="10"/>
      <c r="D720" s="11"/>
      <c r="AC720" s="62"/>
    </row>
    <row r="721" spans="1:29" ht="15.75" customHeight="1">
      <c r="A721" s="11"/>
      <c r="C721" s="10"/>
      <c r="D721" s="11"/>
      <c r="AC721" s="62"/>
    </row>
    <row r="722" spans="1:29" ht="15.75" customHeight="1">
      <c r="A722" s="11"/>
      <c r="C722" s="10"/>
      <c r="D722" s="11"/>
      <c r="AC722" s="62"/>
    </row>
    <row r="723" spans="1:29" ht="15.75" customHeight="1">
      <c r="A723" s="11"/>
      <c r="C723" s="10"/>
      <c r="D723" s="11"/>
      <c r="AC723" s="62"/>
    </row>
    <row r="724" spans="1:29" ht="15.75" customHeight="1">
      <c r="A724" s="11"/>
      <c r="C724" s="10"/>
      <c r="D724" s="11"/>
      <c r="AC724" s="62"/>
    </row>
    <row r="725" spans="1:29" ht="15.75" customHeight="1">
      <c r="A725" s="11"/>
      <c r="C725" s="10"/>
      <c r="D725" s="11"/>
      <c r="AC725" s="62"/>
    </row>
    <row r="726" spans="1:29" ht="15.75" customHeight="1">
      <c r="A726" s="11"/>
      <c r="C726" s="10"/>
      <c r="D726" s="11"/>
      <c r="AC726" s="62"/>
    </row>
    <row r="727" spans="1:29" ht="15.75" customHeight="1">
      <c r="A727" s="11"/>
      <c r="C727" s="10"/>
      <c r="D727" s="11"/>
      <c r="AC727" s="62"/>
    </row>
    <row r="728" spans="1:29" ht="15.75" customHeight="1">
      <c r="A728" s="11"/>
      <c r="C728" s="10"/>
      <c r="D728" s="11"/>
      <c r="AC728" s="62"/>
    </row>
    <row r="729" spans="1:29" ht="15.75" customHeight="1">
      <c r="A729" s="11"/>
      <c r="C729" s="10"/>
      <c r="D729" s="11"/>
      <c r="AC729" s="62"/>
    </row>
    <row r="730" spans="1:29" ht="15.75" customHeight="1">
      <c r="A730" s="11"/>
      <c r="C730" s="10"/>
      <c r="D730" s="11"/>
      <c r="AC730" s="62"/>
    </row>
    <row r="731" spans="1:29" ht="15.75" customHeight="1">
      <c r="A731" s="11"/>
      <c r="C731" s="10"/>
      <c r="D731" s="11"/>
      <c r="AC731" s="62"/>
    </row>
    <row r="732" spans="1:29" ht="15.75" customHeight="1">
      <c r="A732" s="11"/>
      <c r="C732" s="10"/>
      <c r="D732" s="11"/>
      <c r="AC732" s="62"/>
    </row>
    <row r="733" spans="1:29" ht="15.75" customHeight="1">
      <c r="A733" s="11"/>
      <c r="C733" s="10"/>
      <c r="D733" s="11"/>
      <c r="AC733" s="62"/>
    </row>
    <row r="734" spans="1:29" ht="15.75" customHeight="1">
      <c r="A734" s="11"/>
      <c r="C734" s="10"/>
      <c r="D734" s="11"/>
      <c r="AC734" s="62"/>
    </row>
    <row r="735" spans="1:29" ht="15.75" customHeight="1">
      <c r="A735" s="11"/>
      <c r="C735" s="10"/>
      <c r="D735" s="11"/>
      <c r="AC735" s="62"/>
    </row>
    <row r="736" spans="1:29" ht="15.75" customHeight="1">
      <c r="A736" s="11"/>
      <c r="C736" s="10"/>
      <c r="D736" s="11"/>
      <c r="AC736" s="62"/>
    </row>
    <row r="737" spans="1:29" ht="15.75" customHeight="1">
      <c r="A737" s="11"/>
      <c r="C737" s="10"/>
      <c r="D737" s="11"/>
      <c r="AC737" s="62"/>
    </row>
    <row r="738" spans="1:29" ht="15.75" customHeight="1">
      <c r="A738" s="11"/>
      <c r="C738" s="10"/>
      <c r="D738" s="11"/>
      <c r="AC738" s="62"/>
    </row>
    <row r="739" spans="1:29" ht="15.75" customHeight="1">
      <c r="A739" s="11"/>
      <c r="C739" s="10"/>
      <c r="D739" s="11"/>
      <c r="AC739" s="62"/>
    </row>
    <row r="740" spans="1:29" ht="15.75" customHeight="1">
      <c r="A740" s="11"/>
      <c r="C740" s="10"/>
      <c r="D740" s="11"/>
      <c r="AC740" s="62"/>
    </row>
    <row r="741" spans="1:29" ht="15.75" customHeight="1">
      <c r="A741" s="11"/>
      <c r="C741" s="10"/>
      <c r="D741" s="11"/>
      <c r="AC741" s="62"/>
    </row>
    <row r="742" spans="1:29" ht="15.75" customHeight="1">
      <c r="A742" s="11"/>
      <c r="C742" s="10"/>
      <c r="D742" s="11"/>
      <c r="AC742" s="62"/>
    </row>
    <row r="743" spans="1:29" ht="15.75" customHeight="1">
      <c r="A743" s="11"/>
      <c r="C743" s="10"/>
      <c r="D743" s="11"/>
      <c r="AC743" s="62"/>
    </row>
    <row r="744" spans="1:29" ht="15.75" customHeight="1">
      <c r="A744" s="11"/>
      <c r="C744" s="10"/>
      <c r="D744" s="11"/>
      <c r="AC744" s="62"/>
    </row>
    <row r="745" spans="1:29" ht="15.75" customHeight="1">
      <c r="A745" s="11"/>
      <c r="C745" s="10"/>
      <c r="D745" s="11"/>
      <c r="AC745" s="62"/>
    </row>
    <row r="746" spans="1:29" ht="15.75" customHeight="1">
      <c r="A746" s="11"/>
      <c r="C746" s="10"/>
      <c r="D746" s="11"/>
      <c r="AC746" s="62"/>
    </row>
    <row r="747" spans="1:29" ht="15.75" customHeight="1">
      <c r="A747" s="11"/>
      <c r="C747" s="10"/>
      <c r="D747" s="11"/>
      <c r="AC747" s="62"/>
    </row>
    <row r="748" spans="1:29" ht="15.75" customHeight="1">
      <c r="A748" s="11"/>
      <c r="C748" s="10"/>
      <c r="D748" s="11"/>
      <c r="AC748" s="62"/>
    </row>
    <row r="749" spans="1:29" ht="15.75" customHeight="1">
      <c r="A749" s="11"/>
      <c r="C749" s="10"/>
      <c r="D749" s="11"/>
      <c r="AC749" s="62"/>
    </row>
    <row r="750" spans="1:29" ht="15.75" customHeight="1">
      <c r="A750" s="11"/>
      <c r="C750" s="10"/>
      <c r="D750" s="11"/>
      <c r="AC750" s="62"/>
    </row>
    <row r="751" spans="1:29" ht="15.75" customHeight="1">
      <c r="A751" s="11"/>
      <c r="C751" s="10"/>
      <c r="D751" s="11"/>
      <c r="AC751" s="62"/>
    </row>
    <row r="752" spans="1:29" ht="15.75" customHeight="1">
      <c r="A752" s="11"/>
      <c r="C752" s="10"/>
      <c r="D752" s="11"/>
      <c r="AC752" s="62"/>
    </row>
    <row r="753" spans="1:29" ht="15.75" customHeight="1">
      <c r="A753" s="11"/>
      <c r="C753" s="10"/>
      <c r="D753" s="11"/>
      <c r="AC753" s="62"/>
    </row>
    <row r="754" spans="1:29" ht="15.75" customHeight="1">
      <c r="A754" s="11"/>
      <c r="C754" s="10"/>
      <c r="D754" s="11"/>
      <c r="AC754" s="62"/>
    </row>
    <row r="755" spans="1:29" ht="15.75" customHeight="1">
      <c r="A755" s="11"/>
      <c r="C755" s="10"/>
      <c r="D755" s="11"/>
      <c r="AC755" s="62"/>
    </row>
    <row r="756" spans="1:29" ht="15.75" customHeight="1">
      <c r="A756" s="11"/>
      <c r="C756" s="10"/>
      <c r="D756" s="11"/>
      <c r="AC756" s="62"/>
    </row>
    <row r="757" spans="1:29" ht="15.75" customHeight="1">
      <c r="A757" s="11"/>
      <c r="C757" s="10"/>
      <c r="D757" s="11"/>
      <c r="AC757" s="62"/>
    </row>
    <row r="758" spans="1:29" ht="15.75" customHeight="1">
      <c r="A758" s="11"/>
      <c r="C758" s="10"/>
      <c r="D758" s="11"/>
      <c r="AC758" s="62"/>
    </row>
    <row r="759" spans="1:29" ht="15.75" customHeight="1">
      <c r="A759" s="11"/>
      <c r="C759" s="10"/>
      <c r="D759" s="11"/>
      <c r="AC759" s="62"/>
    </row>
    <row r="760" spans="1:29" ht="15.75" customHeight="1">
      <c r="A760" s="11"/>
      <c r="C760" s="10"/>
      <c r="D760" s="11"/>
      <c r="AC760" s="62"/>
    </row>
    <row r="761" spans="1:29" ht="15.75" customHeight="1">
      <c r="A761" s="11"/>
      <c r="C761" s="10"/>
      <c r="D761" s="11"/>
      <c r="AC761" s="62"/>
    </row>
    <row r="762" spans="1:29" ht="15.75" customHeight="1">
      <c r="A762" s="11"/>
      <c r="C762" s="10"/>
      <c r="D762" s="11"/>
      <c r="AC762" s="62"/>
    </row>
    <row r="763" spans="1:29" ht="15.75" customHeight="1">
      <c r="A763" s="11"/>
      <c r="C763" s="10"/>
      <c r="D763" s="11"/>
      <c r="AC763" s="62"/>
    </row>
    <row r="764" spans="1:29" ht="15.75" customHeight="1">
      <c r="A764" s="11"/>
      <c r="C764" s="10"/>
      <c r="D764" s="11"/>
      <c r="AC764" s="62"/>
    </row>
    <row r="765" spans="1:29" ht="15.75" customHeight="1">
      <c r="A765" s="11"/>
      <c r="C765" s="10"/>
      <c r="D765" s="11"/>
      <c r="AC765" s="62"/>
    </row>
    <row r="766" spans="1:29" ht="15.75" customHeight="1">
      <c r="A766" s="11"/>
      <c r="C766" s="10"/>
      <c r="D766" s="11"/>
      <c r="AC766" s="62"/>
    </row>
    <row r="767" spans="1:29" ht="15.75" customHeight="1">
      <c r="A767" s="11"/>
      <c r="C767" s="10"/>
      <c r="D767" s="11"/>
      <c r="AC767" s="62"/>
    </row>
    <row r="768" spans="1:29" ht="15.75" customHeight="1">
      <c r="A768" s="11"/>
      <c r="C768" s="10"/>
      <c r="D768" s="11"/>
      <c r="AC768" s="62"/>
    </row>
    <row r="769" spans="1:29" ht="15.75" customHeight="1">
      <c r="A769" s="11"/>
      <c r="C769" s="10"/>
      <c r="D769" s="11"/>
      <c r="AC769" s="62"/>
    </row>
    <row r="770" spans="1:29" ht="15.75" customHeight="1">
      <c r="A770" s="11"/>
      <c r="C770" s="10"/>
      <c r="D770" s="11"/>
      <c r="AC770" s="62"/>
    </row>
    <row r="771" spans="1:29" ht="15.75" customHeight="1">
      <c r="A771" s="11"/>
      <c r="C771" s="10"/>
      <c r="D771" s="11"/>
      <c r="AC771" s="62"/>
    </row>
    <row r="772" spans="1:29" ht="15.75" customHeight="1">
      <c r="A772" s="11"/>
      <c r="C772" s="10"/>
      <c r="D772" s="11"/>
      <c r="AC772" s="62"/>
    </row>
    <row r="773" spans="1:29" ht="15.75" customHeight="1">
      <c r="A773" s="11"/>
      <c r="C773" s="10"/>
      <c r="D773" s="11"/>
      <c r="AC773" s="62"/>
    </row>
    <row r="774" spans="1:29" ht="15.75" customHeight="1">
      <c r="A774" s="11"/>
      <c r="C774" s="10"/>
      <c r="D774" s="11"/>
      <c r="AC774" s="62"/>
    </row>
    <row r="775" spans="1:29" ht="15.75" customHeight="1">
      <c r="A775" s="11"/>
      <c r="C775" s="10"/>
      <c r="D775" s="11"/>
      <c r="AC775" s="62"/>
    </row>
    <row r="776" spans="1:29" ht="15.75" customHeight="1">
      <c r="A776" s="11"/>
      <c r="C776" s="10"/>
      <c r="D776" s="11"/>
      <c r="AC776" s="62"/>
    </row>
    <row r="777" spans="1:29" ht="15.75" customHeight="1">
      <c r="A777" s="11"/>
      <c r="C777" s="10"/>
      <c r="D777" s="11"/>
      <c r="AC777" s="62"/>
    </row>
    <row r="778" spans="1:29" ht="15.75" customHeight="1">
      <c r="A778" s="11"/>
      <c r="C778" s="10"/>
      <c r="D778" s="11"/>
      <c r="AC778" s="62"/>
    </row>
    <row r="779" spans="1:29" ht="15.75" customHeight="1">
      <c r="A779" s="11"/>
      <c r="C779" s="10"/>
      <c r="D779" s="11"/>
      <c r="AC779" s="62"/>
    </row>
    <row r="780" spans="1:29" ht="15.75" customHeight="1">
      <c r="A780" s="11"/>
      <c r="C780" s="10"/>
      <c r="D780" s="11"/>
      <c r="AC780" s="62"/>
    </row>
    <row r="781" spans="1:29" ht="15.75" customHeight="1">
      <c r="A781" s="11"/>
      <c r="C781" s="10"/>
      <c r="D781" s="11"/>
      <c r="AC781" s="62"/>
    </row>
    <row r="782" spans="1:29" ht="15.75" customHeight="1">
      <c r="A782" s="11"/>
      <c r="C782" s="10"/>
      <c r="D782" s="11"/>
      <c r="AC782" s="62"/>
    </row>
    <row r="783" spans="1:29" ht="15.75" customHeight="1">
      <c r="A783" s="11"/>
      <c r="C783" s="10"/>
      <c r="D783" s="11"/>
      <c r="AC783" s="62"/>
    </row>
    <row r="784" spans="1:29" ht="15.75" customHeight="1">
      <c r="A784" s="11"/>
      <c r="C784" s="10"/>
      <c r="D784" s="11"/>
      <c r="AC784" s="62"/>
    </row>
    <row r="785" spans="1:29" ht="15.75" customHeight="1">
      <c r="A785" s="11"/>
      <c r="C785" s="10"/>
      <c r="D785" s="11"/>
      <c r="AC785" s="62"/>
    </row>
    <row r="786" spans="1:29" ht="15.75" customHeight="1">
      <c r="A786" s="11"/>
      <c r="C786" s="10"/>
      <c r="D786" s="11"/>
      <c r="AC786" s="62"/>
    </row>
    <row r="787" spans="1:29" ht="15.75" customHeight="1">
      <c r="A787" s="11"/>
      <c r="C787" s="10"/>
      <c r="D787" s="11"/>
      <c r="AC787" s="62"/>
    </row>
    <row r="788" spans="1:29" ht="15.75" customHeight="1">
      <c r="A788" s="11"/>
      <c r="C788" s="10"/>
      <c r="D788" s="11"/>
      <c r="AC788" s="62"/>
    </row>
    <row r="789" spans="1:29" ht="15.75" customHeight="1">
      <c r="A789" s="11"/>
      <c r="C789" s="10"/>
      <c r="D789" s="11"/>
      <c r="AC789" s="62"/>
    </row>
    <row r="790" spans="1:29" ht="15.75" customHeight="1">
      <c r="A790" s="11"/>
      <c r="C790" s="10"/>
      <c r="D790" s="11"/>
      <c r="AC790" s="62"/>
    </row>
    <row r="791" spans="1:29" ht="15.75" customHeight="1">
      <c r="A791" s="11"/>
      <c r="C791" s="10"/>
      <c r="D791" s="11"/>
      <c r="AC791" s="62"/>
    </row>
    <row r="792" spans="1:29" ht="15.75" customHeight="1">
      <c r="A792" s="11"/>
      <c r="C792" s="10"/>
      <c r="D792" s="11"/>
      <c r="AC792" s="62"/>
    </row>
    <row r="793" spans="1:29" ht="15.75" customHeight="1">
      <c r="A793" s="11"/>
      <c r="C793" s="10"/>
      <c r="D793" s="11"/>
      <c r="AC793" s="62"/>
    </row>
    <row r="794" spans="1:29" ht="15.75" customHeight="1">
      <c r="A794" s="11"/>
      <c r="C794" s="10"/>
      <c r="D794" s="11"/>
      <c r="AC794" s="62"/>
    </row>
    <row r="795" spans="1:29" ht="15.75" customHeight="1">
      <c r="A795" s="11"/>
      <c r="C795" s="10"/>
      <c r="D795" s="11"/>
      <c r="AC795" s="62"/>
    </row>
    <row r="796" spans="1:29" ht="15.75" customHeight="1">
      <c r="A796" s="11"/>
      <c r="C796" s="10"/>
      <c r="D796" s="11"/>
      <c r="AC796" s="62"/>
    </row>
    <row r="797" spans="1:29" ht="15.75" customHeight="1">
      <c r="A797" s="11"/>
      <c r="C797" s="10"/>
      <c r="D797" s="11"/>
      <c r="AC797" s="62"/>
    </row>
    <row r="798" spans="1:29" ht="15.75" customHeight="1">
      <c r="A798" s="11"/>
      <c r="C798" s="10"/>
      <c r="D798" s="11"/>
      <c r="AC798" s="62"/>
    </row>
    <row r="799" spans="1:29" ht="15.75" customHeight="1">
      <c r="A799" s="11"/>
      <c r="C799" s="10"/>
      <c r="D799" s="11"/>
      <c r="AC799" s="62"/>
    </row>
    <row r="800" spans="1:29" ht="15.75" customHeight="1">
      <c r="A800" s="11"/>
      <c r="C800" s="10"/>
      <c r="D800" s="11"/>
      <c r="AC800" s="62"/>
    </row>
    <row r="801" spans="1:29" ht="15.75" customHeight="1">
      <c r="A801" s="11"/>
      <c r="C801" s="10"/>
      <c r="D801" s="11"/>
      <c r="AC801" s="62"/>
    </row>
    <row r="802" spans="1:29" ht="15.75" customHeight="1">
      <c r="A802" s="11"/>
      <c r="C802" s="10"/>
      <c r="D802" s="11"/>
      <c r="AC802" s="62"/>
    </row>
    <row r="803" spans="1:29" ht="15.75" customHeight="1">
      <c r="A803" s="11"/>
      <c r="C803" s="10"/>
      <c r="D803" s="11"/>
      <c r="AC803" s="62"/>
    </row>
    <row r="804" spans="1:29" ht="15.75" customHeight="1">
      <c r="A804" s="11"/>
      <c r="C804" s="10"/>
      <c r="D804" s="11"/>
      <c r="AC804" s="62"/>
    </row>
    <row r="805" spans="1:29" ht="15.75" customHeight="1">
      <c r="A805" s="11"/>
      <c r="C805" s="10"/>
      <c r="D805" s="11"/>
      <c r="AC805" s="62"/>
    </row>
    <row r="806" spans="1:29" ht="15.75" customHeight="1">
      <c r="A806" s="11"/>
      <c r="C806" s="10"/>
      <c r="D806" s="11"/>
      <c r="AC806" s="62"/>
    </row>
    <row r="807" spans="1:29" ht="15.75" customHeight="1">
      <c r="A807" s="11"/>
      <c r="C807" s="10"/>
      <c r="D807" s="11"/>
      <c r="AC807" s="62"/>
    </row>
    <row r="808" spans="1:29" ht="15.75" customHeight="1">
      <c r="A808" s="11"/>
      <c r="C808" s="10"/>
      <c r="D808" s="11"/>
      <c r="AC808" s="62"/>
    </row>
    <row r="809" spans="1:29" ht="15.75" customHeight="1">
      <c r="A809" s="11"/>
      <c r="C809" s="10"/>
      <c r="D809" s="11"/>
      <c r="AC809" s="62"/>
    </row>
    <row r="810" spans="1:29" ht="15.75" customHeight="1">
      <c r="A810" s="11"/>
      <c r="C810" s="10"/>
      <c r="D810" s="11"/>
      <c r="AC810" s="62"/>
    </row>
    <row r="811" spans="1:29" ht="15.75" customHeight="1">
      <c r="A811" s="11"/>
      <c r="C811" s="10"/>
      <c r="D811" s="11"/>
      <c r="AC811" s="62"/>
    </row>
    <row r="812" spans="1:29" ht="15.75" customHeight="1">
      <c r="A812" s="11"/>
      <c r="C812" s="10"/>
      <c r="D812" s="11"/>
      <c r="AC812" s="62"/>
    </row>
    <row r="813" spans="1:29" ht="15.75" customHeight="1">
      <c r="A813" s="11"/>
      <c r="C813" s="10"/>
      <c r="D813" s="11"/>
      <c r="AC813" s="62"/>
    </row>
    <row r="814" spans="1:29" ht="15.75" customHeight="1">
      <c r="A814" s="11"/>
      <c r="C814" s="10"/>
      <c r="D814" s="11"/>
      <c r="AC814" s="62"/>
    </row>
    <row r="815" spans="1:29" ht="15.75" customHeight="1">
      <c r="A815" s="11"/>
      <c r="C815" s="10"/>
      <c r="D815" s="11"/>
      <c r="AC815" s="62"/>
    </row>
    <row r="816" spans="1:29" ht="15.75" customHeight="1">
      <c r="A816" s="11"/>
      <c r="C816" s="10"/>
      <c r="D816" s="11"/>
      <c r="AC816" s="62"/>
    </row>
    <row r="817" spans="1:29" ht="15.75" customHeight="1">
      <c r="A817" s="11"/>
      <c r="C817" s="10"/>
      <c r="D817" s="11"/>
      <c r="AC817" s="62"/>
    </row>
    <row r="818" spans="1:29" ht="15.75" customHeight="1">
      <c r="A818" s="11"/>
      <c r="C818" s="10"/>
      <c r="D818" s="11"/>
      <c r="AC818" s="62"/>
    </row>
    <row r="819" spans="1:29" ht="15.75" customHeight="1">
      <c r="A819" s="11"/>
      <c r="C819" s="10"/>
      <c r="D819" s="11"/>
      <c r="AC819" s="62"/>
    </row>
    <row r="820" spans="1:29" ht="15.75" customHeight="1">
      <c r="A820" s="11"/>
      <c r="C820" s="10"/>
      <c r="D820" s="11"/>
      <c r="AC820" s="62"/>
    </row>
    <row r="821" spans="1:29" ht="15.75" customHeight="1">
      <c r="A821" s="11"/>
      <c r="C821" s="10"/>
      <c r="D821" s="11"/>
      <c r="AC821" s="62"/>
    </row>
    <row r="822" spans="1:29" ht="15.75" customHeight="1">
      <c r="A822" s="11"/>
      <c r="C822" s="10"/>
      <c r="D822" s="11"/>
      <c r="AC822" s="62"/>
    </row>
    <row r="823" spans="1:29" ht="15.75" customHeight="1">
      <c r="A823" s="11"/>
      <c r="C823" s="10"/>
      <c r="D823" s="11"/>
      <c r="AC823" s="62"/>
    </row>
    <row r="824" spans="1:29" ht="15.75" customHeight="1">
      <c r="A824" s="11"/>
      <c r="C824" s="10"/>
      <c r="D824" s="11"/>
      <c r="AC824" s="62"/>
    </row>
    <row r="825" spans="1:29" ht="15.75" customHeight="1">
      <c r="A825" s="11"/>
      <c r="C825" s="10"/>
      <c r="D825" s="11"/>
      <c r="AC825" s="62"/>
    </row>
    <row r="826" spans="1:29" ht="15.75" customHeight="1">
      <c r="A826" s="11"/>
      <c r="C826" s="10"/>
      <c r="D826" s="11"/>
      <c r="AC826" s="62"/>
    </row>
    <row r="827" spans="1:29" ht="15.75" customHeight="1">
      <c r="A827" s="11"/>
      <c r="C827" s="10"/>
      <c r="D827" s="11"/>
      <c r="AC827" s="62"/>
    </row>
    <row r="828" spans="1:29" ht="15.75" customHeight="1">
      <c r="A828" s="11"/>
      <c r="C828" s="10"/>
      <c r="D828" s="11"/>
      <c r="AC828" s="62"/>
    </row>
    <row r="829" spans="1:29" ht="15.75" customHeight="1">
      <c r="A829" s="11"/>
      <c r="C829" s="10"/>
      <c r="D829" s="11"/>
      <c r="AC829" s="62"/>
    </row>
    <row r="830" spans="1:29" ht="15.75" customHeight="1">
      <c r="A830" s="11"/>
      <c r="C830" s="10"/>
      <c r="D830" s="11"/>
      <c r="AC830" s="62"/>
    </row>
    <row r="831" spans="1:29" ht="15.75" customHeight="1">
      <c r="A831" s="11"/>
      <c r="C831" s="10"/>
      <c r="D831" s="11"/>
      <c r="AC831" s="62"/>
    </row>
    <row r="832" spans="1:29" ht="15.75" customHeight="1">
      <c r="A832" s="11"/>
      <c r="C832" s="10"/>
      <c r="D832" s="11"/>
      <c r="AC832" s="62"/>
    </row>
    <row r="833" spans="1:29" ht="15.75" customHeight="1">
      <c r="A833" s="11"/>
      <c r="C833" s="10"/>
      <c r="D833" s="11"/>
      <c r="AC833" s="62"/>
    </row>
    <row r="834" spans="1:29" ht="15.75" customHeight="1">
      <c r="A834" s="11"/>
      <c r="C834" s="10"/>
      <c r="D834" s="11"/>
      <c r="AC834" s="62"/>
    </row>
    <row r="835" spans="1:29" ht="15.75" customHeight="1">
      <c r="A835" s="11"/>
      <c r="C835" s="10"/>
      <c r="D835" s="11"/>
      <c r="AC835" s="62"/>
    </row>
    <row r="836" spans="1:29" ht="15.75" customHeight="1">
      <c r="A836" s="11"/>
      <c r="C836" s="10"/>
      <c r="D836" s="11"/>
      <c r="AC836" s="62"/>
    </row>
    <row r="837" spans="1:29" ht="15.75" customHeight="1">
      <c r="A837" s="11"/>
      <c r="C837" s="10"/>
      <c r="D837" s="11"/>
      <c r="AC837" s="62"/>
    </row>
    <row r="838" spans="1:29" ht="15.75" customHeight="1">
      <c r="A838" s="11"/>
      <c r="C838" s="10"/>
      <c r="D838" s="11"/>
      <c r="AC838" s="62"/>
    </row>
    <row r="839" spans="1:29" ht="15.75" customHeight="1">
      <c r="A839" s="11"/>
      <c r="C839" s="10"/>
      <c r="D839" s="11"/>
      <c r="AC839" s="62"/>
    </row>
    <row r="840" spans="1:29" ht="15.75" customHeight="1">
      <c r="A840" s="11"/>
      <c r="C840" s="10"/>
      <c r="D840" s="11"/>
      <c r="AC840" s="62"/>
    </row>
    <row r="841" spans="1:29" ht="15.75" customHeight="1">
      <c r="A841" s="11"/>
      <c r="C841" s="10"/>
      <c r="D841" s="11"/>
      <c r="AC841" s="62"/>
    </row>
    <row r="842" spans="1:29" ht="15.75" customHeight="1">
      <c r="A842" s="11"/>
      <c r="C842" s="10"/>
      <c r="D842" s="11"/>
      <c r="AC842" s="62"/>
    </row>
    <row r="843" spans="1:29" ht="15.75" customHeight="1">
      <c r="A843" s="11"/>
      <c r="C843" s="10"/>
      <c r="D843" s="11"/>
      <c r="AC843" s="62"/>
    </row>
    <row r="844" spans="1:29" ht="15.75" customHeight="1">
      <c r="A844" s="11"/>
      <c r="C844" s="10"/>
      <c r="D844" s="11"/>
      <c r="AC844" s="62"/>
    </row>
    <row r="845" spans="1:29" ht="15.75" customHeight="1">
      <c r="A845" s="11"/>
      <c r="C845" s="10"/>
      <c r="D845" s="11"/>
      <c r="AC845" s="62"/>
    </row>
    <row r="846" spans="1:29" ht="15.75" customHeight="1">
      <c r="A846" s="11"/>
      <c r="C846" s="10"/>
      <c r="D846" s="11"/>
      <c r="AC846" s="62"/>
    </row>
    <row r="847" spans="1:29" ht="15.75" customHeight="1">
      <c r="A847" s="11"/>
      <c r="C847" s="10"/>
      <c r="D847" s="11"/>
      <c r="AC847" s="62"/>
    </row>
    <row r="848" spans="1:29" ht="15.75" customHeight="1">
      <c r="A848" s="11"/>
      <c r="C848" s="10"/>
      <c r="D848" s="11"/>
      <c r="AC848" s="62"/>
    </row>
    <row r="849" spans="1:29" ht="15.75" customHeight="1">
      <c r="A849" s="11"/>
      <c r="C849" s="10"/>
      <c r="D849" s="11"/>
      <c r="AC849" s="62"/>
    </row>
    <row r="850" spans="1:29" ht="15.75" customHeight="1">
      <c r="A850" s="11"/>
      <c r="C850" s="10"/>
      <c r="D850" s="11"/>
      <c r="AC850" s="62"/>
    </row>
    <row r="851" spans="1:29" ht="15.75" customHeight="1">
      <c r="A851" s="11"/>
      <c r="C851" s="10"/>
      <c r="D851" s="11"/>
      <c r="AC851" s="62"/>
    </row>
    <row r="852" spans="1:29" ht="15.75" customHeight="1">
      <c r="A852" s="11"/>
      <c r="C852" s="10"/>
      <c r="D852" s="11"/>
      <c r="AC852" s="62"/>
    </row>
    <row r="853" spans="1:29" ht="15.75" customHeight="1">
      <c r="A853" s="11"/>
      <c r="C853" s="10"/>
      <c r="D853" s="11"/>
      <c r="AC853" s="62"/>
    </row>
    <row r="854" spans="1:29" ht="15.75" customHeight="1">
      <c r="A854" s="11"/>
      <c r="C854" s="10"/>
      <c r="D854" s="11"/>
      <c r="AC854" s="62"/>
    </row>
    <row r="855" spans="1:29" ht="15.75" customHeight="1">
      <c r="A855" s="11"/>
      <c r="C855" s="10"/>
      <c r="D855" s="11"/>
      <c r="AC855" s="62"/>
    </row>
    <row r="856" spans="1:29" ht="15.75" customHeight="1">
      <c r="A856" s="11"/>
      <c r="C856" s="10"/>
      <c r="D856" s="11"/>
      <c r="AC856" s="62"/>
    </row>
    <row r="857" spans="1:29" ht="15.75" customHeight="1">
      <c r="A857" s="11"/>
      <c r="C857" s="10"/>
      <c r="D857" s="11"/>
      <c r="AC857" s="62"/>
    </row>
    <row r="858" spans="1:29" ht="15.75" customHeight="1">
      <c r="A858" s="11"/>
      <c r="C858" s="10"/>
      <c r="D858" s="11"/>
      <c r="AC858" s="62"/>
    </row>
    <row r="859" spans="1:29" ht="15.75" customHeight="1">
      <c r="A859" s="11"/>
      <c r="C859" s="10"/>
      <c r="D859" s="11"/>
      <c r="AC859" s="62"/>
    </row>
    <row r="860" spans="1:29" ht="15.75" customHeight="1">
      <c r="A860" s="11"/>
      <c r="C860" s="10"/>
      <c r="D860" s="11"/>
      <c r="AC860" s="62"/>
    </row>
    <row r="861" spans="1:29" ht="15.75" customHeight="1">
      <c r="A861" s="11"/>
      <c r="C861" s="10"/>
      <c r="D861" s="11"/>
      <c r="AC861" s="62"/>
    </row>
    <row r="862" spans="1:29" ht="15.75" customHeight="1">
      <c r="A862" s="11"/>
      <c r="C862" s="10"/>
      <c r="D862" s="11"/>
      <c r="AC862" s="62"/>
    </row>
    <row r="863" spans="1:29" ht="15.75" customHeight="1">
      <c r="A863" s="11"/>
      <c r="C863" s="10"/>
      <c r="D863" s="11"/>
      <c r="AC863" s="62"/>
    </row>
    <row r="864" spans="1:29" ht="15.75" customHeight="1">
      <c r="A864" s="11"/>
      <c r="C864" s="10"/>
      <c r="D864" s="11"/>
      <c r="AC864" s="62"/>
    </row>
    <row r="865" spans="1:29" ht="15.75" customHeight="1">
      <c r="A865" s="11"/>
      <c r="C865" s="10"/>
      <c r="D865" s="11"/>
      <c r="AC865" s="62"/>
    </row>
    <row r="866" spans="1:29" ht="15.75" customHeight="1">
      <c r="A866" s="11"/>
      <c r="C866" s="10"/>
      <c r="D866" s="11"/>
      <c r="AC866" s="62"/>
    </row>
    <row r="867" spans="1:29" ht="15.75" customHeight="1">
      <c r="A867" s="11"/>
      <c r="C867" s="10"/>
      <c r="D867" s="11"/>
      <c r="AC867" s="62"/>
    </row>
    <row r="868" spans="1:29" ht="15.75" customHeight="1">
      <c r="A868" s="11"/>
      <c r="C868" s="10"/>
      <c r="D868" s="11"/>
      <c r="AC868" s="62"/>
    </row>
    <row r="869" spans="1:29" ht="15.75" customHeight="1">
      <c r="A869" s="11"/>
      <c r="C869" s="10"/>
      <c r="D869" s="11"/>
      <c r="AC869" s="62"/>
    </row>
    <row r="870" spans="1:29" ht="15.75" customHeight="1">
      <c r="A870" s="11"/>
      <c r="C870" s="10"/>
      <c r="D870" s="11"/>
      <c r="AC870" s="62"/>
    </row>
    <row r="871" spans="1:29" ht="15.75" customHeight="1">
      <c r="A871" s="11"/>
      <c r="C871" s="10"/>
      <c r="D871" s="11"/>
      <c r="AC871" s="62"/>
    </row>
    <row r="872" spans="1:29" ht="15.75" customHeight="1">
      <c r="A872" s="11"/>
      <c r="C872" s="10"/>
      <c r="D872" s="11"/>
      <c r="AC872" s="62"/>
    </row>
    <row r="873" spans="1:29" ht="15.75" customHeight="1">
      <c r="A873" s="11"/>
      <c r="C873" s="10"/>
      <c r="D873" s="11"/>
      <c r="AC873" s="62"/>
    </row>
    <row r="874" spans="1:29" ht="15.75" customHeight="1">
      <c r="A874" s="11"/>
      <c r="C874" s="10"/>
      <c r="D874" s="11"/>
      <c r="AC874" s="62"/>
    </row>
    <row r="875" spans="1:29" ht="15.75" customHeight="1">
      <c r="A875" s="11"/>
      <c r="C875" s="10"/>
      <c r="D875" s="11"/>
      <c r="AC875" s="62"/>
    </row>
    <row r="876" spans="1:29" ht="15.75" customHeight="1">
      <c r="A876" s="11"/>
      <c r="C876" s="10"/>
      <c r="D876" s="11"/>
      <c r="AC876" s="62"/>
    </row>
    <row r="877" spans="1:29" ht="15.75" customHeight="1">
      <c r="A877" s="11"/>
      <c r="C877" s="10"/>
      <c r="D877" s="11"/>
      <c r="AC877" s="62"/>
    </row>
    <row r="878" spans="1:29" ht="15.75" customHeight="1">
      <c r="A878" s="11"/>
      <c r="C878" s="10"/>
      <c r="D878" s="11"/>
      <c r="AC878" s="62"/>
    </row>
    <row r="879" spans="1:29" ht="15.75" customHeight="1">
      <c r="A879" s="11"/>
      <c r="C879" s="10"/>
      <c r="D879" s="11"/>
      <c r="AC879" s="62"/>
    </row>
    <row r="880" spans="1:29" ht="15.75" customHeight="1">
      <c r="A880" s="11"/>
      <c r="C880" s="10"/>
      <c r="D880" s="11"/>
      <c r="AC880" s="62"/>
    </row>
    <row r="881" spans="1:29" ht="15.75" customHeight="1">
      <c r="A881" s="11"/>
      <c r="C881" s="10"/>
      <c r="D881" s="11"/>
      <c r="AC881" s="62"/>
    </row>
    <row r="882" spans="1:29" ht="15.75" customHeight="1">
      <c r="A882" s="11"/>
      <c r="C882" s="10"/>
      <c r="D882" s="11"/>
      <c r="AC882" s="62"/>
    </row>
    <row r="883" spans="1:29" ht="15.75" customHeight="1">
      <c r="A883" s="11"/>
      <c r="C883" s="10"/>
      <c r="D883" s="11"/>
      <c r="AC883" s="62"/>
    </row>
    <row r="884" spans="1:29" ht="15.75" customHeight="1">
      <c r="A884" s="11"/>
      <c r="C884" s="10"/>
      <c r="D884" s="11"/>
      <c r="AC884" s="62"/>
    </row>
    <row r="885" spans="1:29" ht="15.75" customHeight="1">
      <c r="A885" s="11"/>
      <c r="C885" s="10"/>
      <c r="D885" s="11"/>
      <c r="AC885" s="62"/>
    </row>
    <row r="886" spans="1:29" ht="15.75" customHeight="1">
      <c r="A886" s="11"/>
      <c r="C886" s="10"/>
      <c r="D886" s="11"/>
      <c r="AC886" s="62"/>
    </row>
    <row r="887" spans="1:29" ht="15.75" customHeight="1">
      <c r="A887" s="11"/>
      <c r="C887" s="10"/>
      <c r="D887" s="11"/>
      <c r="AC887" s="62"/>
    </row>
    <row r="888" spans="1:29" ht="15.75" customHeight="1">
      <c r="A888" s="11"/>
      <c r="C888" s="10"/>
      <c r="D888" s="11"/>
      <c r="AC888" s="62"/>
    </row>
    <row r="889" spans="1:29" ht="15.75" customHeight="1">
      <c r="A889" s="11"/>
      <c r="C889" s="10"/>
      <c r="D889" s="11"/>
      <c r="AC889" s="62"/>
    </row>
    <row r="890" spans="1:29" ht="15.75" customHeight="1">
      <c r="A890" s="11"/>
      <c r="C890" s="10"/>
      <c r="D890" s="11"/>
      <c r="AC890" s="62"/>
    </row>
    <row r="891" spans="1:29" ht="15.75" customHeight="1">
      <c r="A891" s="11"/>
      <c r="C891" s="10"/>
      <c r="D891" s="11"/>
      <c r="AC891" s="62"/>
    </row>
    <row r="892" spans="1:29" ht="15.75" customHeight="1">
      <c r="A892" s="11"/>
      <c r="C892" s="10"/>
      <c r="D892" s="11"/>
      <c r="AC892" s="62"/>
    </row>
    <row r="893" spans="1:29" ht="15.75" customHeight="1">
      <c r="A893" s="11"/>
      <c r="C893" s="10"/>
      <c r="D893" s="11"/>
      <c r="AC893" s="62"/>
    </row>
    <row r="894" spans="1:29" ht="15.75" customHeight="1">
      <c r="A894" s="11"/>
      <c r="C894" s="10"/>
      <c r="D894" s="11"/>
      <c r="AC894" s="62"/>
    </row>
    <row r="895" spans="1:29" ht="15.75" customHeight="1">
      <c r="A895" s="11"/>
      <c r="C895" s="10"/>
      <c r="D895" s="11"/>
      <c r="AC895" s="62"/>
    </row>
    <row r="896" spans="1:29" ht="15.75" customHeight="1">
      <c r="A896" s="11"/>
      <c r="C896" s="10"/>
      <c r="D896" s="11"/>
      <c r="AC896" s="62"/>
    </row>
    <row r="897" spans="1:29" ht="15.75" customHeight="1">
      <c r="A897" s="11"/>
      <c r="C897" s="10"/>
      <c r="D897" s="11"/>
      <c r="AC897" s="62"/>
    </row>
    <row r="898" spans="1:29" ht="15.75" customHeight="1">
      <c r="A898" s="11"/>
      <c r="C898" s="10"/>
      <c r="D898" s="11"/>
      <c r="AC898" s="62"/>
    </row>
    <row r="899" spans="1:29" ht="15.75" customHeight="1">
      <c r="A899" s="11"/>
      <c r="C899" s="10"/>
      <c r="D899" s="11"/>
      <c r="AC899" s="62"/>
    </row>
    <row r="900" spans="1:29" ht="15.75" customHeight="1">
      <c r="A900" s="11"/>
      <c r="C900" s="10"/>
      <c r="D900" s="11"/>
      <c r="AC900" s="62"/>
    </row>
    <row r="901" spans="1:29" ht="15.75" customHeight="1">
      <c r="A901" s="11"/>
      <c r="C901" s="10"/>
      <c r="D901" s="11"/>
      <c r="AC901" s="62"/>
    </row>
    <row r="902" spans="1:29" ht="15.75" customHeight="1">
      <c r="A902" s="11"/>
      <c r="C902" s="10"/>
      <c r="D902" s="11"/>
      <c r="AC902" s="62"/>
    </row>
    <row r="903" spans="1:29" ht="15.75" customHeight="1">
      <c r="A903" s="11"/>
      <c r="C903" s="10"/>
      <c r="D903" s="11"/>
      <c r="AC903" s="62"/>
    </row>
    <row r="904" spans="1:29" ht="15.75" customHeight="1">
      <c r="A904" s="11"/>
      <c r="C904" s="10"/>
      <c r="D904" s="11"/>
      <c r="AC904" s="62"/>
    </row>
    <row r="905" spans="1:29" ht="15.75" customHeight="1">
      <c r="A905" s="11"/>
      <c r="C905" s="10"/>
      <c r="D905" s="11"/>
      <c r="AC905" s="62"/>
    </row>
    <row r="906" spans="1:29" ht="15.75" customHeight="1">
      <c r="A906" s="11"/>
      <c r="C906" s="10"/>
      <c r="D906" s="11"/>
      <c r="AC906" s="62"/>
    </row>
    <row r="907" spans="1:29" ht="15.75" customHeight="1">
      <c r="A907" s="11"/>
      <c r="C907" s="10"/>
      <c r="D907" s="11"/>
      <c r="AC907" s="62"/>
    </row>
    <row r="908" spans="1:29" ht="15.75" customHeight="1">
      <c r="A908" s="11"/>
      <c r="C908" s="10"/>
      <c r="D908" s="11"/>
      <c r="AC908" s="62"/>
    </row>
    <row r="909" spans="1:29" ht="15.75" customHeight="1">
      <c r="A909" s="11"/>
      <c r="C909" s="10"/>
      <c r="D909" s="11"/>
      <c r="AC909" s="62"/>
    </row>
    <row r="910" spans="1:29" ht="15.75" customHeight="1">
      <c r="A910" s="11"/>
      <c r="C910" s="10"/>
      <c r="D910" s="11"/>
      <c r="AC910" s="62"/>
    </row>
    <row r="911" spans="1:29" ht="15.75" customHeight="1">
      <c r="A911" s="11"/>
      <c r="C911" s="10"/>
      <c r="D911" s="11"/>
      <c r="AC911" s="62"/>
    </row>
    <row r="912" spans="1:29" ht="15.75" customHeight="1">
      <c r="A912" s="11"/>
      <c r="C912" s="10"/>
      <c r="D912" s="11"/>
      <c r="AC912" s="62"/>
    </row>
    <row r="913" spans="1:29" ht="15.75" customHeight="1">
      <c r="A913" s="11"/>
      <c r="C913" s="10"/>
      <c r="D913" s="11"/>
      <c r="AC913" s="62"/>
    </row>
    <row r="914" spans="1:29" ht="15.75" customHeight="1">
      <c r="A914" s="11"/>
      <c r="C914" s="10"/>
      <c r="D914" s="11"/>
      <c r="AC914" s="62"/>
    </row>
    <row r="915" spans="1:29" ht="15.75" customHeight="1">
      <c r="A915" s="11"/>
      <c r="C915" s="10"/>
      <c r="D915" s="11"/>
      <c r="AC915" s="62"/>
    </row>
    <row r="916" spans="1:29" ht="15.75" customHeight="1">
      <c r="A916" s="11"/>
      <c r="C916" s="10"/>
      <c r="D916" s="11"/>
      <c r="AC916" s="62"/>
    </row>
    <row r="917" spans="1:29" ht="15.75" customHeight="1">
      <c r="A917" s="11"/>
      <c r="C917" s="10"/>
      <c r="D917" s="11"/>
      <c r="AC917" s="62"/>
    </row>
    <row r="918" spans="1:29" ht="15.75" customHeight="1">
      <c r="A918" s="11"/>
      <c r="C918" s="10"/>
      <c r="D918" s="11"/>
      <c r="AC918" s="62"/>
    </row>
    <row r="919" spans="1:29" ht="15.75" customHeight="1">
      <c r="A919" s="11"/>
      <c r="C919" s="10"/>
      <c r="D919" s="11"/>
      <c r="AC919" s="62"/>
    </row>
    <row r="920" spans="1:29" ht="15.75" customHeight="1">
      <c r="A920" s="11"/>
      <c r="C920" s="10"/>
      <c r="D920" s="11"/>
      <c r="AC920" s="62"/>
    </row>
    <row r="921" spans="1:29" ht="15.75" customHeight="1">
      <c r="A921" s="11"/>
      <c r="C921" s="10"/>
      <c r="D921" s="11"/>
      <c r="AC921" s="62"/>
    </row>
    <row r="922" spans="1:29" ht="15.75" customHeight="1">
      <c r="A922" s="11"/>
      <c r="C922" s="10"/>
      <c r="D922" s="11"/>
      <c r="AC922" s="62"/>
    </row>
    <row r="923" spans="1:29" ht="15.75" customHeight="1">
      <c r="A923" s="11"/>
      <c r="C923" s="10"/>
      <c r="D923" s="11"/>
      <c r="AC923" s="62"/>
    </row>
    <row r="924" spans="1:29" ht="15.75" customHeight="1">
      <c r="A924" s="11"/>
      <c r="C924" s="10"/>
      <c r="D924" s="11"/>
      <c r="AC924" s="62"/>
    </row>
    <row r="925" spans="1:29" ht="15.75" customHeight="1">
      <c r="A925" s="11"/>
      <c r="C925" s="10"/>
      <c r="D925" s="11"/>
      <c r="AC925" s="62"/>
    </row>
    <row r="926" spans="1:29" ht="15.75" customHeight="1">
      <c r="A926" s="11"/>
      <c r="C926" s="10"/>
      <c r="D926" s="11"/>
      <c r="AC926" s="62"/>
    </row>
    <row r="927" spans="1:29" ht="15.75" customHeight="1">
      <c r="A927" s="11"/>
      <c r="C927" s="10"/>
      <c r="D927" s="11"/>
      <c r="AC927" s="62"/>
    </row>
    <row r="928" spans="1:29" ht="15.75" customHeight="1">
      <c r="A928" s="11"/>
      <c r="C928" s="10"/>
      <c r="D928" s="11"/>
      <c r="AC928" s="62"/>
    </row>
    <row r="929" spans="1:29" ht="15.75" customHeight="1">
      <c r="A929" s="11"/>
      <c r="C929" s="10"/>
      <c r="D929" s="11"/>
      <c r="AC929" s="62"/>
    </row>
    <row r="930" spans="1:29" ht="15.75" customHeight="1">
      <c r="A930" s="11"/>
      <c r="C930" s="10"/>
      <c r="D930" s="11"/>
      <c r="AC930" s="62"/>
    </row>
    <row r="931" spans="1:29" ht="15.75" customHeight="1">
      <c r="A931" s="11"/>
      <c r="C931" s="10"/>
      <c r="D931" s="11"/>
      <c r="AC931" s="62"/>
    </row>
    <row r="932" spans="1:29" ht="15.75" customHeight="1">
      <c r="A932" s="11"/>
      <c r="C932" s="10"/>
      <c r="D932" s="11"/>
      <c r="AC932" s="62"/>
    </row>
    <row r="933" spans="1:29" ht="15.75" customHeight="1">
      <c r="A933" s="11"/>
      <c r="C933" s="10"/>
      <c r="D933" s="11"/>
      <c r="AC933" s="62"/>
    </row>
    <row r="934" spans="1:29" ht="15.75" customHeight="1">
      <c r="A934" s="11"/>
      <c r="C934" s="10"/>
      <c r="D934" s="11"/>
      <c r="AC934" s="62"/>
    </row>
    <row r="935" spans="1:29" ht="15.75" customHeight="1">
      <c r="A935" s="11"/>
      <c r="C935" s="10"/>
      <c r="D935" s="11"/>
      <c r="AC935" s="62"/>
    </row>
    <row r="936" spans="1:29" ht="15.75" customHeight="1">
      <c r="A936" s="11"/>
      <c r="C936" s="10"/>
      <c r="D936" s="11"/>
      <c r="AC936" s="62"/>
    </row>
    <row r="937" spans="1:29" ht="15.75" customHeight="1">
      <c r="A937" s="11"/>
      <c r="C937" s="10"/>
      <c r="D937" s="11"/>
      <c r="AC937" s="62"/>
    </row>
    <row r="938" spans="1:29" ht="15.75" customHeight="1">
      <c r="A938" s="11"/>
      <c r="C938" s="10"/>
      <c r="D938" s="11"/>
      <c r="AC938" s="62"/>
    </row>
    <row r="939" spans="1:29" ht="15.75" customHeight="1">
      <c r="A939" s="11"/>
      <c r="C939" s="10"/>
      <c r="D939" s="11"/>
      <c r="AC939" s="62"/>
    </row>
    <row r="940" spans="1:29" ht="15.75" customHeight="1">
      <c r="A940" s="11"/>
      <c r="C940" s="10"/>
      <c r="D940" s="11"/>
      <c r="AC940" s="62"/>
    </row>
    <row r="941" spans="1:29" ht="15.75" customHeight="1">
      <c r="A941" s="11"/>
      <c r="C941" s="10"/>
      <c r="D941" s="11"/>
      <c r="AC941" s="62"/>
    </row>
    <row r="942" spans="1:29" ht="15.75" customHeight="1">
      <c r="A942" s="11"/>
      <c r="C942" s="10"/>
      <c r="D942" s="11"/>
      <c r="AC942" s="62"/>
    </row>
    <row r="943" spans="1:29" ht="15.75" customHeight="1">
      <c r="A943" s="11"/>
      <c r="C943" s="10"/>
      <c r="D943" s="11"/>
      <c r="AC943" s="62"/>
    </row>
    <row r="944" spans="1:29" ht="15.75" customHeight="1">
      <c r="A944" s="11"/>
      <c r="C944" s="10"/>
      <c r="D944" s="11"/>
      <c r="AC944" s="62"/>
    </row>
    <row r="945" spans="1:29" ht="15.75" customHeight="1">
      <c r="A945" s="11"/>
      <c r="C945" s="10"/>
      <c r="D945" s="11"/>
      <c r="AC945" s="62"/>
    </row>
    <row r="946" spans="1:29" ht="15.75" customHeight="1">
      <c r="A946" s="11"/>
      <c r="C946" s="10"/>
      <c r="D946" s="11"/>
      <c r="AC946" s="62"/>
    </row>
    <row r="947" spans="1:29" ht="15.75" customHeight="1">
      <c r="A947" s="11"/>
      <c r="C947" s="10"/>
      <c r="D947" s="11"/>
      <c r="AC947" s="62"/>
    </row>
    <row r="948" spans="1:29" ht="15.75" customHeight="1">
      <c r="A948" s="11"/>
      <c r="C948" s="10"/>
      <c r="D948" s="11"/>
      <c r="AC948" s="62"/>
    </row>
    <row r="949" spans="1:29" ht="15.75" customHeight="1">
      <c r="A949" s="11"/>
      <c r="C949" s="10"/>
      <c r="D949" s="11"/>
      <c r="AC949" s="62"/>
    </row>
    <row r="950" spans="1:29" ht="15.75" customHeight="1">
      <c r="A950" s="11"/>
      <c r="C950" s="10"/>
      <c r="D950" s="11"/>
      <c r="AC950" s="62"/>
    </row>
    <row r="951" spans="1:29" ht="15.75" customHeight="1">
      <c r="A951" s="11"/>
      <c r="C951" s="10"/>
      <c r="D951" s="11"/>
      <c r="AC951" s="62"/>
    </row>
    <row r="952" spans="1:29" ht="15.75" customHeight="1">
      <c r="A952" s="11"/>
      <c r="C952" s="10"/>
      <c r="D952" s="11"/>
      <c r="AC952" s="62"/>
    </row>
    <row r="953" spans="1:29" ht="15.75" customHeight="1">
      <c r="A953" s="11"/>
      <c r="C953" s="10"/>
      <c r="D953" s="11"/>
      <c r="AC953" s="62"/>
    </row>
    <row r="954" spans="1:29" ht="15.75" customHeight="1">
      <c r="A954" s="11"/>
      <c r="C954" s="10"/>
      <c r="D954" s="11"/>
      <c r="AC954" s="62"/>
    </row>
    <row r="955" spans="1:29" ht="15.75" customHeight="1">
      <c r="A955" s="11"/>
      <c r="C955" s="10"/>
      <c r="D955" s="11"/>
      <c r="AC955" s="62"/>
    </row>
    <row r="956" spans="1:29" ht="15.75" customHeight="1">
      <c r="A956" s="11"/>
      <c r="C956" s="10"/>
      <c r="D956" s="11"/>
      <c r="AC956" s="62"/>
    </row>
    <row r="957" spans="1:29" ht="15.75" customHeight="1">
      <c r="A957" s="11"/>
      <c r="C957" s="10"/>
      <c r="D957" s="11"/>
      <c r="AC957" s="62"/>
    </row>
    <row r="958" spans="1:29" ht="15.75" customHeight="1">
      <c r="A958" s="11"/>
      <c r="C958" s="10"/>
      <c r="D958" s="11"/>
      <c r="AC958" s="62"/>
    </row>
    <row r="959" spans="1:29" ht="15.75" customHeight="1">
      <c r="A959" s="11"/>
      <c r="C959" s="10"/>
      <c r="D959" s="11"/>
      <c r="AC959" s="62"/>
    </row>
    <row r="960" spans="1:29" ht="15.75" customHeight="1">
      <c r="A960" s="11"/>
      <c r="C960" s="10"/>
      <c r="D960" s="11"/>
      <c r="AC960" s="62"/>
    </row>
    <row r="961" spans="1:29" ht="15.75" customHeight="1">
      <c r="A961" s="11"/>
      <c r="C961" s="10"/>
      <c r="D961" s="11"/>
      <c r="AC961" s="62"/>
    </row>
    <row r="962" spans="1:29" ht="15.75" customHeight="1">
      <c r="A962" s="11"/>
      <c r="C962" s="10"/>
      <c r="D962" s="11"/>
      <c r="AC962" s="62"/>
    </row>
    <row r="963" spans="1:29" ht="15.75" customHeight="1">
      <c r="A963" s="11"/>
      <c r="C963" s="10"/>
      <c r="D963" s="11"/>
      <c r="AC963" s="62"/>
    </row>
    <row r="964" spans="1:29" ht="15.75" customHeight="1">
      <c r="A964" s="11"/>
      <c r="C964" s="10"/>
      <c r="D964" s="11"/>
      <c r="AC964" s="62"/>
    </row>
    <row r="965" spans="1:29" ht="15.75" customHeight="1">
      <c r="A965" s="11"/>
      <c r="C965" s="10"/>
      <c r="D965" s="11"/>
      <c r="AC965" s="62"/>
    </row>
    <row r="966" spans="1:29" ht="15.75" customHeight="1">
      <c r="A966" s="11"/>
      <c r="C966" s="10"/>
      <c r="D966" s="11"/>
      <c r="AC966" s="62"/>
    </row>
    <row r="967" spans="1:29" ht="15.75" customHeight="1">
      <c r="A967" s="11"/>
      <c r="C967" s="10"/>
      <c r="D967" s="11"/>
      <c r="AC967" s="62"/>
    </row>
    <row r="968" spans="1:29" ht="15.75" customHeight="1">
      <c r="A968" s="11"/>
      <c r="C968" s="10"/>
      <c r="D968" s="11"/>
      <c r="AC968" s="62"/>
    </row>
    <row r="969" spans="1:29" ht="15.75" customHeight="1">
      <c r="A969" s="11"/>
      <c r="C969" s="10"/>
      <c r="D969" s="11"/>
      <c r="AC969" s="62"/>
    </row>
    <row r="970" spans="1:29" ht="15.75" customHeight="1">
      <c r="A970" s="11"/>
      <c r="C970" s="10"/>
      <c r="D970" s="11"/>
      <c r="AC970" s="62"/>
    </row>
    <row r="971" spans="1:29" ht="15.75" customHeight="1">
      <c r="A971" s="11"/>
      <c r="C971" s="10"/>
      <c r="D971" s="11"/>
      <c r="AC971" s="62"/>
    </row>
    <row r="972" spans="1:29" ht="15.75" customHeight="1">
      <c r="A972" s="11"/>
      <c r="C972" s="10"/>
      <c r="D972" s="11"/>
      <c r="AC972" s="62"/>
    </row>
    <row r="973" spans="1:29" ht="15.75" customHeight="1">
      <c r="A973" s="11"/>
      <c r="C973" s="10"/>
      <c r="D973" s="11"/>
      <c r="AC973" s="62"/>
    </row>
    <row r="974" spans="1:29" ht="15.75" customHeight="1">
      <c r="A974" s="11"/>
      <c r="C974" s="10"/>
      <c r="D974" s="11"/>
      <c r="AC974" s="62"/>
    </row>
    <row r="975" spans="1:29" ht="15.75" customHeight="1">
      <c r="A975" s="11"/>
      <c r="C975" s="10"/>
      <c r="D975" s="11"/>
      <c r="AC975" s="62"/>
    </row>
    <row r="976" spans="1:29" ht="15.75" customHeight="1">
      <c r="A976" s="11"/>
      <c r="C976" s="10"/>
      <c r="D976" s="11"/>
      <c r="AC976" s="62"/>
    </row>
    <row r="977" spans="1:29" ht="15.75" customHeight="1">
      <c r="A977" s="11"/>
      <c r="C977" s="10"/>
      <c r="D977" s="11"/>
      <c r="AC977" s="62"/>
    </row>
    <row r="978" spans="1:29" ht="15.75" customHeight="1">
      <c r="A978" s="11"/>
      <c r="C978" s="10"/>
      <c r="D978" s="11"/>
      <c r="AC978" s="62"/>
    </row>
    <row r="979" spans="1:29" ht="15.75" customHeight="1">
      <c r="A979" s="11"/>
      <c r="C979" s="10"/>
      <c r="D979" s="11"/>
      <c r="AC979" s="62"/>
    </row>
    <row r="980" spans="1:29" ht="15.75" customHeight="1">
      <c r="A980" s="11"/>
      <c r="C980" s="10"/>
      <c r="D980" s="11"/>
      <c r="AC980" s="62"/>
    </row>
    <row r="981" spans="1:29" ht="15.75" customHeight="1">
      <c r="A981" s="11"/>
      <c r="C981" s="10"/>
      <c r="D981" s="11"/>
      <c r="AC981" s="62"/>
    </row>
    <row r="982" spans="1:29" ht="15.75" customHeight="1">
      <c r="A982" s="11"/>
      <c r="C982" s="10"/>
      <c r="D982" s="11"/>
      <c r="AC982" s="62"/>
    </row>
    <row r="983" spans="1:29" ht="15.75" customHeight="1">
      <c r="A983" s="11"/>
      <c r="C983" s="10"/>
      <c r="D983" s="11"/>
      <c r="AC983" s="62"/>
    </row>
    <row r="984" spans="1:29" ht="15.75" customHeight="1">
      <c r="A984" s="11"/>
      <c r="C984" s="10"/>
      <c r="D984" s="11"/>
      <c r="AC984" s="62"/>
    </row>
    <row r="985" spans="1:29" ht="15.75" customHeight="1">
      <c r="A985" s="11"/>
      <c r="C985" s="10"/>
      <c r="D985" s="11"/>
      <c r="AC985" s="62"/>
    </row>
    <row r="986" spans="1:29" ht="15.75" customHeight="1">
      <c r="A986" s="11"/>
      <c r="C986" s="10"/>
      <c r="D986" s="11"/>
      <c r="AC986" s="62"/>
    </row>
    <row r="987" spans="1:29" ht="15.75" customHeight="1">
      <c r="A987" s="11"/>
      <c r="C987" s="10"/>
      <c r="D987" s="11"/>
      <c r="AC987" s="62"/>
    </row>
    <row r="988" spans="1:29" ht="15.75" customHeight="1">
      <c r="A988" s="11"/>
      <c r="C988" s="10"/>
      <c r="D988" s="11"/>
      <c r="AC988" s="62"/>
    </row>
    <row r="989" spans="1:29" ht="15.75" customHeight="1">
      <c r="A989" s="11"/>
      <c r="C989" s="10"/>
      <c r="D989" s="11"/>
      <c r="AC989" s="62"/>
    </row>
    <row r="990" spans="1:29" ht="15.75" customHeight="1">
      <c r="A990" s="11"/>
      <c r="C990" s="10"/>
      <c r="D990" s="11"/>
      <c r="AC990" s="62"/>
    </row>
    <row r="991" spans="1:29" ht="15.75" customHeight="1">
      <c r="A991" s="11"/>
      <c r="C991" s="10"/>
      <c r="D991" s="11"/>
      <c r="AC991" s="62"/>
    </row>
    <row r="992" spans="1:29" ht="15.75" customHeight="1">
      <c r="A992" s="11"/>
      <c r="C992" s="10"/>
      <c r="D992" s="11"/>
      <c r="AC992" s="62"/>
    </row>
    <row r="993" spans="1:29" ht="15.75" customHeight="1">
      <c r="A993" s="11"/>
      <c r="C993" s="10"/>
      <c r="D993" s="11"/>
      <c r="AC993" s="62"/>
    </row>
    <row r="994" spans="1:29" ht="15.75" customHeight="1">
      <c r="A994" s="11"/>
      <c r="C994" s="10"/>
      <c r="D994" s="11"/>
      <c r="AC994" s="62"/>
    </row>
    <row r="995" spans="1:29" ht="15.75" customHeight="1">
      <c r="A995" s="11"/>
      <c r="C995" s="10"/>
      <c r="D995" s="11"/>
      <c r="AC995" s="62"/>
    </row>
    <row r="996" spans="1:29" ht="15.75" customHeight="1">
      <c r="A996" s="11"/>
      <c r="C996" s="10"/>
      <c r="D996" s="11"/>
      <c r="AC996" s="62"/>
    </row>
    <row r="997" spans="1:29" ht="15.75" customHeight="1">
      <c r="A997" s="11"/>
      <c r="C997" s="10"/>
      <c r="D997" s="11"/>
      <c r="AC997" s="62"/>
    </row>
    <row r="998" spans="1:29" ht="15.75" customHeight="1">
      <c r="A998" s="11"/>
      <c r="C998" s="10"/>
      <c r="D998" s="11"/>
      <c r="AC998" s="62"/>
    </row>
    <row r="999" spans="1:29">
      <c r="C999" s="10"/>
      <c r="D999" s="11"/>
    </row>
    <row r="1000" spans="1:29">
      <c r="C1000" s="10"/>
      <c r="D1000" s="11"/>
    </row>
  </sheetData>
  <mergeCells count="14">
    <mergeCell ref="AA2:AB2"/>
    <mergeCell ref="AC2:AC3"/>
    <mergeCell ref="B1:D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pageMargins left="0.25" right="0.25" top="0.75" bottom="0.75" header="0.3" footer="0.3"/>
  <pageSetup paperSize="8" scale="54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000"/>
  <sheetViews>
    <sheetView view="pageBreakPreview" zoomScale="60" zoomScaleNormal="100" workbookViewId="0">
      <pane xSplit="3" topLeftCell="D1" activePane="topRight" state="frozen"/>
      <selection pane="topRight" activeCell="E2" sqref="E2"/>
    </sheetView>
  </sheetViews>
  <sheetFormatPr baseColWidth="10" defaultColWidth="14.5" defaultRowHeight="15" customHeight="1"/>
  <cols>
    <col min="1" max="1" width="66.1640625" customWidth="1"/>
    <col min="2" max="2" width="50.5" customWidth="1"/>
    <col min="3" max="3" width="10.5" customWidth="1"/>
    <col min="4" max="14" width="6.83203125" customWidth="1"/>
    <col min="15" max="26" width="11.5" customWidth="1"/>
  </cols>
  <sheetData>
    <row r="1" spans="1:16" ht="24.75" customHeight="1">
      <c r="A1" s="221" t="s">
        <v>536</v>
      </c>
      <c r="B1" s="222"/>
      <c r="C1" s="222"/>
      <c r="D1" s="38"/>
    </row>
    <row r="2" spans="1:16" ht="27" customHeight="1">
      <c r="A2" s="69" t="s">
        <v>3</v>
      </c>
      <c r="B2" s="69" t="s">
        <v>537</v>
      </c>
      <c r="C2" s="69" t="s">
        <v>6</v>
      </c>
      <c r="D2" s="69" t="s">
        <v>25</v>
      </c>
      <c r="E2" s="91" t="s">
        <v>37</v>
      </c>
      <c r="F2" s="69" t="s">
        <v>45</v>
      </c>
      <c r="G2" s="91" t="s">
        <v>50</v>
      </c>
      <c r="H2" s="69" t="s">
        <v>55</v>
      </c>
      <c r="I2" s="91" t="s">
        <v>61</v>
      </c>
      <c r="J2" s="69" t="s">
        <v>65</v>
      </c>
      <c r="K2" s="91" t="s">
        <v>69</v>
      </c>
      <c r="L2" s="69" t="s">
        <v>72</v>
      </c>
      <c r="M2" s="91" t="s">
        <v>78</v>
      </c>
      <c r="N2" s="69" t="s">
        <v>81</v>
      </c>
      <c r="O2" s="91" t="s">
        <v>84</v>
      </c>
      <c r="P2" s="92" t="s">
        <v>13</v>
      </c>
    </row>
    <row r="3" spans="1:16">
      <c r="A3" s="71" t="s">
        <v>15</v>
      </c>
      <c r="B3" s="71" t="s">
        <v>15</v>
      </c>
      <c r="C3" s="13" t="s">
        <v>47</v>
      </c>
      <c r="D3" s="13">
        <v>4</v>
      </c>
      <c r="E3" s="13">
        <v>2</v>
      </c>
      <c r="F3" s="13">
        <v>3</v>
      </c>
      <c r="G3" s="13">
        <v>3</v>
      </c>
      <c r="H3" s="13">
        <v>3</v>
      </c>
      <c r="I3" s="13">
        <v>2</v>
      </c>
      <c r="J3" s="13">
        <v>2</v>
      </c>
      <c r="K3" s="13">
        <v>2</v>
      </c>
      <c r="L3" s="13">
        <v>2</v>
      </c>
      <c r="M3" s="13">
        <v>3</v>
      </c>
      <c r="N3" s="13"/>
      <c r="O3" s="13">
        <v>2</v>
      </c>
      <c r="P3" s="71"/>
    </row>
    <row r="4" spans="1:16">
      <c r="A4" s="71" t="s">
        <v>15</v>
      </c>
      <c r="B4" s="71" t="s">
        <v>49</v>
      </c>
      <c r="C4" s="13" t="s">
        <v>47</v>
      </c>
      <c r="D4" s="13">
        <v>1</v>
      </c>
      <c r="E4" s="13">
        <v>2</v>
      </c>
      <c r="F4" s="13">
        <v>1</v>
      </c>
      <c r="G4" s="13">
        <v>1</v>
      </c>
      <c r="H4" s="13">
        <v>1</v>
      </c>
      <c r="I4" s="13">
        <v>2</v>
      </c>
      <c r="J4" s="13">
        <v>2</v>
      </c>
      <c r="K4" s="13">
        <v>2</v>
      </c>
      <c r="L4" s="13">
        <v>1</v>
      </c>
      <c r="M4" s="13">
        <v>1</v>
      </c>
      <c r="N4" s="13">
        <v>1</v>
      </c>
      <c r="O4" s="13">
        <v>2</v>
      </c>
      <c r="P4" s="71" t="s">
        <v>52</v>
      </c>
    </row>
    <row r="5" spans="1:16">
      <c r="A5" s="71" t="s">
        <v>15</v>
      </c>
      <c r="B5" s="71" t="s">
        <v>54</v>
      </c>
      <c r="C5" s="13" t="s">
        <v>47</v>
      </c>
      <c r="D5" s="13">
        <v>2</v>
      </c>
      <c r="E5" s="13">
        <v>4</v>
      </c>
      <c r="F5" s="13">
        <v>2</v>
      </c>
      <c r="G5" s="13">
        <v>1</v>
      </c>
      <c r="H5" s="13"/>
      <c r="I5" s="13">
        <v>3</v>
      </c>
      <c r="J5" s="13">
        <v>3</v>
      </c>
      <c r="K5" s="13">
        <v>2</v>
      </c>
      <c r="L5" s="13">
        <v>1</v>
      </c>
      <c r="M5" s="13">
        <v>1</v>
      </c>
      <c r="N5" s="13">
        <v>1</v>
      </c>
      <c r="O5" s="13">
        <v>2</v>
      </c>
      <c r="P5" s="71"/>
    </row>
    <row r="6" spans="1:16">
      <c r="A6" s="71" t="s">
        <v>58</v>
      </c>
      <c r="B6" s="71" t="s">
        <v>94</v>
      </c>
      <c r="C6" s="13" t="s">
        <v>95</v>
      </c>
      <c r="D6" s="13">
        <v>6</v>
      </c>
      <c r="E6" s="13">
        <v>11</v>
      </c>
      <c r="F6" s="13">
        <v>5</v>
      </c>
      <c r="G6" s="13">
        <v>6</v>
      </c>
      <c r="H6" s="13">
        <v>7</v>
      </c>
      <c r="I6" s="13">
        <v>6</v>
      </c>
      <c r="J6" s="13">
        <v>5</v>
      </c>
      <c r="K6" s="13">
        <v>6</v>
      </c>
      <c r="L6" s="13">
        <v>7</v>
      </c>
      <c r="M6" s="13">
        <v>4</v>
      </c>
      <c r="N6" s="13">
        <v>2</v>
      </c>
      <c r="O6" s="13">
        <v>7</v>
      </c>
      <c r="P6" s="71"/>
    </row>
    <row r="7" spans="1:16">
      <c r="A7" s="71" t="s">
        <v>58</v>
      </c>
      <c r="B7" s="71" t="s">
        <v>97</v>
      </c>
      <c r="C7" s="13" t="s">
        <v>95</v>
      </c>
      <c r="D7" s="13"/>
      <c r="E7" s="13">
        <v>1</v>
      </c>
      <c r="F7" s="13">
        <v>1</v>
      </c>
      <c r="G7" s="13"/>
      <c r="H7" s="13">
        <v>1</v>
      </c>
      <c r="I7" s="13">
        <v>3</v>
      </c>
      <c r="J7" s="13">
        <v>2</v>
      </c>
      <c r="K7" s="13">
        <v>2</v>
      </c>
      <c r="L7" s="13">
        <v>1</v>
      </c>
      <c r="M7" s="13">
        <v>1</v>
      </c>
      <c r="N7" s="13">
        <v>1</v>
      </c>
      <c r="O7" s="13">
        <v>3</v>
      </c>
      <c r="P7" s="71" t="s">
        <v>98</v>
      </c>
    </row>
    <row r="8" spans="1:16">
      <c r="A8" s="71" t="s">
        <v>148</v>
      </c>
      <c r="B8" s="71" t="s">
        <v>151</v>
      </c>
      <c r="C8" s="13" t="s">
        <v>152</v>
      </c>
      <c r="D8" s="13">
        <v>4</v>
      </c>
      <c r="E8" s="13">
        <v>3</v>
      </c>
      <c r="F8" s="13">
        <v>5</v>
      </c>
      <c r="G8" s="13">
        <v>2</v>
      </c>
      <c r="H8" s="13">
        <v>6</v>
      </c>
      <c r="I8" s="13">
        <v>6</v>
      </c>
      <c r="J8" s="13">
        <v>5</v>
      </c>
      <c r="K8" s="13">
        <v>4</v>
      </c>
      <c r="L8" s="13">
        <v>4</v>
      </c>
      <c r="M8" s="13">
        <v>3</v>
      </c>
      <c r="N8" s="13">
        <v>1</v>
      </c>
      <c r="O8" s="13">
        <v>5</v>
      </c>
      <c r="P8" s="71"/>
    </row>
    <row r="9" spans="1:16">
      <c r="A9" s="71" t="s">
        <v>155</v>
      </c>
      <c r="B9" s="71" t="s">
        <v>166</v>
      </c>
      <c r="C9" s="13" t="s">
        <v>167</v>
      </c>
      <c r="D9" s="13"/>
      <c r="E9" s="13"/>
      <c r="F9" s="13"/>
      <c r="G9" s="13"/>
      <c r="H9" s="13">
        <v>1</v>
      </c>
      <c r="I9" s="13"/>
      <c r="J9" s="13"/>
      <c r="K9" s="13"/>
      <c r="L9" s="13">
        <v>1</v>
      </c>
      <c r="M9" s="13"/>
      <c r="N9" s="13"/>
      <c r="O9" s="13"/>
      <c r="P9" s="40" t="s">
        <v>168</v>
      </c>
    </row>
    <row r="10" spans="1:16">
      <c r="A10" s="71" t="s">
        <v>155</v>
      </c>
      <c r="B10" s="71" t="s">
        <v>166</v>
      </c>
      <c r="C10" s="13" t="s">
        <v>167</v>
      </c>
      <c r="D10" s="13">
        <v>1</v>
      </c>
      <c r="E10" s="13"/>
      <c r="F10" s="13"/>
      <c r="G10" s="13">
        <v>1</v>
      </c>
      <c r="H10" s="13"/>
      <c r="I10" s="13">
        <v>1</v>
      </c>
      <c r="J10" s="13">
        <v>1</v>
      </c>
      <c r="K10" s="13"/>
      <c r="L10" s="13"/>
      <c r="M10" s="13"/>
      <c r="N10" s="13"/>
      <c r="O10" s="13"/>
      <c r="P10" s="40" t="s">
        <v>39</v>
      </c>
    </row>
    <row r="11" spans="1:16">
      <c r="A11" s="71" t="s">
        <v>175</v>
      </c>
      <c r="B11" s="71" t="s">
        <v>175</v>
      </c>
      <c r="C11" s="13" t="s">
        <v>181</v>
      </c>
      <c r="D11" s="13">
        <v>2</v>
      </c>
      <c r="E11" s="13">
        <v>7</v>
      </c>
      <c r="F11" s="13">
        <v>2</v>
      </c>
      <c r="G11" s="13">
        <v>1</v>
      </c>
      <c r="H11" s="13"/>
      <c r="I11" s="13"/>
      <c r="J11" s="13"/>
      <c r="K11" s="13">
        <v>1</v>
      </c>
      <c r="L11" s="13">
        <v>1</v>
      </c>
      <c r="M11" s="13"/>
      <c r="N11" s="13"/>
      <c r="O11" s="13">
        <v>1</v>
      </c>
      <c r="P11" s="71"/>
    </row>
    <row r="12" spans="1:16">
      <c r="A12" s="71" t="s">
        <v>175</v>
      </c>
      <c r="B12" s="61" t="s">
        <v>538</v>
      </c>
      <c r="C12" s="13" t="s">
        <v>181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71" t="s">
        <v>52</v>
      </c>
    </row>
    <row r="13" spans="1:16">
      <c r="A13" s="71" t="s">
        <v>175</v>
      </c>
      <c r="B13" s="71" t="s">
        <v>190</v>
      </c>
      <c r="C13" s="13" t="s">
        <v>181</v>
      </c>
      <c r="D13" s="13">
        <v>1</v>
      </c>
      <c r="E13" s="13">
        <v>1</v>
      </c>
      <c r="F13" s="13"/>
      <c r="G13" s="13"/>
      <c r="H13" s="13">
        <v>1</v>
      </c>
      <c r="I13" s="13"/>
      <c r="J13" s="13"/>
      <c r="K13" s="13">
        <v>1</v>
      </c>
      <c r="L13" s="13"/>
      <c r="M13" s="13"/>
      <c r="N13" s="13"/>
      <c r="O13" s="13"/>
      <c r="P13" s="71"/>
    </row>
    <row r="14" spans="1:16">
      <c r="A14" s="71" t="s">
        <v>204</v>
      </c>
      <c r="B14" s="71" t="s">
        <v>358</v>
      </c>
      <c r="C14" s="13" t="s">
        <v>359</v>
      </c>
      <c r="D14" s="13"/>
      <c r="E14" s="13">
        <v>3</v>
      </c>
      <c r="F14" s="13">
        <v>3</v>
      </c>
      <c r="G14" s="13"/>
      <c r="H14" s="13"/>
      <c r="I14" s="13">
        <v>1</v>
      </c>
      <c r="J14" s="13">
        <v>1</v>
      </c>
      <c r="K14" s="13">
        <v>1</v>
      </c>
      <c r="L14" s="13"/>
      <c r="M14" s="13"/>
      <c r="N14" s="13"/>
      <c r="O14" s="13">
        <v>1</v>
      </c>
      <c r="P14" s="71"/>
    </row>
    <row r="15" spans="1:16">
      <c r="A15" s="71" t="s">
        <v>204</v>
      </c>
      <c r="B15" s="71" t="s">
        <v>361</v>
      </c>
      <c r="C15" s="13" t="s">
        <v>359</v>
      </c>
      <c r="D15" s="13">
        <v>1</v>
      </c>
      <c r="E15" s="13">
        <v>1</v>
      </c>
      <c r="F15" s="13">
        <v>1</v>
      </c>
      <c r="G15" s="13">
        <v>1</v>
      </c>
      <c r="H15" s="13"/>
      <c r="I15" s="13">
        <v>1</v>
      </c>
      <c r="J15" s="13">
        <v>1</v>
      </c>
      <c r="K15" s="13">
        <v>1</v>
      </c>
      <c r="L15" s="13"/>
      <c r="M15" s="13">
        <v>1</v>
      </c>
      <c r="N15" s="13"/>
      <c r="O15" s="13">
        <v>1</v>
      </c>
      <c r="P15" s="71"/>
    </row>
    <row r="16" spans="1:16">
      <c r="A16" s="71" t="s">
        <v>207</v>
      </c>
      <c r="B16" s="71" t="s">
        <v>438</v>
      </c>
      <c r="C16" s="13" t="s">
        <v>439</v>
      </c>
      <c r="D16" s="13">
        <v>1</v>
      </c>
      <c r="E16" s="13">
        <v>3</v>
      </c>
      <c r="F16" s="13">
        <v>1</v>
      </c>
      <c r="G16" s="13">
        <v>1</v>
      </c>
      <c r="H16" s="13"/>
      <c r="I16" s="13"/>
      <c r="J16" s="13"/>
      <c r="K16" s="13"/>
      <c r="L16" s="13"/>
      <c r="M16" s="13"/>
      <c r="N16" s="13"/>
      <c r="O16" s="13"/>
      <c r="P16" s="71"/>
    </row>
    <row r="17" spans="3:16" ht="16">
      <c r="C17" s="124" t="s">
        <v>477</v>
      </c>
      <c r="D17" s="124">
        <f t="shared" ref="D17:O17" si="0">SUM(D3:D16)</f>
        <v>23</v>
      </c>
      <c r="E17" s="124">
        <f t="shared" si="0"/>
        <v>38</v>
      </c>
      <c r="F17" s="124">
        <f t="shared" si="0"/>
        <v>24</v>
      </c>
      <c r="G17" s="124">
        <f t="shared" si="0"/>
        <v>17</v>
      </c>
      <c r="H17" s="124">
        <f t="shared" si="0"/>
        <v>20</v>
      </c>
      <c r="I17" s="124">
        <f t="shared" si="0"/>
        <v>25</v>
      </c>
      <c r="J17" s="124">
        <f t="shared" si="0"/>
        <v>22</v>
      </c>
      <c r="K17" s="124">
        <f t="shared" si="0"/>
        <v>22</v>
      </c>
      <c r="L17" s="124">
        <f t="shared" si="0"/>
        <v>18</v>
      </c>
      <c r="M17" s="124">
        <f t="shared" si="0"/>
        <v>14</v>
      </c>
      <c r="N17" s="124">
        <f t="shared" si="0"/>
        <v>6</v>
      </c>
      <c r="O17" s="124">
        <f t="shared" si="0"/>
        <v>24</v>
      </c>
      <c r="P17" s="62"/>
    </row>
    <row r="21" spans="3:16" ht="15.75" customHeight="1"/>
    <row r="22" spans="3:16" ht="15.75" customHeight="1"/>
    <row r="23" spans="3:16" ht="15.75" customHeight="1"/>
    <row r="24" spans="3:16" ht="15.75" customHeight="1"/>
    <row r="25" spans="3:16" ht="15.75" customHeight="1"/>
    <row r="26" spans="3:16" ht="15.75" customHeight="1"/>
    <row r="27" spans="3:16" ht="15.75" customHeight="1"/>
    <row r="28" spans="3:16" ht="15.75" customHeight="1"/>
    <row r="29" spans="3:16" ht="15.75" customHeight="1"/>
    <row r="30" spans="3:16" ht="15.75" customHeight="1"/>
    <row r="31" spans="3:16" ht="15.75" customHeight="1"/>
    <row r="32" spans="3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25" right="0.25" top="0.75" bottom="0.75" header="0.3" footer="0.3"/>
  <pageSetup paperSize="8" scale="85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C1001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14.5" defaultRowHeight="15" customHeight="1"/>
  <cols>
    <col min="1" max="1" width="9.1640625" hidden="1" customWidth="1"/>
    <col min="2" max="2" width="77" customWidth="1"/>
    <col min="3" max="3" width="44.6640625" customWidth="1"/>
    <col min="4" max="4" width="10.83203125" customWidth="1"/>
    <col min="5" max="28" width="7.83203125" customWidth="1"/>
    <col min="29" max="29" width="17" customWidth="1"/>
  </cols>
  <sheetData>
    <row r="1" spans="1:29" ht="24.75" customHeight="1">
      <c r="B1" s="221" t="s">
        <v>539</v>
      </c>
      <c r="C1" s="222"/>
      <c r="D1" s="222"/>
    </row>
    <row r="2" spans="1:29" ht="25.5" customHeight="1">
      <c r="A2" s="146" t="s">
        <v>525</v>
      </c>
      <c r="B2" s="69" t="s">
        <v>3</v>
      </c>
      <c r="C2" s="4" t="s">
        <v>521</v>
      </c>
      <c r="D2" s="69" t="s">
        <v>6</v>
      </c>
      <c r="E2" s="248" t="s">
        <v>25</v>
      </c>
      <c r="F2" s="225"/>
      <c r="G2" s="248" t="s">
        <v>37</v>
      </c>
      <c r="H2" s="225"/>
      <c r="I2" s="248" t="s">
        <v>45</v>
      </c>
      <c r="J2" s="225"/>
      <c r="K2" s="248" t="s">
        <v>50</v>
      </c>
      <c r="L2" s="225"/>
      <c r="M2" s="248" t="s">
        <v>55</v>
      </c>
      <c r="N2" s="225"/>
      <c r="O2" s="248" t="s">
        <v>61</v>
      </c>
      <c r="P2" s="225"/>
      <c r="Q2" s="248" t="s">
        <v>65</v>
      </c>
      <c r="R2" s="225"/>
      <c r="S2" s="248" t="s">
        <v>69</v>
      </c>
      <c r="T2" s="225"/>
      <c r="U2" s="248" t="s">
        <v>72</v>
      </c>
      <c r="V2" s="225"/>
      <c r="W2" s="248" t="s">
        <v>526</v>
      </c>
      <c r="X2" s="225"/>
      <c r="Y2" s="248" t="s">
        <v>81</v>
      </c>
      <c r="Z2" s="225"/>
      <c r="AA2" s="248" t="s">
        <v>84</v>
      </c>
      <c r="AB2" s="225"/>
      <c r="AC2" s="92" t="s">
        <v>13</v>
      </c>
    </row>
    <row r="3" spans="1:29">
      <c r="A3" s="13"/>
      <c r="B3" s="149"/>
      <c r="C3" s="130"/>
      <c r="D3" s="67"/>
      <c r="E3" s="69" t="s">
        <v>183</v>
      </c>
      <c r="F3" s="69" t="s">
        <v>184</v>
      </c>
      <c r="G3" s="69" t="s">
        <v>183</v>
      </c>
      <c r="H3" s="69" t="s">
        <v>184</v>
      </c>
      <c r="I3" s="69" t="s">
        <v>183</v>
      </c>
      <c r="J3" s="69" t="s">
        <v>184</v>
      </c>
      <c r="K3" s="69" t="s">
        <v>183</v>
      </c>
      <c r="L3" s="69" t="s">
        <v>184</v>
      </c>
      <c r="M3" s="69" t="s">
        <v>183</v>
      </c>
      <c r="N3" s="69" t="s">
        <v>184</v>
      </c>
      <c r="O3" s="69" t="s">
        <v>183</v>
      </c>
      <c r="P3" s="69" t="s">
        <v>184</v>
      </c>
      <c r="Q3" s="69" t="s">
        <v>183</v>
      </c>
      <c r="R3" s="69" t="s">
        <v>184</v>
      </c>
      <c r="S3" s="69" t="s">
        <v>183</v>
      </c>
      <c r="T3" s="69" t="s">
        <v>184</v>
      </c>
      <c r="U3" s="69" t="s">
        <v>183</v>
      </c>
      <c r="V3" s="69" t="s">
        <v>184</v>
      </c>
      <c r="W3" s="69" t="s">
        <v>183</v>
      </c>
      <c r="X3" s="69" t="s">
        <v>184</v>
      </c>
      <c r="Y3" s="69" t="s">
        <v>183</v>
      </c>
      <c r="Z3" s="69" t="s">
        <v>184</v>
      </c>
      <c r="AA3" s="69" t="s">
        <v>183</v>
      </c>
      <c r="AB3" s="69" t="s">
        <v>184</v>
      </c>
      <c r="AC3" s="151"/>
    </row>
    <row r="4" spans="1:29">
      <c r="A4" s="13" t="s">
        <v>43</v>
      </c>
      <c r="B4" s="40" t="s">
        <v>15</v>
      </c>
      <c r="C4" s="71" t="s">
        <v>15</v>
      </c>
      <c r="D4" s="13" t="s">
        <v>47</v>
      </c>
      <c r="E4" s="59">
        <v>4</v>
      </c>
      <c r="F4" s="13">
        <v>4</v>
      </c>
      <c r="G4" s="59">
        <v>6</v>
      </c>
      <c r="H4" s="13">
        <v>2</v>
      </c>
      <c r="I4" s="59">
        <v>3</v>
      </c>
      <c r="J4" s="13">
        <v>3</v>
      </c>
      <c r="K4" s="59">
        <v>5</v>
      </c>
      <c r="L4" s="13">
        <v>3</v>
      </c>
      <c r="M4" s="59">
        <v>4</v>
      </c>
      <c r="N4" s="13">
        <v>3</v>
      </c>
      <c r="O4" s="59">
        <v>6</v>
      </c>
      <c r="P4" s="13">
        <v>2</v>
      </c>
      <c r="Q4" s="59">
        <v>6</v>
      </c>
      <c r="R4" s="13">
        <v>2</v>
      </c>
      <c r="S4" s="59">
        <v>3</v>
      </c>
      <c r="T4" s="13">
        <v>2</v>
      </c>
      <c r="U4" s="59">
        <v>3</v>
      </c>
      <c r="V4" s="13">
        <v>2</v>
      </c>
      <c r="W4" s="59">
        <v>4</v>
      </c>
      <c r="X4" s="13">
        <v>3</v>
      </c>
      <c r="Y4" s="59">
        <v>1</v>
      </c>
      <c r="Z4" s="13"/>
      <c r="AA4" s="59">
        <v>6</v>
      </c>
      <c r="AB4" s="13">
        <v>2</v>
      </c>
      <c r="AC4" s="71"/>
    </row>
    <row r="5" spans="1:29">
      <c r="A5" s="13" t="s">
        <v>48</v>
      </c>
      <c r="B5" s="40" t="s">
        <v>15</v>
      </c>
      <c r="C5" s="71" t="s">
        <v>49</v>
      </c>
      <c r="D5" s="13" t="s">
        <v>47</v>
      </c>
      <c r="E5" s="59">
        <v>1</v>
      </c>
      <c r="F5" s="13">
        <v>1</v>
      </c>
      <c r="G5" s="59"/>
      <c r="H5" s="13">
        <v>2</v>
      </c>
      <c r="I5" s="59"/>
      <c r="J5" s="13">
        <v>1</v>
      </c>
      <c r="K5" s="59"/>
      <c r="L5" s="13">
        <v>1</v>
      </c>
      <c r="M5" s="59">
        <v>3</v>
      </c>
      <c r="N5" s="13">
        <v>1</v>
      </c>
      <c r="O5" s="59">
        <v>2</v>
      </c>
      <c r="P5" s="13">
        <v>2</v>
      </c>
      <c r="Q5" s="59">
        <v>2</v>
      </c>
      <c r="R5" s="13">
        <v>2</v>
      </c>
      <c r="S5" s="59"/>
      <c r="T5" s="13">
        <v>2</v>
      </c>
      <c r="U5" s="59">
        <v>2</v>
      </c>
      <c r="V5" s="13">
        <v>1</v>
      </c>
      <c r="W5" s="59"/>
      <c r="X5" s="13">
        <v>1</v>
      </c>
      <c r="Y5" s="59"/>
      <c r="Z5" s="13">
        <v>1</v>
      </c>
      <c r="AA5" s="59">
        <v>3</v>
      </c>
      <c r="AB5" s="13">
        <v>2</v>
      </c>
      <c r="AC5" s="71" t="s">
        <v>52</v>
      </c>
    </row>
    <row r="6" spans="1:29">
      <c r="A6" s="13" t="s">
        <v>53</v>
      </c>
      <c r="B6" s="40" t="s">
        <v>15</v>
      </c>
      <c r="C6" s="71" t="s">
        <v>54</v>
      </c>
      <c r="D6" s="13" t="s">
        <v>47</v>
      </c>
      <c r="E6" s="59">
        <v>1</v>
      </c>
      <c r="F6" s="13">
        <v>2</v>
      </c>
      <c r="G6" s="59">
        <v>2</v>
      </c>
      <c r="H6" s="13">
        <v>4</v>
      </c>
      <c r="I6" s="59">
        <v>4</v>
      </c>
      <c r="J6" s="13">
        <v>2</v>
      </c>
      <c r="K6" s="59">
        <v>2</v>
      </c>
      <c r="L6" s="13">
        <v>1</v>
      </c>
      <c r="M6" s="59">
        <v>2</v>
      </c>
      <c r="N6" s="13"/>
      <c r="O6" s="59">
        <v>3</v>
      </c>
      <c r="P6" s="13">
        <v>3</v>
      </c>
      <c r="Q6" s="59">
        <v>3</v>
      </c>
      <c r="R6" s="13">
        <v>3</v>
      </c>
      <c r="S6" s="59">
        <v>1</v>
      </c>
      <c r="T6" s="13">
        <v>2</v>
      </c>
      <c r="U6" s="59">
        <v>3</v>
      </c>
      <c r="V6" s="13">
        <v>1</v>
      </c>
      <c r="W6" s="59">
        <v>2</v>
      </c>
      <c r="X6" s="13">
        <v>1</v>
      </c>
      <c r="Y6" s="59"/>
      <c r="Z6" s="13">
        <v>1</v>
      </c>
      <c r="AA6" s="59">
        <v>3</v>
      </c>
      <c r="AB6" s="13">
        <v>2</v>
      </c>
      <c r="AC6" s="71"/>
    </row>
    <row r="7" spans="1:29">
      <c r="A7" s="13" t="s">
        <v>92</v>
      </c>
      <c r="B7" s="40" t="s">
        <v>58</v>
      </c>
      <c r="C7" s="71" t="s">
        <v>94</v>
      </c>
      <c r="D7" s="13" t="s">
        <v>95</v>
      </c>
      <c r="E7" s="59">
        <v>5</v>
      </c>
      <c r="F7" s="13">
        <v>6</v>
      </c>
      <c r="G7" s="59">
        <v>11</v>
      </c>
      <c r="H7" s="13">
        <v>11</v>
      </c>
      <c r="I7" s="59">
        <v>8</v>
      </c>
      <c r="J7" s="13">
        <v>5</v>
      </c>
      <c r="K7" s="59">
        <v>2</v>
      </c>
      <c r="L7" s="13">
        <v>6</v>
      </c>
      <c r="M7" s="59">
        <v>6</v>
      </c>
      <c r="N7" s="13">
        <v>7</v>
      </c>
      <c r="O7" s="59">
        <v>6</v>
      </c>
      <c r="P7" s="13">
        <v>6</v>
      </c>
      <c r="Q7" s="59">
        <v>6</v>
      </c>
      <c r="R7" s="13">
        <v>5</v>
      </c>
      <c r="S7" s="59">
        <v>3</v>
      </c>
      <c r="T7" s="13">
        <v>6</v>
      </c>
      <c r="U7" s="59">
        <v>3</v>
      </c>
      <c r="V7" s="13">
        <v>7</v>
      </c>
      <c r="W7" s="59">
        <v>4</v>
      </c>
      <c r="X7" s="13">
        <v>4</v>
      </c>
      <c r="Y7" s="59"/>
      <c r="Z7" s="13">
        <v>2</v>
      </c>
      <c r="AA7" s="59">
        <v>7</v>
      </c>
      <c r="AB7" s="13">
        <v>7</v>
      </c>
      <c r="AC7" s="71"/>
    </row>
    <row r="8" spans="1:29">
      <c r="A8" s="13" t="s">
        <v>96</v>
      </c>
      <c r="B8" s="40" t="s">
        <v>58</v>
      </c>
      <c r="C8" s="71" t="s">
        <v>97</v>
      </c>
      <c r="D8" s="13" t="s">
        <v>95</v>
      </c>
      <c r="E8" s="59"/>
      <c r="F8" s="13"/>
      <c r="G8" s="59">
        <v>1</v>
      </c>
      <c r="H8" s="13">
        <v>1</v>
      </c>
      <c r="I8" s="59">
        <v>1</v>
      </c>
      <c r="J8" s="13">
        <v>1</v>
      </c>
      <c r="K8" s="59">
        <v>1</v>
      </c>
      <c r="L8" s="13"/>
      <c r="M8" s="59">
        <v>2</v>
      </c>
      <c r="N8" s="13">
        <v>1</v>
      </c>
      <c r="O8" s="59"/>
      <c r="P8" s="13">
        <v>3</v>
      </c>
      <c r="Q8" s="59"/>
      <c r="R8" s="13">
        <v>2</v>
      </c>
      <c r="S8" s="59"/>
      <c r="T8" s="13">
        <v>2</v>
      </c>
      <c r="U8" s="59">
        <v>2</v>
      </c>
      <c r="V8" s="13">
        <v>1</v>
      </c>
      <c r="W8" s="59"/>
      <c r="X8" s="13">
        <v>1</v>
      </c>
      <c r="Y8" s="59"/>
      <c r="Z8" s="13">
        <v>1</v>
      </c>
      <c r="AA8" s="59">
        <v>1</v>
      </c>
      <c r="AB8" s="13">
        <v>3</v>
      </c>
      <c r="AC8" s="71" t="s">
        <v>98</v>
      </c>
    </row>
    <row r="9" spans="1:29">
      <c r="A9" s="13" t="s">
        <v>150</v>
      </c>
      <c r="B9" s="40" t="s">
        <v>148</v>
      </c>
      <c r="C9" s="71" t="s">
        <v>151</v>
      </c>
      <c r="D9" s="13" t="s">
        <v>152</v>
      </c>
      <c r="E9" s="59">
        <v>3</v>
      </c>
      <c r="F9" s="13">
        <v>4</v>
      </c>
      <c r="G9" s="59">
        <v>4</v>
      </c>
      <c r="H9" s="13">
        <v>3</v>
      </c>
      <c r="I9" s="59">
        <v>4</v>
      </c>
      <c r="J9" s="13">
        <v>5</v>
      </c>
      <c r="K9" s="59">
        <v>1</v>
      </c>
      <c r="L9" s="13">
        <v>2</v>
      </c>
      <c r="M9" s="59">
        <v>2</v>
      </c>
      <c r="N9" s="13">
        <v>6</v>
      </c>
      <c r="O9" s="59">
        <v>5</v>
      </c>
      <c r="P9" s="13">
        <v>6</v>
      </c>
      <c r="Q9" s="59">
        <v>4</v>
      </c>
      <c r="R9" s="13">
        <v>5</v>
      </c>
      <c r="S9" s="59">
        <v>6</v>
      </c>
      <c r="T9" s="13">
        <v>4</v>
      </c>
      <c r="U9" s="59">
        <v>3</v>
      </c>
      <c r="V9" s="13">
        <v>4</v>
      </c>
      <c r="W9" s="59">
        <v>2</v>
      </c>
      <c r="X9" s="13">
        <v>3</v>
      </c>
      <c r="Y9" s="59">
        <v>2</v>
      </c>
      <c r="Z9" s="13">
        <v>1</v>
      </c>
      <c r="AA9" s="59">
        <v>4</v>
      </c>
      <c r="AB9" s="13">
        <v>5</v>
      </c>
      <c r="AC9" s="71"/>
    </row>
    <row r="10" spans="1:29">
      <c r="A10" s="13">
        <v>2177</v>
      </c>
      <c r="B10" s="40" t="s">
        <v>155</v>
      </c>
      <c r="C10" s="71" t="s">
        <v>166</v>
      </c>
      <c r="D10" s="13" t="s">
        <v>167</v>
      </c>
      <c r="E10" s="59">
        <v>1</v>
      </c>
      <c r="F10" s="13"/>
      <c r="G10" s="59">
        <v>1</v>
      </c>
      <c r="H10" s="13"/>
      <c r="I10" s="59">
        <v>1</v>
      </c>
      <c r="J10" s="13"/>
      <c r="K10" s="59">
        <v>1</v>
      </c>
      <c r="L10" s="13"/>
      <c r="M10" s="59"/>
      <c r="N10" s="13">
        <v>1</v>
      </c>
      <c r="O10" s="59">
        <v>3</v>
      </c>
      <c r="P10" s="13"/>
      <c r="Q10" s="59">
        <v>2</v>
      </c>
      <c r="R10" s="13"/>
      <c r="S10" s="59">
        <v>1</v>
      </c>
      <c r="T10" s="13"/>
      <c r="U10" s="59">
        <v>1</v>
      </c>
      <c r="V10" s="13">
        <v>1</v>
      </c>
      <c r="W10" s="13"/>
      <c r="X10" s="13"/>
      <c r="Y10" s="13"/>
      <c r="Z10" s="13"/>
      <c r="AA10" s="59">
        <v>3</v>
      </c>
      <c r="AB10" s="13"/>
      <c r="AC10" s="40" t="s">
        <v>168</v>
      </c>
    </row>
    <row r="11" spans="1:29">
      <c r="A11" s="13">
        <v>2217</v>
      </c>
      <c r="B11" s="40" t="s">
        <v>155</v>
      </c>
      <c r="C11" s="71" t="s">
        <v>166</v>
      </c>
      <c r="D11" s="13" t="s">
        <v>167</v>
      </c>
      <c r="E11" s="59"/>
      <c r="F11" s="13">
        <v>1</v>
      </c>
      <c r="G11" s="59"/>
      <c r="H11" s="13"/>
      <c r="I11" s="59"/>
      <c r="J11" s="13"/>
      <c r="K11" s="59"/>
      <c r="L11" s="13">
        <v>1</v>
      </c>
      <c r="M11" s="59"/>
      <c r="N11" s="13"/>
      <c r="O11" s="59"/>
      <c r="P11" s="13">
        <v>1</v>
      </c>
      <c r="Q11" s="59"/>
      <c r="R11" s="13">
        <v>1</v>
      </c>
      <c r="S11" s="59"/>
      <c r="T11" s="13"/>
      <c r="U11" s="59"/>
      <c r="V11" s="13"/>
      <c r="W11" s="13"/>
      <c r="X11" s="13"/>
      <c r="Y11" s="13"/>
      <c r="Z11" s="13"/>
      <c r="AA11" s="59"/>
      <c r="AB11" s="13"/>
      <c r="AC11" s="40" t="s">
        <v>39</v>
      </c>
    </row>
    <row r="12" spans="1:29">
      <c r="A12" s="13" t="s">
        <v>180</v>
      </c>
      <c r="B12" s="40" t="s">
        <v>175</v>
      </c>
      <c r="C12" s="71" t="s">
        <v>175</v>
      </c>
      <c r="D12" s="13" t="s">
        <v>181</v>
      </c>
      <c r="E12" s="59">
        <v>2</v>
      </c>
      <c r="F12" s="13">
        <v>2</v>
      </c>
      <c r="G12" s="59">
        <v>8</v>
      </c>
      <c r="H12" s="13">
        <v>7</v>
      </c>
      <c r="I12" s="59"/>
      <c r="J12" s="13">
        <v>2</v>
      </c>
      <c r="K12" s="59"/>
      <c r="L12" s="13">
        <v>1</v>
      </c>
      <c r="M12" s="59"/>
      <c r="N12" s="13"/>
      <c r="O12" s="59"/>
      <c r="P12" s="13"/>
      <c r="Q12" s="59"/>
      <c r="R12" s="13"/>
      <c r="S12" s="59">
        <v>1</v>
      </c>
      <c r="T12" s="13">
        <v>1</v>
      </c>
      <c r="U12" s="13"/>
      <c r="V12" s="13">
        <v>1</v>
      </c>
      <c r="W12" s="13"/>
      <c r="X12" s="13"/>
      <c r="Y12" s="13"/>
      <c r="Z12" s="13"/>
      <c r="AA12" s="59"/>
      <c r="AB12" s="13">
        <v>1</v>
      </c>
      <c r="AC12" s="71"/>
    </row>
    <row r="13" spans="1:29">
      <c r="A13" s="13" t="s">
        <v>185</v>
      </c>
      <c r="B13" s="40" t="s">
        <v>175</v>
      </c>
      <c r="C13" s="61" t="s">
        <v>538</v>
      </c>
      <c r="D13" s="13" t="s">
        <v>181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71" t="s">
        <v>52</v>
      </c>
    </row>
    <row r="14" spans="1:29">
      <c r="A14" s="13" t="s">
        <v>189</v>
      </c>
      <c r="B14" s="40" t="s">
        <v>175</v>
      </c>
      <c r="C14" s="71" t="s">
        <v>190</v>
      </c>
      <c r="D14" s="13" t="s">
        <v>181</v>
      </c>
      <c r="E14" s="59"/>
      <c r="F14" s="13">
        <v>1</v>
      </c>
      <c r="G14" s="59"/>
      <c r="H14" s="13">
        <v>1</v>
      </c>
      <c r="I14" s="59"/>
      <c r="J14" s="13"/>
      <c r="K14" s="59"/>
      <c r="L14" s="13"/>
      <c r="M14" s="59"/>
      <c r="N14" s="13">
        <v>1</v>
      </c>
      <c r="O14" s="59"/>
      <c r="P14" s="13"/>
      <c r="Q14" s="59"/>
      <c r="R14" s="13"/>
      <c r="S14" s="59">
        <v>2</v>
      </c>
      <c r="T14" s="13">
        <v>1</v>
      </c>
      <c r="U14" s="13"/>
      <c r="V14" s="13"/>
      <c r="W14" s="13"/>
      <c r="X14" s="13"/>
      <c r="Y14" s="13"/>
      <c r="Z14" s="13"/>
      <c r="AA14" s="59"/>
      <c r="AB14" s="13"/>
      <c r="AC14" s="71"/>
    </row>
    <row r="15" spans="1:29">
      <c r="A15" s="13" t="s">
        <v>357</v>
      </c>
      <c r="B15" s="40" t="s">
        <v>204</v>
      </c>
      <c r="C15" s="71" t="s">
        <v>358</v>
      </c>
      <c r="D15" s="13" t="s">
        <v>359</v>
      </c>
      <c r="E15" s="59">
        <v>1</v>
      </c>
      <c r="F15" s="13"/>
      <c r="G15" s="59">
        <v>2</v>
      </c>
      <c r="H15" s="13">
        <v>3</v>
      </c>
      <c r="I15" s="59">
        <v>2</v>
      </c>
      <c r="J15" s="13">
        <v>3</v>
      </c>
      <c r="K15" s="59"/>
      <c r="L15" s="13"/>
      <c r="M15" s="59">
        <v>1</v>
      </c>
      <c r="N15" s="13"/>
      <c r="O15" s="59">
        <v>1</v>
      </c>
      <c r="P15" s="13">
        <v>1</v>
      </c>
      <c r="Q15" s="59">
        <v>1</v>
      </c>
      <c r="R15" s="13">
        <v>1</v>
      </c>
      <c r="S15" s="59">
        <v>1</v>
      </c>
      <c r="T15" s="13">
        <v>1</v>
      </c>
      <c r="U15" s="13"/>
      <c r="V15" s="13"/>
      <c r="W15" s="13"/>
      <c r="X15" s="13"/>
      <c r="Y15" s="13"/>
      <c r="Z15" s="13"/>
      <c r="AA15" s="59">
        <v>1</v>
      </c>
      <c r="AB15" s="13">
        <v>1</v>
      </c>
      <c r="AC15" s="71"/>
    </row>
    <row r="16" spans="1:29">
      <c r="A16" s="13" t="s">
        <v>360</v>
      </c>
      <c r="B16" s="40" t="s">
        <v>204</v>
      </c>
      <c r="C16" s="71" t="s">
        <v>361</v>
      </c>
      <c r="D16" s="13" t="s">
        <v>359</v>
      </c>
      <c r="E16" s="59"/>
      <c r="F16" s="13">
        <v>1</v>
      </c>
      <c r="G16" s="59">
        <v>1</v>
      </c>
      <c r="H16" s="13">
        <v>1</v>
      </c>
      <c r="I16" s="59">
        <v>1</v>
      </c>
      <c r="J16" s="13">
        <v>1</v>
      </c>
      <c r="K16" s="59"/>
      <c r="L16" s="13">
        <v>1</v>
      </c>
      <c r="M16" s="59"/>
      <c r="N16" s="13"/>
      <c r="O16" s="59"/>
      <c r="P16" s="13">
        <v>1</v>
      </c>
      <c r="Q16" s="59"/>
      <c r="R16" s="13">
        <v>1</v>
      </c>
      <c r="S16" s="59"/>
      <c r="T16" s="13">
        <v>1</v>
      </c>
      <c r="U16" s="13"/>
      <c r="V16" s="13"/>
      <c r="W16" s="13"/>
      <c r="X16" s="13">
        <v>1</v>
      </c>
      <c r="Y16" s="13"/>
      <c r="Z16" s="13"/>
      <c r="AA16" s="13"/>
      <c r="AB16" s="13">
        <v>1</v>
      </c>
      <c r="AC16" s="71"/>
    </row>
    <row r="17" spans="1:29">
      <c r="A17" s="13" t="s">
        <v>437</v>
      </c>
      <c r="B17" s="40" t="s">
        <v>207</v>
      </c>
      <c r="C17" s="71" t="s">
        <v>438</v>
      </c>
      <c r="D17" s="13" t="s">
        <v>439</v>
      </c>
      <c r="E17" s="59">
        <v>1</v>
      </c>
      <c r="F17" s="13">
        <v>1</v>
      </c>
      <c r="G17" s="59">
        <v>1</v>
      </c>
      <c r="H17" s="13">
        <v>3</v>
      </c>
      <c r="I17" s="59"/>
      <c r="J17" s="13">
        <v>1</v>
      </c>
      <c r="K17" s="59">
        <v>1</v>
      </c>
      <c r="L17" s="13">
        <v>1</v>
      </c>
      <c r="M17" s="59"/>
      <c r="N17" s="13"/>
      <c r="O17" s="59"/>
      <c r="P17" s="13"/>
      <c r="Q17" s="59"/>
      <c r="R17" s="13"/>
      <c r="S17" s="59"/>
      <c r="T17" s="13"/>
      <c r="U17" s="13"/>
      <c r="V17" s="13"/>
      <c r="W17" s="13"/>
      <c r="X17" s="13"/>
      <c r="Y17" s="13"/>
      <c r="Z17" s="13"/>
      <c r="AA17" s="13"/>
      <c r="AB17" s="13"/>
      <c r="AC17" s="71"/>
    </row>
    <row r="18" spans="1:29" ht="16">
      <c r="A18" s="11"/>
      <c r="B18" s="39"/>
      <c r="D18" s="124" t="s">
        <v>477</v>
      </c>
      <c r="E18" s="124">
        <f t="shared" ref="E18:AB18" si="0">SUM(E4:E17)</f>
        <v>19</v>
      </c>
      <c r="F18" s="124">
        <f t="shared" si="0"/>
        <v>23</v>
      </c>
      <c r="G18" s="124">
        <f t="shared" si="0"/>
        <v>37</v>
      </c>
      <c r="H18" s="124">
        <f t="shared" si="0"/>
        <v>38</v>
      </c>
      <c r="I18" s="124">
        <f t="shared" si="0"/>
        <v>24</v>
      </c>
      <c r="J18" s="124">
        <f t="shared" si="0"/>
        <v>24</v>
      </c>
      <c r="K18" s="124">
        <f t="shared" si="0"/>
        <v>13</v>
      </c>
      <c r="L18" s="124">
        <f t="shared" si="0"/>
        <v>17</v>
      </c>
      <c r="M18" s="124">
        <f t="shared" si="0"/>
        <v>20</v>
      </c>
      <c r="N18" s="124">
        <f t="shared" si="0"/>
        <v>20</v>
      </c>
      <c r="O18" s="124">
        <f t="shared" si="0"/>
        <v>26</v>
      </c>
      <c r="P18" s="124">
        <f t="shared" si="0"/>
        <v>25</v>
      </c>
      <c r="Q18" s="124">
        <f t="shared" si="0"/>
        <v>24</v>
      </c>
      <c r="R18" s="124">
        <f t="shared" si="0"/>
        <v>22</v>
      </c>
      <c r="S18" s="124">
        <f t="shared" si="0"/>
        <v>18</v>
      </c>
      <c r="T18" s="124">
        <f t="shared" si="0"/>
        <v>22</v>
      </c>
      <c r="U18" s="124">
        <f t="shared" si="0"/>
        <v>17</v>
      </c>
      <c r="V18" s="124">
        <f t="shared" si="0"/>
        <v>18</v>
      </c>
      <c r="W18" s="124">
        <f t="shared" si="0"/>
        <v>12</v>
      </c>
      <c r="X18" s="124">
        <f t="shared" si="0"/>
        <v>14</v>
      </c>
      <c r="Y18" s="124">
        <f t="shared" si="0"/>
        <v>3</v>
      </c>
      <c r="Z18" s="124">
        <f t="shared" si="0"/>
        <v>6</v>
      </c>
      <c r="AA18" s="124">
        <f t="shared" si="0"/>
        <v>28</v>
      </c>
      <c r="AB18" s="124">
        <f t="shared" si="0"/>
        <v>24</v>
      </c>
      <c r="AC18" s="62"/>
    </row>
    <row r="19" spans="1:29">
      <c r="A19" s="11"/>
      <c r="B19" s="39"/>
      <c r="D19" s="63"/>
      <c r="AC19" s="62"/>
    </row>
    <row r="20" spans="1:29">
      <c r="A20" s="11"/>
      <c r="B20" s="39"/>
      <c r="D20" s="63"/>
      <c r="AC20" s="62"/>
    </row>
    <row r="21" spans="1:29">
      <c r="A21" s="11"/>
      <c r="B21" s="39"/>
      <c r="D21" s="63"/>
      <c r="AC21" s="62"/>
    </row>
    <row r="22" spans="1:29" ht="15.75" customHeight="1">
      <c r="A22" s="11"/>
      <c r="B22" s="39"/>
      <c r="D22" s="63"/>
      <c r="AC22" s="62"/>
    </row>
    <row r="23" spans="1:29" ht="15.75" customHeight="1">
      <c r="A23" s="11"/>
      <c r="B23" s="39"/>
      <c r="D23" s="63"/>
      <c r="AC23" s="62"/>
    </row>
    <row r="24" spans="1:29" ht="15.75" customHeight="1">
      <c r="A24" s="11"/>
      <c r="B24" s="39"/>
      <c r="D24" s="63"/>
      <c r="AC24" s="62"/>
    </row>
    <row r="25" spans="1:29" ht="15.75" customHeight="1">
      <c r="A25" s="11"/>
      <c r="B25" s="39"/>
      <c r="D25" s="63"/>
      <c r="AC25" s="62"/>
    </row>
    <row r="26" spans="1:29" ht="15.75" customHeight="1">
      <c r="A26" s="11"/>
      <c r="B26" s="39"/>
      <c r="D26" s="63"/>
      <c r="AC26" s="62"/>
    </row>
    <row r="27" spans="1:29" ht="15.75" customHeight="1">
      <c r="A27" s="11"/>
      <c r="B27" s="39"/>
      <c r="D27" s="63"/>
      <c r="AC27" s="62"/>
    </row>
    <row r="28" spans="1:29" ht="15.75" customHeight="1">
      <c r="A28" s="11"/>
      <c r="B28" s="39"/>
      <c r="D28" s="63"/>
      <c r="AC28" s="62"/>
    </row>
    <row r="29" spans="1:29" ht="15.75" customHeight="1">
      <c r="A29" s="11"/>
      <c r="B29" s="39"/>
      <c r="D29" s="63"/>
      <c r="AC29" s="62"/>
    </row>
    <row r="30" spans="1:29" ht="15.75" customHeight="1">
      <c r="A30" s="11"/>
      <c r="B30" s="39"/>
      <c r="D30" s="63"/>
      <c r="AC30" s="62"/>
    </row>
    <row r="31" spans="1:29" ht="15.75" customHeight="1">
      <c r="A31" s="11"/>
      <c r="B31" s="39"/>
      <c r="D31" s="63"/>
      <c r="AC31" s="62"/>
    </row>
    <row r="32" spans="1:29" ht="15.75" customHeight="1">
      <c r="A32" s="11"/>
      <c r="B32" s="39"/>
      <c r="D32" s="63"/>
      <c r="AC32" s="62"/>
    </row>
    <row r="33" spans="1:29" ht="15.75" customHeight="1">
      <c r="A33" s="11"/>
      <c r="B33" s="39"/>
      <c r="D33" s="63"/>
      <c r="AC33" s="62"/>
    </row>
    <row r="34" spans="1:29" ht="15.75" customHeight="1">
      <c r="A34" s="11"/>
      <c r="B34" s="39"/>
      <c r="D34" s="63"/>
      <c r="AC34" s="62"/>
    </row>
    <row r="35" spans="1:29" ht="15.75" customHeight="1">
      <c r="A35" s="11"/>
      <c r="B35" s="39"/>
      <c r="D35" s="63"/>
      <c r="AC35" s="62"/>
    </row>
    <row r="36" spans="1:29" ht="15.75" customHeight="1">
      <c r="A36" s="11"/>
      <c r="B36" s="39"/>
      <c r="D36" s="63"/>
      <c r="AC36" s="62"/>
    </row>
    <row r="37" spans="1:29" ht="15.75" customHeight="1">
      <c r="A37" s="11"/>
      <c r="B37" s="39"/>
      <c r="D37" s="63"/>
      <c r="AC37" s="62"/>
    </row>
    <row r="38" spans="1:29" ht="15.75" customHeight="1">
      <c r="A38" s="11"/>
      <c r="B38" s="39"/>
      <c r="D38" s="63"/>
      <c r="AC38" s="62"/>
    </row>
    <row r="39" spans="1:29" ht="15.75" customHeight="1">
      <c r="A39" s="11"/>
      <c r="B39" s="39"/>
      <c r="D39" s="63"/>
      <c r="AC39" s="62"/>
    </row>
    <row r="40" spans="1:29" ht="15.75" customHeight="1">
      <c r="A40" s="11"/>
      <c r="B40" s="39"/>
      <c r="D40" s="63"/>
      <c r="AC40" s="62"/>
    </row>
    <row r="41" spans="1:29" ht="15.75" customHeight="1">
      <c r="A41" s="11"/>
      <c r="B41" s="39"/>
      <c r="D41" s="63"/>
      <c r="AC41" s="62"/>
    </row>
    <row r="42" spans="1:29" ht="15.75" customHeight="1">
      <c r="A42" s="11"/>
      <c r="B42" s="39"/>
      <c r="D42" s="63"/>
      <c r="AC42" s="62"/>
    </row>
    <row r="43" spans="1:29" ht="15.75" customHeight="1">
      <c r="A43" s="11"/>
      <c r="B43" s="39"/>
      <c r="D43" s="63"/>
      <c r="AC43" s="62"/>
    </row>
    <row r="44" spans="1:29" ht="15.75" customHeight="1">
      <c r="A44" s="11"/>
      <c r="B44" s="39"/>
      <c r="D44" s="63"/>
      <c r="AC44" s="62"/>
    </row>
    <row r="45" spans="1:29" ht="15.75" customHeight="1">
      <c r="A45" s="11"/>
      <c r="B45" s="39"/>
      <c r="D45" s="63"/>
      <c r="AC45" s="62"/>
    </row>
    <row r="46" spans="1:29" ht="15.75" customHeight="1">
      <c r="A46" s="11"/>
      <c r="B46" s="39"/>
      <c r="D46" s="63"/>
      <c r="AC46" s="62"/>
    </row>
    <row r="47" spans="1:29" ht="15.75" customHeight="1">
      <c r="A47" s="11"/>
      <c r="B47" s="39"/>
      <c r="D47" s="63"/>
      <c r="AC47" s="62"/>
    </row>
    <row r="48" spans="1:29" ht="15.75" customHeight="1">
      <c r="A48" s="11"/>
      <c r="B48" s="39"/>
      <c r="D48" s="63"/>
      <c r="AC48" s="62"/>
    </row>
    <row r="49" spans="1:29" ht="15.75" customHeight="1">
      <c r="A49" s="11"/>
      <c r="B49" s="39"/>
      <c r="D49" s="63"/>
      <c r="AC49" s="62"/>
    </row>
    <row r="50" spans="1:29" ht="15.75" customHeight="1">
      <c r="A50" s="11"/>
      <c r="B50" s="39"/>
      <c r="D50" s="63"/>
      <c r="AC50" s="62"/>
    </row>
    <row r="51" spans="1:29" ht="15.75" customHeight="1">
      <c r="A51" s="11"/>
      <c r="B51" s="39"/>
      <c r="D51" s="63"/>
      <c r="AC51" s="62"/>
    </row>
    <row r="52" spans="1:29" ht="15.75" customHeight="1">
      <c r="A52" s="11"/>
      <c r="B52" s="39"/>
      <c r="D52" s="63"/>
      <c r="AC52" s="62"/>
    </row>
    <row r="53" spans="1:29" ht="15.75" customHeight="1">
      <c r="A53" s="11"/>
      <c r="B53" s="39"/>
      <c r="D53" s="63"/>
      <c r="AC53" s="62"/>
    </row>
    <row r="54" spans="1:29" ht="15.75" customHeight="1">
      <c r="A54" s="11"/>
      <c r="B54" s="39"/>
      <c r="D54" s="63"/>
      <c r="AC54" s="62"/>
    </row>
    <row r="55" spans="1:29" ht="15.75" customHeight="1">
      <c r="A55" s="11"/>
      <c r="B55" s="39"/>
      <c r="D55" s="63"/>
      <c r="AC55" s="62"/>
    </row>
    <row r="56" spans="1:29" ht="15.75" customHeight="1">
      <c r="A56" s="11"/>
      <c r="B56" s="39"/>
      <c r="D56" s="63"/>
      <c r="AC56" s="62"/>
    </row>
    <row r="57" spans="1:29" ht="15.75" customHeight="1">
      <c r="A57" s="11"/>
      <c r="B57" s="39"/>
      <c r="D57" s="63"/>
      <c r="AC57" s="62"/>
    </row>
    <row r="58" spans="1:29" ht="15.75" customHeight="1">
      <c r="A58" s="11"/>
      <c r="B58" s="39"/>
      <c r="D58" s="63"/>
      <c r="AC58" s="62"/>
    </row>
    <row r="59" spans="1:29" ht="15.75" customHeight="1">
      <c r="A59" s="11"/>
      <c r="B59" s="39"/>
      <c r="D59" s="63"/>
      <c r="AC59" s="62"/>
    </row>
    <row r="60" spans="1:29" ht="15.75" customHeight="1">
      <c r="A60" s="11"/>
      <c r="B60" s="39"/>
      <c r="D60" s="63"/>
      <c r="AC60" s="62"/>
    </row>
    <row r="61" spans="1:29" ht="15.75" customHeight="1">
      <c r="A61" s="11"/>
      <c r="B61" s="39"/>
      <c r="D61" s="63"/>
      <c r="AC61" s="62"/>
    </row>
    <row r="62" spans="1:29" ht="15.75" customHeight="1">
      <c r="A62" s="11"/>
      <c r="B62" s="39"/>
      <c r="D62" s="63"/>
      <c r="AC62" s="62"/>
    </row>
    <row r="63" spans="1:29" ht="15.75" customHeight="1">
      <c r="A63" s="11"/>
      <c r="B63" s="39"/>
      <c r="D63" s="63"/>
      <c r="AC63" s="62"/>
    </row>
    <row r="64" spans="1:29" ht="15.75" customHeight="1">
      <c r="A64" s="11"/>
      <c r="B64" s="39"/>
      <c r="D64" s="63"/>
      <c r="AC64" s="62"/>
    </row>
    <row r="65" spans="1:29" ht="15.75" customHeight="1">
      <c r="A65" s="11"/>
      <c r="B65" s="39"/>
      <c r="D65" s="63"/>
      <c r="AC65" s="62"/>
    </row>
    <row r="66" spans="1:29" ht="15.75" customHeight="1">
      <c r="A66" s="11"/>
      <c r="B66" s="39"/>
      <c r="D66" s="63"/>
      <c r="AC66" s="62"/>
    </row>
    <row r="67" spans="1:29" ht="15.75" customHeight="1">
      <c r="A67" s="11"/>
      <c r="B67" s="39"/>
      <c r="D67" s="63"/>
      <c r="AC67" s="62"/>
    </row>
    <row r="68" spans="1:29" ht="15.75" customHeight="1">
      <c r="A68" s="11"/>
      <c r="B68" s="39"/>
      <c r="D68" s="63"/>
      <c r="AC68" s="62"/>
    </row>
    <row r="69" spans="1:29" ht="15.75" customHeight="1">
      <c r="A69" s="11"/>
      <c r="B69" s="39"/>
      <c r="D69" s="63"/>
      <c r="AC69" s="62"/>
    </row>
    <row r="70" spans="1:29" ht="15.75" customHeight="1">
      <c r="A70" s="11"/>
      <c r="B70" s="39"/>
      <c r="D70" s="63"/>
      <c r="AC70" s="62"/>
    </row>
    <row r="71" spans="1:29" ht="15.75" customHeight="1">
      <c r="A71" s="11"/>
      <c r="B71" s="39"/>
      <c r="D71" s="63"/>
      <c r="AC71" s="62"/>
    </row>
    <row r="72" spans="1:29" ht="15.75" customHeight="1">
      <c r="A72" s="11"/>
      <c r="B72" s="39"/>
      <c r="D72" s="63"/>
      <c r="AC72" s="62"/>
    </row>
    <row r="73" spans="1:29" ht="15.75" customHeight="1">
      <c r="A73" s="11"/>
      <c r="B73" s="39"/>
      <c r="D73" s="63"/>
      <c r="AC73" s="62"/>
    </row>
    <row r="74" spans="1:29" ht="15.75" customHeight="1">
      <c r="A74" s="11"/>
      <c r="D74" s="63"/>
      <c r="AC74" s="62"/>
    </row>
    <row r="75" spans="1:29" ht="15.75" customHeight="1">
      <c r="A75" s="11"/>
      <c r="D75" s="63"/>
      <c r="AC75" s="62"/>
    </row>
    <row r="76" spans="1:29" ht="15.75" customHeight="1">
      <c r="A76" s="11"/>
      <c r="D76" s="63"/>
      <c r="AC76" s="62"/>
    </row>
    <row r="77" spans="1:29" ht="15.75" customHeight="1">
      <c r="A77" s="11"/>
      <c r="D77" s="63"/>
      <c r="AC77" s="62"/>
    </row>
    <row r="78" spans="1:29" ht="15.75" customHeight="1">
      <c r="A78" s="11"/>
      <c r="D78" s="11"/>
      <c r="AC78" s="62"/>
    </row>
    <row r="79" spans="1:29" ht="15.75" customHeight="1">
      <c r="A79" s="11"/>
      <c r="D79" s="11"/>
      <c r="AC79" s="62"/>
    </row>
    <row r="80" spans="1:29" ht="15.75" customHeight="1">
      <c r="A80" s="11"/>
      <c r="D80" s="11"/>
      <c r="AC80" s="62"/>
    </row>
    <row r="81" spans="1:29" ht="15.75" customHeight="1">
      <c r="A81" s="11"/>
      <c r="D81" s="11"/>
      <c r="AC81" s="62"/>
    </row>
    <row r="82" spans="1:29" ht="15.75" customHeight="1">
      <c r="A82" s="11"/>
      <c r="D82" s="11"/>
      <c r="AC82" s="62"/>
    </row>
    <row r="83" spans="1:29" ht="15.75" customHeight="1">
      <c r="A83" s="11"/>
      <c r="D83" s="11"/>
      <c r="AC83" s="62"/>
    </row>
    <row r="84" spans="1:29" ht="15.75" customHeight="1">
      <c r="A84" s="11"/>
      <c r="D84" s="11"/>
      <c r="AC84" s="62"/>
    </row>
    <row r="85" spans="1:29" ht="15.75" customHeight="1">
      <c r="A85" s="11"/>
      <c r="D85" s="11"/>
      <c r="AC85" s="62"/>
    </row>
    <row r="86" spans="1:29" ht="15.75" customHeight="1">
      <c r="A86" s="11"/>
      <c r="D86" s="11"/>
      <c r="AC86" s="62"/>
    </row>
    <row r="87" spans="1:29" ht="15.75" customHeight="1">
      <c r="A87" s="11"/>
      <c r="D87" s="11"/>
      <c r="AC87" s="62"/>
    </row>
    <row r="88" spans="1:29" ht="15.75" customHeight="1">
      <c r="A88" s="11"/>
      <c r="D88" s="11"/>
      <c r="AC88" s="62"/>
    </row>
    <row r="89" spans="1:29" ht="15.75" customHeight="1">
      <c r="A89" s="11"/>
      <c r="D89" s="11"/>
      <c r="AC89" s="62"/>
    </row>
    <row r="90" spans="1:29" ht="15.75" customHeight="1">
      <c r="A90" s="11"/>
      <c r="D90" s="11"/>
      <c r="AC90" s="62"/>
    </row>
    <row r="91" spans="1:29" ht="15.75" customHeight="1">
      <c r="A91" s="11"/>
      <c r="D91" s="11"/>
      <c r="AC91" s="62"/>
    </row>
    <row r="92" spans="1:29" ht="15.75" customHeight="1">
      <c r="A92" s="11"/>
      <c r="D92" s="11"/>
      <c r="AC92" s="62"/>
    </row>
    <row r="93" spans="1:29" ht="15.75" customHeight="1">
      <c r="A93" s="11"/>
      <c r="D93" s="11"/>
      <c r="AC93" s="62"/>
    </row>
    <row r="94" spans="1:29" ht="15.75" customHeight="1">
      <c r="A94" s="11"/>
      <c r="D94" s="11"/>
      <c r="AC94" s="62"/>
    </row>
    <row r="95" spans="1:29" ht="15.75" customHeight="1">
      <c r="A95" s="11"/>
      <c r="D95" s="11"/>
      <c r="AC95" s="62"/>
    </row>
    <row r="96" spans="1:29" ht="15.75" customHeight="1">
      <c r="A96" s="11"/>
      <c r="D96" s="11"/>
      <c r="AC96" s="62"/>
    </row>
    <row r="97" spans="1:29" ht="15.75" customHeight="1">
      <c r="A97" s="11"/>
      <c r="D97" s="11"/>
      <c r="AC97" s="62"/>
    </row>
    <row r="98" spans="1:29" ht="15.75" customHeight="1">
      <c r="A98" s="11"/>
      <c r="D98" s="11"/>
      <c r="AC98" s="62"/>
    </row>
    <row r="99" spans="1:29" ht="15.75" customHeight="1">
      <c r="A99" s="11"/>
      <c r="D99" s="11"/>
      <c r="AC99" s="62"/>
    </row>
    <row r="100" spans="1:29" ht="15.75" customHeight="1">
      <c r="A100" s="11"/>
      <c r="D100" s="11"/>
      <c r="AC100" s="62"/>
    </row>
    <row r="101" spans="1:29" ht="15.75" customHeight="1">
      <c r="A101" s="11"/>
      <c r="D101" s="11"/>
      <c r="AC101" s="62"/>
    </row>
    <row r="102" spans="1:29" ht="15.75" customHeight="1">
      <c r="A102" s="11"/>
      <c r="D102" s="11"/>
      <c r="AC102" s="62"/>
    </row>
    <row r="103" spans="1:29" ht="15.75" customHeight="1">
      <c r="A103" s="11"/>
      <c r="D103" s="11"/>
      <c r="AC103" s="62"/>
    </row>
    <row r="104" spans="1:29" ht="15.75" customHeight="1">
      <c r="A104" s="11"/>
      <c r="D104" s="11"/>
      <c r="AC104" s="62"/>
    </row>
    <row r="105" spans="1:29" ht="15.75" customHeight="1">
      <c r="A105" s="11"/>
      <c r="D105" s="11"/>
      <c r="AC105" s="62"/>
    </row>
    <row r="106" spans="1:29" ht="15.75" customHeight="1">
      <c r="A106" s="11"/>
      <c r="D106" s="11"/>
      <c r="AC106" s="62"/>
    </row>
    <row r="107" spans="1:29" ht="15.75" customHeight="1">
      <c r="A107" s="11"/>
      <c r="D107" s="11"/>
      <c r="AC107" s="62"/>
    </row>
    <row r="108" spans="1:29" ht="15.75" customHeight="1">
      <c r="A108" s="11"/>
      <c r="D108" s="11"/>
      <c r="AC108" s="62"/>
    </row>
    <row r="109" spans="1:29" ht="15.75" customHeight="1">
      <c r="A109" s="11"/>
      <c r="D109" s="11"/>
      <c r="AC109" s="62"/>
    </row>
    <row r="110" spans="1:29" ht="15.75" customHeight="1">
      <c r="A110" s="11"/>
      <c r="D110" s="11"/>
      <c r="AC110" s="62"/>
    </row>
    <row r="111" spans="1:29" ht="15.75" customHeight="1">
      <c r="A111" s="11"/>
      <c r="D111" s="11"/>
      <c r="AC111" s="62"/>
    </row>
    <row r="112" spans="1:29" ht="15.75" customHeight="1">
      <c r="A112" s="11"/>
      <c r="D112" s="11"/>
      <c r="AC112" s="62"/>
    </row>
    <row r="113" spans="1:29" ht="15.75" customHeight="1">
      <c r="A113" s="11"/>
      <c r="D113" s="11"/>
      <c r="AC113" s="62"/>
    </row>
    <row r="114" spans="1:29" ht="15.75" customHeight="1">
      <c r="A114" s="11"/>
      <c r="D114" s="11"/>
      <c r="AC114" s="62"/>
    </row>
    <row r="115" spans="1:29" ht="15.75" customHeight="1">
      <c r="A115" s="11"/>
      <c r="D115" s="11"/>
      <c r="AC115" s="62"/>
    </row>
    <row r="116" spans="1:29" ht="15.75" customHeight="1">
      <c r="A116" s="11"/>
      <c r="D116" s="11"/>
      <c r="AC116" s="62"/>
    </row>
    <row r="117" spans="1:29" ht="15.75" customHeight="1">
      <c r="A117" s="11"/>
      <c r="D117" s="11"/>
      <c r="AC117" s="62"/>
    </row>
    <row r="118" spans="1:29" ht="15.75" customHeight="1">
      <c r="A118" s="11"/>
      <c r="D118" s="11"/>
      <c r="AC118" s="62"/>
    </row>
    <row r="119" spans="1:29" ht="15.75" customHeight="1">
      <c r="A119" s="11"/>
      <c r="D119" s="11"/>
      <c r="AC119" s="62"/>
    </row>
    <row r="120" spans="1:29" ht="15.75" customHeight="1">
      <c r="A120" s="11"/>
      <c r="D120" s="11"/>
      <c r="AC120" s="62"/>
    </row>
    <row r="121" spans="1:29" ht="15.75" customHeight="1">
      <c r="A121" s="11"/>
      <c r="D121" s="11"/>
      <c r="AC121" s="62"/>
    </row>
    <row r="122" spans="1:29" ht="15.75" customHeight="1">
      <c r="A122" s="11"/>
      <c r="D122" s="11"/>
      <c r="AC122" s="62"/>
    </row>
    <row r="123" spans="1:29" ht="15.75" customHeight="1">
      <c r="A123" s="11"/>
      <c r="D123" s="11"/>
      <c r="AC123" s="62"/>
    </row>
    <row r="124" spans="1:29" ht="15.75" customHeight="1">
      <c r="A124" s="11"/>
      <c r="D124" s="11"/>
      <c r="AC124" s="62"/>
    </row>
    <row r="125" spans="1:29" ht="15.75" customHeight="1">
      <c r="A125" s="11"/>
      <c r="D125" s="11"/>
      <c r="AC125" s="62"/>
    </row>
    <row r="126" spans="1:29" ht="15.75" customHeight="1">
      <c r="A126" s="11"/>
      <c r="D126" s="11"/>
      <c r="AC126" s="62"/>
    </row>
    <row r="127" spans="1:29" ht="15.75" customHeight="1">
      <c r="A127" s="11"/>
      <c r="D127" s="11"/>
      <c r="AC127" s="62"/>
    </row>
    <row r="128" spans="1:29" ht="15.75" customHeight="1">
      <c r="A128" s="11"/>
      <c r="D128" s="11"/>
      <c r="AC128" s="62"/>
    </row>
    <row r="129" spans="1:29" ht="15.75" customHeight="1">
      <c r="A129" s="11"/>
      <c r="D129" s="11"/>
      <c r="AC129" s="62"/>
    </row>
    <row r="130" spans="1:29" ht="15.75" customHeight="1">
      <c r="A130" s="11"/>
      <c r="D130" s="11"/>
      <c r="AC130" s="62"/>
    </row>
    <row r="131" spans="1:29" ht="15.75" customHeight="1">
      <c r="A131" s="11"/>
      <c r="D131" s="11"/>
      <c r="AC131" s="62"/>
    </row>
    <row r="132" spans="1:29" ht="15.75" customHeight="1">
      <c r="A132" s="11"/>
      <c r="D132" s="11"/>
      <c r="AC132" s="62"/>
    </row>
    <row r="133" spans="1:29" ht="15.75" customHeight="1">
      <c r="A133" s="11"/>
      <c r="D133" s="11"/>
      <c r="AC133" s="62"/>
    </row>
    <row r="134" spans="1:29" ht="15.75" customHeight="1">
      <c r="A134" s="11"/>
      <c r="D134" s="11"/>
      <c r="AC134" s="62"/>
    </row>
    <row r="135" spans="1:29" ht="15.75" customHeight="1">
      <c r="A135" s="11"/>
      <c r="D135" s="11"/>
      <c r="AC135" s="62"/>
    </row>
    <row r="136" spans="1:29" ht="15.75" customHeight="1">
      <c r="A136" s="11"/>
      <c r="D136" s="11"/>
      <c r="AC136" s="62"/>
    </row>
    <row r="137" spans="1:29" ht="15.75" customHeight="1">
      <c r="A137" s="11"/>
      <c r="D137" s="11"/>
      <c r="AC137" s="62"/>
    </row>
    <row r="138" spans="1:29" ht="15.75" customHeight="1">
      <c r="A138" s="11"/>
      <c r="D138" s="11"/>
      <c r="AC138" s="62"/>
    </row>
    <row r="139" spans="1:29" ht="15.75" customHeight="1">
      <c r="A139" s="11"/>
      <c r="D139" s="11"/>
      <c r="AC139" s="62"/>
    </row>
    <row r="140" spans="1:29" ht="15.75" customHeight="1">
      <c r="A140" s="11"/>
      <c r="D140" s="11"/>
      <c r="AC140" s="62"/>
    </row>
    <row r="141" spans="1:29" ht="15.75" customHeight="1">
      <c r="A141" s="11"/>
      <c r="D141" s="11"/>
      <c r="AC141" s="62"/>
    </row>
    <row r="142" spans="1:29" ht="15.75" customHeight="1">
      <c r="A142" s="11"/>
      <c r="D142" s="11"/>
      <c r="AC142" s="62"/>
    </row>
    <row r="143" spans="1:29" ht="15.75" customHeight="1">
      <c r="A143" s="11"/>
      <c r="D143" s="11"/>
      <c r="AC143" s="62"/>
    </row>
    <row r="144" spans="1:29" ht="15.75" customHeight="1">
      <c r="A144" s="11"/>
      <c r="D144" s="11"/>
      <c r="AC144" s="62"/>
    </row>
    <row r="145" spans="1:29" ht="15.75" customHeight="1">
      <c r="A145" s="11"/>
      <c r="D145" s="11"/>
      <c r="AC145" s="62"/>
    </row>
    <row r="146" spans="1:29" ht="15.75" customHeight="1">
      <c r="A146" s="11"/>
      <c r="D146" s="11"/>
      <c r="AC146" s="62"/>
    </row>
    <row r="147" spans="1:29" ht="15.75" customHeight="1">
      <c r="A147" s="11"/>
      <c r="D147" s="11"/>
      <c r="AC147" s="62"/>
    </row>
    <row r="148" spans="1:29" ht="15.75" customHeight="1">
      <c r="A148" s="11"/>
      <c r="D148" s="11"/>
      <c r="AC148" s="62"/>
    </row>
    <row r="149" spans="1:29" ht="15.75" customHeight="1">
      <c r="A149" s="11"/>
      <c r="D149" s="11"/>
      <c r="AC149" s="62"/>
    </row>
    <row r="150" spans="1:29" ht="15.75" customHeight="1">
      <c r="A150" s="11"/>
      <c r="D150" s="11"/>
      <c r="AC150" s="62"/>
    </row>
    <row r="151" spans="1:29" ht="15.75" customHeight="1">
      <c r="A151" s="11"/>
      <c r="D151" s="11"/>
      <c r="AC151" s="62"/>
    </row>
    <row r="152" spans="1:29" ht="15.75" customHeight="1">
      <c r="A152" s="11"/>
      <c r="D152" s="11"/>
      <c r="AC152" s="62"/>
    </row>
    <row r="153" spans="1:29" ht="15.75" customHeight="1">
      <c r="A153" s="11"/>
      <c r="D153" s="11"/>
      <c r="AC153" s="62"/>
    </row>
    <row r="154" spans="1:29" ht="15.75" customHeight="1">
      <c r="A154" s="11"/>
      <c r="D154" s="11"/>
      <c r="AC154" s="62"/>
    </row>
    <row r="155" spans="1:29" ht="15.75" customHeight="1">
      <c r="A155" s="11"/>
      <c r="D155" s="11"/>
      <c r="AC155" s="62"/>
    </row>
    <row r="156" spans="1:29" ht="15.75" customHeight="1">
      <c r="A156" s="11"/>
      <c r="D156" s="11"/>
      <c r="AC156" s="62"/>
    </row>
    <row r="157" spans="1:29" ht="15.75" customHeight="1">
      <c r="A157" s="11"/>
      <c r="D157" s="11"/>
      <c r="AC157" s="62"/>
    </row>
    <row r="158" spans="1:29" ht="15.75" customHeight="1">
      <c r="A158" s="11"/>
      <c r="D158" s="11"/>
      <c r="AC158" s="62"/>
    </row>
    <row r="159" spans="1:29" ht="15.75" customHeight="1">
      <c r="A159" s="11"/>
      <c r="D159" s="11"/>
      <c r="AC159" s="62"/>
    </row>
    <row r="160" spans="1:29" ht="15.75" customHeight="1">
      <c r="A160" s="11"/>
      <c r="D160" s="11"/>
      <c r="AC160" s="62"/>
    </row>
    <row r="161" spans="1:29" ht="15.75" customHeight="1">
      <c r="A161" s="11"/>
      <c r="D161" s="11"/>
      <c r="AC161" s="62"/>
    </row>
    <row r="162" spans="1:29" ht="15.75" customHeight="1">
      <c r="A162" s="11"/>
      <c r="D162" s="11"/>
      <c r="AC162" s="62"/>
    </row>
    <row r="163" spans="1:29" ht="15.75" customHeight="1">
      <c r="A163" s="11"/>
      <c r="D163" s="11"/>
      <c r="AC163" s="62"/>
    </row>
    <row r="164" spans="1:29" ht="15.75" customHeight="1">
      <c r="A164" s="11"/>
      <c r="D164" s="11"/>
      <c r="AC164" s="62"/>
    </row>
    <row r="165" spans="1:29" ht="15.75" customHeight="1">
      <c r="A165" s="11"/>
      <c r="D165" s="11"/>
      <c r="AC165" s="62"/>
    </row>
    <row r="166" spans="1:29" ht="15.75" customHeight="1">
      <c r="A166" s="11"/>
      <c r="D166" s="11"/>
      <c r="AC166" s="62"/>
    </row>
    <row r="167" spans="1:29" ht="15.75" customHeight="1">
      <c r="A167" s="11"/>
      <c r="D167" s="11"/>
      <c r="AC167" s="62"/>
    </row>
    <row r="168" spans="1:29" ht="15.75" customHeight="1">
      <c r="A168" s="11"/>
      <c r="D168" s="11"/>
      <c r="AC168" s="62"/>
    </row>
    <row r="169" spans="1:29" ht="15.75" customHeight="1">
      <c r="A169" s="11"/>
      <c r="D169" s="11"/>
      <c r="AC169" s="62"/>
    </row>
    <row r="170" spans="1:29" ht="15.75" customHeight="1">
      <c r="A170" s="11"/>
      <c r="D170" s="11"/>
      <c r="AC170" s="62"/>
    </row>
    <row r="171" spans="1:29" ht="15.75" customHeight="1">
      <c r="A171" s="11"/>
      <c r="D171" s="11"/>
      <c r="AC171" s="62"/>
    </row>
    <row r="172" spans="1:29" ht="15.75" customHeight="1">
      <c r="A172" s="11"/>
      <c r="D172" s="11"/>
      <c r="AC172" s="62"/>
    </row>
    <row r="173" spans="1:29" ht="15.75" customHeight="1">
      <c r="A173" s="11"/>
      <c r="D173" s="11"/>
      <c r="AC173" s="62"/>
    </row>
    <row r="174" spans="1:29" ht="15.75" customHeight="1">
      <c r="A174" s="11"/>
      <c r="D174" s="11"/>
      <c r="AC174" s="62"/>
    </row>
    <row r="175" spans="1:29" ht="15.75" customHeight="1">
      <c r="A175" s="11"/>
      <c r="D175" s="11"/>
      <c r="AC175" s="62"/>
    </row>
    <row r="176" spans="1:29" ht="15.75" customHeight="1">
      <c r="A176" s="11"/>
      <c r="D176" s="11"/>
      <c r="AC176" s="62"/>
    </row>
    <row r="177" spans="1:29" ht="15.75" customHeight="1">
      <c r="A177" s="11"/>
      <c r="D177" s="11"/>
      <c r="AC177" s="62"/>
    </row>
    <row r="178" spans="1:29" ht="15.75" customHeight="1">
      <c r="A178" s="11"/>
      <c r="D178" s="11"/>
      <c r="AC178" s="62"/>
    </row>
    <row r="179" spans="1:29" ht="15.75" customHeight="1">
      <c r="A179" s="11"/>
      <c r="D179" s="11"/>
      <c r="AC179" s="62"/>
    </row>
    <row r="180" spans="1:29" ht="15.75" customHeight="1">
      <c r="A180" s="11"/>
      <c r="D180" s="11"/>
      <c r="AC180" s="62"/>
    </row>
    <row r="181" spans="1:29" ht="15.75" customHeight="1">
      <c r="A181" s="11"/>
      <c r="D181" s="11"/>
      <c r="AC181" s="62"/>
    </row>
    <row r="182" spans="1:29" ht="15.75" customHeight="1">
      <c r="A182" s="11"/>
      <c r="D182" s="11"/>
      <c r="AC182" s="62"/>
    </row>
    <row r="183" spans="1:29" ht="15.75" customHeight="1">
      <c r="A183" s="11"/>
      <c r="D183" s="11"/>
      <c r="AC183" s="62"/>
    </row>
    <row r="184" spans="1:29" ht="15.75" customHeight="1">
      <c r="A184" s="11"/>
      <c r="D184" s="11"/>
      <c r="AC184" s="62"/>
    </row>
    <row r="185" spans="1:29" ht="15.75" customHeight="1">
      <c r="A185" s="11"/>
      <c r="D185" s="11"/>
      <c r="AC185" s="62"/>
    </row>
    <row r="186" spans="1:29" ht="15.75" customHeight="1">
      <c r="A186" s="11"/>
      <c r="D186" s="11"/>
      <c r="AC186" s="62"/>
    </row>
    <row r="187" spans="1:29" ht="15.75" customHeight="1">
      <c r="A187" s="11"/>
      <c r="D187" s="11"/>
      <c r="AC187" s="62"/>
    </row>
    <row r="188" spans="1:29" ht="15.75" customHeight="1">
      <c r="A188" s="11"/>
      <c r="D188" s="11"/>
      <c r="AC188" s="62"/>
    </row>
    <row r="189" spans="1:29" ht="15.75" customHeight="1">
      <c r="A189" s="11"/>
      <c r="D189" s="11"/>
      <c r="AC189" s="62"/>
    </row>
    <row r="190" spans="1:29" ht="15.75" customHeight="1">
      <c r="A190" s="11"/>
      <c r="D190" s="11"/>
      <c r="AC190" s="62"/>
    </row>
    <row r="191" spans="1:29" ht="15.75" customHeight="1">
      <c r="A191" s="11"/>
      <c r="D191" s="11"/>
      <c r="AC191" s="62"/>
    </row>
    <row r="192" spans="1:29" ht="15.75" customHeight="1">
      <c r="A192" s="11"/>
      <c r="D192" s="11"/>
      <c r="AC192" s="62"/>
    </row>
    <row r="193" spans="1:29" ht="15.75" customHeight="1">
      <c r="A193" s="11"/>
      <c r="D193" s="11"/>
      <c r="AC193" s="62"/>
    </row>
    <row r="194" spans="1:29" ht="15.75" customHeight="1">
      <c r="A194" s="11"/>
      <c r="D194" s="11"/>
      <c r="AC194" s="62"/>
    </row>
    <row r="195" spans="1:29" ht="15.75" customHeight="1">
      <c r="A195" s="11"/>
      <c r="D195" s="11"/>
      <c r="AC195" s="62"/>
    </row>
    <row r="196" spans="1:29" ht="15.75" customHeight="1">
      <c r="A196" s="11"/>
      <c r="D196" s="11"/>
      <c r="AC196" s="62"/>
    </row>
    <row r="197" spans="1:29" ht="15.75" customHeight="1">
      <c r="A197" s="11"/>
      <c r="D197" s="11"/>
      <c r="AC197" s="62"/>
    </row>
    <row r="198" spans="1:29" ht="15.75" customHeight="1">
      <c r="A198" s="11"/>
      <c r="D198" s="11"/>
      <c r="AC198" s="62"/>
    </row>
    <row r="199" spans="1:29" ht="15.75" customHeight="1">
      <c r="A199" s="11"/>
      <c r="D199" s="11"/>
      <c r="AC199" s="62"/>
    </row>
    <row r="200" spans="1:29" ht="15.75" customHeight="1">
      <c r="A200" s="11"/>
      <c r="D200" s="11"/>
      <c r="AC200" s="62"/>
    </row>
    <row r="201" spans="1:29" ht="15.75" customHeight="1">
      <c r="A201" s="11"/>
      <c r="D201" s="11"/>
      <c r="AC201" s="62"/>
    </row>
    <row r="202" spans="1:29" ht="15.75" customHeight="1">
      <c r="A202" s="11"/>
      <c r="D202" s="11"/>
      <c r="AC202" s="62"/>
    </row>
    <row r="203" spans="1:29" ht="15.75" customHeight="1">
      <c r="A203" s="11"/>
      <c r="D203" s="11"/>
      <c r="AC203" s="62"/>
    </row>
    <row r="204" spans="1:29" ht="15.75" customHeight="1">
      <c r="A204" s="11"/>
      <c r="D204" s="11"/>
      <c r="AC204" s="62"/>
    </row>
    <row r="205" spans="1:29" ht="15.75" customHeight="1">
      <c r="A205" s="11"/>
      <c r="D205" s="11"/>
      <c r="AC205" s="62"/>
    </row>
    <row r="206" spans="1:29" ht="15.75" customHeight="1">
      <c r="A206" s="11"/>
      <c r="D206" s="11"/>
      <c r="AC206" s="62"/>
    </row>
    <row r="207" spans="1:29" ht="15.75" customHeight="1">
      <c r="A207" s="11"/>
      <c r="D207" s="11"/>
      <c r="AC207" s="62"/>
    </row>
    <row r="208" spans="1:29" ht="15.75" customHeight="1">
      <c r="A208" s="11"/>
      <c r="D208" s="11"/>
      <c r="AC208" s="62"/>
    </row>
    <row r="209" spans="1:29" ht="15.75" customHeight="1">
      <c r="A209" s="11"/>
      <c r="D209" s="11"/>
      <c r="AC209" s="62"/>
    </row>
    <row r="210" spans="1:29" ht="15.75" customHeight="1">
      <c r="A210" s="11"/>
      <c r="D210" s="11"/>
      <c r="AC210" s="62"/>
    </row>
    <row r="211" spans="1:29" ht="15.75" customHeight="1">
      <c r="A211" s="11"/>
      <c r="D211" s="11"/>
      <c r="AC211" s="62"/>
    </row>
    <row r="212" spans="1:29" ht="15.75" customHeight="1">
      <c r="A212" s="11"/>
      <c r="D212" s="11"/>
      <c r="AC212" s="62"/>
    </row>
    <row r="213" spans="1:29" ht="15.75" customHeight="1">
      <c r="A213" s="11"/>
      <c r="D213" s="11"/>
      <c r="AC213" s="62"/>
    </row>
    <row r="214" spans="1:29" ht="15.75" customHeight="1">
      <c r="A214" s="11"/>
      <c r="D214" s="11"/>
      <c r="AC214" s="62"/>
    </row>
    <row r="215" spans="1:29" ht="15.75" customHeight="1">
      <c r="A215" s="11"/>
      <c r="D215" s="11"/>
      <c r="AC215" s="62"/>
    </row>
    <row r="216" spans="1:29" ht="15.75" customHeight="1">
      <c r="A216" s="11"/>
      <c r="D216" s="11"/>
      <c r="AC216" s="62"/>
    </row>
    <row r="217" spans="1:29" ht="15.75" customHeight="1">
      <c r="A217" s="11"/>
      <c r="D217" s="11"/>
      <c r="AC217" s="62"/>
    </row>
    <row r="218" spans="1:29" ht="15.75" customHeight="1">
      <c r="A218" s="11"/>
      <c r="D218" s="11"/>
      <c r="AC218" s="62"/>
    </row>
    <row r="219" spans="1:29" ht="15.75" customHeight="1">
      <c r="A219" s="11"/>
      <c r="D219" s="11"/>
      <c r="AC219" s="62"/>
    </row>
    <row r="220" spans="1:29" ht="15.75" customHeight="1">
      <c r="A220" s="11"/>
      <c r="D220" s="11"/>
      <c r="AC220" s="62"/>
    </row>
    <row r="221" spans="1:29" ht="15.75" customHeight="1">
      <c r="A221" s="11"/>
      <c r="D221" s="11"/>
      <c r="AC221" s="62"/>
    </row>
    <row r="222" spans="1:29" ht="15.75" customHeight="1">
      <c r="A222" s="11"/>
      <c r="D222" s="11"/>
      <c r="AC222" s="62"/>
    </row>
    <row r="223" spans="1:29" ht="15.75" customHeight="1">
      <c r="A223" s="11"/>
      <c r="D223" s="11"/>
      <c r="AC223" s="62"/>
    </row>
    <row r="224" spans="1:29" ht="15.75" customHeight="1">
      <c r="A224" s="11"/>
      <c r="D224" s="11"/>
      <c r="AC224" s="62"/>
    </row>
    <row r="225" spans="1:29" ht="15.75" customHeight="1">
      <c r="A225" s="11"/>
      <c r="D225" s="11"/>
      <c r="AC225" s="62"/>
    </row>
    <row r="226" spans="1:29" ht="15.75" customHeight="1">
      <c r="A226" s="11"/>
      <c r="D226" s="11"/>
      <c r="AC226" s="62"/>
    </row>
    <row r="227" spans="1:29" ht="15.75" customHeight="1">
      <c r="A227" s="11"/>
      <c r="D227" s="11"/>
      <c r="AC227" s="62"/>
    </row>
    <row r="228" spans="1:29" ht="15.75" customHeight="1">
      <c r="A228" s="11"/>
      <c r="D228" s="11"/>
      <c r="AC228" s="62"/>
    </row>
    <row r="229" spans="1:29" ht="15.75" customHeight="1">
      <c r="A229" s="11"/>
      <c r="D229" s="11"/>
      <c r="AC229" s="62"/>
    </row>
    <row r="230" spans="1:29" ht="15.75" customHeight="1">
      <c r="A230" s="11"/>
      <c r="D230" s="11"/>
      <c r="AC230" s="62"/>
    </row>
    <row r="231" spans="1:29" ht="15.75" customHeight="1">
      <c r="A231" s="11"/>
      <c r="D231" s="11"/>
      <c r="AC231" s="62"/>
    </row>
    <row r="232" spans="1:29" ht="15.75" customHeight="1">
      <c r="A232" s="11"/>
      <c r="D232" s="11"/>
      <c r="AC232" s="62"/>
    </row>
    <row r="233" spans="1:29" ht="15.75" customHeight="1">
      <c r="A233" s="11"/>
      <c r="D233" s="11"/>
      <c r="AC233" s="62"/>
    </row>
    <row r="234" spans="1:29" ht="15.75" customHeight="1">
      <c r="A234" s="11"/>
      <c r="D234" s="11"/>
      <c r="AC234" s="62"/>
    </row>
    <row r="235" spans="1:29" ht="15.75" customHeight="1">
      <c r="A235" s="11"/>
      <c r="D235" s="11"/>
      <c r="AC235" s="62"/>
    </row>
    <row r="236" spans="1:29" ht="15.75" customHeight="1">
      <c r="A236" s="11"/>
      <c r="D236" s="11"/>
      <c r="AC236" s="62"/>
    </row>
    <row r="237" spans="1:29" ht="15.75" customHeight="1">
      <c r="A237" s="11"/>
      <c r="D237" s="11"/>
      <c r="AC237" s="62"/>
    </row>
    <row r="238" spans="1:29" ht="15.75" customHeight="1">
      <c r="A238" s="11"/>
      <c r="D238" s="11"/>
      <c r="AC238" s="62"/>
    </row>
    <row r="239" spans="1:29" ht="15.75" customHeight="1">
      <c r="A239" s="11"/>
      <c r="D239" s="11"/>
      <c r="AC239" s="62"/>
    </row>
    <row r="240" spans="1:29" ht="15.75" customHeight="1">
      <c r="A240" s="11"/>
      <c r="D240" s="11"/>
      <c r="AC240" s="62"/>
    </row>
    <row r="241" spans="1:29" ht="15.75" customHeight="1">
      <c r="A241" s="11"/>
      <c r="D241" s="11"/>
      <c r="AC241" s="62"/>
    </row>
    <row r="242" spans="1:29" ht="15.75" customHeight="1">
      <c r="A242" s="11"/>
      <c r="D242" s="11"/>
      <c r="AC242" s="62"/>
    </row>
    <row r="243" spans="1:29" ht="15.75" customHeight="1">
      <c r="A243" s="11"/>
      <c r="D243" s="11"/>
      <c r="AC243" s="62"/>
    </row>
    <row r="244" spans="1:29" ht="15.75" customHeight="1">
      <c r="A244" s="11"/>
      <c r="D244" s="11"/>
      <c r="AC244" s="62"/>
    </row>
    <row r="245" spans="1:29" ht="15.75" customHeight="1">
      <c r="A245" s="11"/>
      <c r="D245" s="11"/>
      <c r="AC245" s="62"/>
    </row>
    <row r="246" spans="1:29" ht="15.75" customHeight="1">
      <c r="A246" s="11"/>
      <c r="D246" s="11"/>
      <c r="AC246" s="62"/>
    </row>
    <row r="247" spans="1:29" ht="15.75" customHeight="1">
      <c r="A247" s="11"/>
      <c r="D247" s="11"/>
      <c r="AC247" s="62"/>
    </row>
    <row r="248" spans="1:29" ht="15.75" customHeight="1">
      <c r="A248" s="11"/>
      <c r="D248" s="11"/>
      <c r="AC248" s="62"/>
    </row>
    <row r="249" spans="1:29" ht="15.75" customHeight="1">
      <c r="A249" s="11"/>
      <c r="D249" s="11"/>
      <c r="AC249" s="62"/>
    </row>
    <row r="250" spans="1:29" ht="15.75" customHeight="1">
      <c r="A250" s="11"/>
      <c r="D250" s="11"/>
      <c r="AC250" s="62"/>
    </row>
    <row r="251" spans="1:29" ht="15.75" customHeight="1">
      <c r="A251" s="11"/>
      <c r="D251" s="11"/>
      <c r="AC251" s="62"/>
    </row>
    <row r="252" spans="1:29" ht="15.75" customHeight="1">
      <c r="A252" s="11"/>
      <c r="D252" s="11"/>
      <c r="AC252" s="62"/>
    </row>
    <row r="253" spans="1:29" ht="15.75" customHeight="1">
      <c r="A253" s="11"/>
      <c r="D253" s="11"/>
      <c r="AC253" s="62"/>
    </row>
    <row r="254" spans="1:29" ht="15.75" customHeight="1">
      <c r="A254" s="11"/>
      <c r="D254" s="11"/>
      <c r="AC254" s="62"/>
    </row>
    <row r="255" spans="1:29" ht="15.75" customHeight="1">
      <c r="A255" s="11"/>
      <c r="D255" s="11"/>
      <c r="AC255" s="62"/>
    </row>
    <row r="256" spans="1:29" ht="15.75" customHeight="1">
      <c r="A256" s="11"/>
      <c r="D256" s="11"/>
      <c r="AC256" s="62"/>
    </row>
    <row r="257" spans="1:29" ht="15.75" customHeight="1">
      <c r="A257" s="11"/>
      <c r="D257" s="11"/>
      <c r="AC257" s="62"/>
    </row>
    <row r="258" spans="1:29" ht="15.75" customHeight="1">
      <c r="A258" s="11"/>
      <c r="D258" s="11"/>
      <c r="AC258" s="62"/>
    </row>
    <row r="259" spans="1:29" ht="15.75" customHeight="1">
      <c r="A259" s="11"/>
      <c r="D259" s="11"/>
      <c r="AC259" s="62"/>
    </row>
    <row r="260" spans="1:29" ht="15.75" customHeight="1">
      <c r="A260" s="11"/>
      <c r="D260" s="11"/>
      <c r="AC260" s="62"/>
    </row>
    <row r="261" spans="1:29" ht="15.75" customHeight="1">
      <c r="A261" s="11"/>
      <c r="D261" s="11"/>
      <c r="AC261" s="62"/>
    </row>
    <row r="262" spans="1:29" ht="15.75" customHeight="1">
      <c r="A262" s="11"/>
      <c r="D262" s="11"/>
      <c r="AC262" s="62"/>
    </row>
    <row r="263" spans="1:29" ht="15.75" customHeight="1">
      <c r="A263" s="11"/>
      <c r="D263" s="11"/>
      <c r="AC263" s="62"/>
    </row>
    <row r="264" spans="1:29" ht="15.75" customHeight="1">
      <c r="A264" s="11"/>
      <c r="D264" s="11"/>
      <c r="AC264" s="62"/>
    </row>
    <row r="265" spans="1:29" ht="15.75" customHeight="1">
      <c r="A265" s="11"/>
      <c r="D265" s="11"/>
      <c r="AC265" s="62"/>
    </row>
    <row r="266" spans="1:29" ht="15.75" customHeight="1">
      <c r="A266" s="11"/>
      <c r="D266" s="11"/>
      <c r="AC266" s="62"/>
    </row>
    <row r="267" spans="1:29" ht="15.75" customHeight="1">
      <c r="A267" s="11"/>
      <c r="D267" s="11"/>
      <c r="AC267" s="62"/>
    </row>
    <row r="268" spans="1:29" ht="15.75" customHeight="1">
      <c r="A268" s="11"/>
      <c r="D268" s="11"/>
      <c r="AC268" s="62"/>
    </row>
    <row r="269" spans="1:29" ht="15.75" customHeight="1">
      <c r="A269" s="11"/>
      <c r="D269" s="11"/>
      <c r="AC269" s="62"/>
    </row>
    <row r="270" spans="1:29" ht="15.75" customHeight="1">
      <c r="A270" s="11"/>
      <c r="D270" s="11"/>
      <c r="AC270" s="62"/>
    </row>
    <row r="271" spans="1:29" ht="15.75" customHeight="1">
      <c r="A271" s="11"/>
      <c r="D271" s="11"/>
      <c r="AC271" s="62"/>
    </row>
    <row r="272" spans="1:29" ht="15.75" customHeight="1">
      <c r="A272" s="11"/>
      <c r="D272" s="11"/>
      <c r="AC272" s="62"/>
    </row>
    <row r="273" spans="1:29" ht="15.75" customHeight="1">
      <c r="A273" s="11"/>
      <c r="D273" s="11"/>
      <c r="AC273" s="62"/>
    </row>
    <row r="274" spans="1:29" ht="15.75" customHeight="1">
      <c r="A274" s="11"/>
      <c r="D274" s="11"/>
      <c r="AC274" s="62"/>
    </row>
    <row r="275" spans="1:29" ht="15.75" customHeight="1">
      <c r="A275" s="11"/>
      <c r="D275" s="11"/>
      <c r="AC275" s="62"/>
    </row>
    <row r="276" spans="1:29" ht="15.75" customHeight="1">
      <c r="A276" s="11"/>
      <c r="D276" s="11"/>
      <c r="AC276" s="62"/>
    </row>
    <row r="277" spans="1:29" ht="15.75" customHeight="1">
      <c r="A277" s="11"/>
      <c r="D277" s="11"/>
      <c r="AC277" s="62"/>
    </row>
    <row r="278" spans="1:29" ht="15.75" customHeight="1">
      <c r="A278" s="11"/>
      <c r="D278" s="11"/>
      <c r="AC278" s="62"/>
    </row>
    <row r="279" spans="1:29" ht="15.75" customHeight="1">
      <c r="A279" s="11"/>
      <c r="D279" s="11"/>
      <c r="AC279" s="62"/>
    </row>
    <row r="280" spans="1:29" ht="15.75" customHeight="1">
      <c r="A280" s="11"/>
      <c r="D280" s="11"/>
      <c r="AC280" s="62"/>
    </row>
    <row r="281" spans="1:29" ht="15.75" customHeight="1">
      <c r="A281" s="11"/>
      <c r="D281" s="11"/>
      <c r="AC281" s="62"/>
    </row>
    <row r="282" spans="1:29" ht="15.75" customHeight="1">
      <c r="A282" s="11"/>
      <c r="D282" s="11"/>
      <c r="AC282" s="62"/>
    </row>
    <row r="283" spans="1:29" ht="15.75" customHeight="1">
      <c r="A283" s="11"/>
      <c r="D283" s="11"/>
      <c r="AC283" s="62"/>
    </row>
    <row r="284" spans="1:29" ht="15.75" customHeight="1">
      <c r="A284" s="11"/>
      <c r="D284" s="11"/>
      <c r="AC284" s="62"/>
    </row>
    <row r="285" spans="1:29" ht="15.75" customHeight="1">
      <c r="A285" s="11"/>
      <c r="D285" s="11"/>
      <c r="AC285" s="62"/>
    </row>
    <row r="286" spans="1:29" ht="15.75" customHeight="1">
      <c r="A286" s="11"/>
      <c r="D286" s="11"/>
      <c r="AC286" s="62"/>
    </row>
    <row r="287" spans="1:29" ht="15.75" customHeight="1">
      <c r="A287" s="11"/>
      <c r="D287" s="11"/>
      <c r="AC287" s="62"/>
    </row>
    <row r="288" spans="1:29" ht="15.75" customHeight="1">
      <c r="A288" s="11"/>
      <c r="D288" s="11"/>
      <c r="AC288" s="62"/>
    </row>
    <row r="289" spans="1:29" ht="15.75" customHeight="1">
      <c r="A289" s="11"/>
      <c r="D289" s="11"/>
      <c r="AC289" s="62"/>
    </row>
    <row r="290" spans="1:29" ht="15.75" customHeight="1">
      <c r="A290" s="11"/>
      <c r="D290" s="11"/>
      <c r="AC290" s="62"/>
    </row>
    <row r="291" spans="1:29" ht="15.75" customHeight="1">
      <c r="A291" s="11"/>
      <c r="D291" s="11"/>
      <c r="AC291" s="62"/>
    </row>
    <row r="292" spans="1:29" ht="15.75" customHeight="1">
      <c r="A292" s="11"/>
      <c r="D292" s="11"/>
      <c r="AC292" s="62"/>
    </row>
    <row r="293" spans="1:29" ht="15.75" customHeight="1">
      <c r="A293" s="11"/>
      <c r="D293" s="11"/>
      <c r="AC293" s="62"/>
    </row>
    <row r="294" spans="1:29" ht="15.75" customHeight="1">
      <c r="A294" s="11"/>
      <c r="D294" s="11"/>
      <c r="AC294" s="62"/>
    </row>
    <row r="295" spans="1:29" ht="15.75" customHeight="1">
      <c r="A295" s="11"/>
      <c r="D295" s="11"/>
      <c r="AC295" s="62"/>
    </row>
    <row r="296" spans="1:29" ht="15.75" customHeight="1">
      <c r="A296" s="11"/>
      <c r="D296" s="11"/>
      <c r="AC296" s="62"/>
    </row>
    <row r="297" spans="1:29" ht="15.75" customHeight="1">
      <c r="A297" s="11"/>
      <c r="D297" s="11"/>
      <c r="AC297" s="62"/>
    </row>
    <row r="298" spans="1:29" ht="15.75" customHeight="1">
      <c r="A298" s="11"/>
      <c r="D298" s="11"/>
      <c r="AC298" s="62"/>
    </row>
    <row r="299" spans="1:29" ht="15.75" customHeight="1">
      <c r="A299" s="11"/>
      <c r="D299" s="11"/>
      <c r="AC299" s="62"/>
    </row>
    <row r="300" spans="1:29" ht="15.75" customHeight="1">
      <c r="A300" s="11"/>
      <c r="D300" s="11"/>
      <c r="AC300" s="62"/>
    </row>
    <row r="301" spans="1:29" ht="15.75" customHeight="1">
      <c r="A301" s="11"/>
      <c r="D301" s="11"/>
      <c r="AC301" s="62"/>
    </row>
    <row r="302" spans="1:29" ht="15.75" customHeight="1">
      <c r="A302" s="11"/>
      <c r="D302" s="11"/>
      <c r="AC302" s="62"/>
    </row>
    <row r="303" spans="1:29" ht="15.75" customHeight="1">
      <c r="A303" s="11"/>
      <c r="D303" s="11"/>
      <c r="AC303" s="62"/>
    </row>
    <row r="304" spans="1:29" ht="15.75" customHeight="1">
      <c r="A304" s="11"/>
      <c r="D304" s="11"/>
      <c r="AC304" s="62"/>
    </row>
    <row r="305" spans="1:29" ht="15.75" customHeight="1">
      <c r="A305" s="11"/>
      <c r="D305" s="11"/>
      <c r="AC305" s="62"/>
    </row>
    <row r="306" spans="1:29" ht="15.75" customHeight="1">
      <c r="A306" s="11"/>
      <c r="D306" s="11"/>
      <c r="AC306" s="62"/>
    </row>
    <row r="307" spans="1:29" ht="15.75" customHeight="1">
      <c r="A307" s="11"/>
      <c r="D307" s="11"/>
      <c r="AC307" s="62"/>
    </row>
    <row r="308" spans="1:29" ht="15.75" customHeight="1">
      <c r="A308" s="11"/>
      <c r="D308" s="11"/>
      <c r="AC308" s="62"/>
    </row>
    <row r="309" spans="1:29" ht="15.75" customHeight="1">
      <c r="A309" s="11"/>
      <c r="D309" s="11"/>
      <c r="AC309" s="62"/>
    </row>
    <row r="310" spans="1:29" ht="15.75" customHeight="1">
      <c r="A310" s="11"/>
      <c r="D310" s="11"/>
      <c r="AC310" s="62"/>
    </row>
    <row r="311" spans="1:29" ht="15.75" customHeight="1">
      <c r="A311" s="11"/>
      <c r="D311" s="11"/>
      <c r="AC311" s="62"/>
    </row>
    <row r="312" spans="1:29" ht="15.75" customHeight="1">
      <c r="A312" s="11"/>
      <c r="D312" s="11"/>
      <c r="AC312" s="62"/>
    </row>
    <row r="313" spans="1:29" ht="15.75" customHeight="1">
      <c r="A313" s="11"/>
      <c r="D313" s="11"/>
      <c r="AC313" s="62"/>
    </row>
    <row r="314" spans="1:29" ht="15.75" customHeight="1">
      <c r="A314" s="11"/>
      <c r="D314" s="11"/>
      <c r="AC314" s="62"/>
    </row>
    <row r="315" spans="1:29" ht="15.75" customHeight="1">
      <c r="A315" s="11"/>
      <c r="D315" s="11"/>
      <c r="AC315" s="62"/>
    </row>
    <row r="316" spans="1:29" ht="15.75" customHeight="1">
      <c r="A316" s="11"/>
      <c r="D316" s="11"/>
      <c r="AC316" s="62"/>
    </row>
    <row r="317" spans="1:29" ht="15.75" customHeight="1">
      <c r="A317" s="11"/>
      <c r="D317" s="11"/>
      <c r="AC317" s="62"/>
    </row>
    <row r="318" spans="1:29" ht="15.75" customHeight="1">
      <c r="A318" s="11"/>
      <c r="D318" s="11"/>
      <c r="AC318" s="62"/>
    </row>
    <row r="319" spans="1:29" ht="15.75" customHeight="1">
      <c r="A319" s="11"/>
      <c r="D319" s="11"/>
      <c r="AC319" s="62"/>
    </row>
    <row r="320" spans="1:29" ht="15.75" customHeight="1">
      <c r="A320" s="11"/>
      <c r="D320" s="11"/>
      <c r="AC320" s="62"/>
    </row>
    <row r="321" spans="1:29" ht="15.75" customHeight="1">
      <c r="A321" s="11"/>
      <c r="D321" s="11"/>
      <c r="AC321" s="62"/>
    </row>
    <row r="322" spans="1:29" ht="15.75" customHeight="1">
      <c r="A322" s="11"/>
      <c r="D322" s="11"/>
      <c r="AC322" s="62"/>
    </row>
    <row r="323" spans="1:29" ht="15.75" customHeight="1">
      <c r="A323" s="11"/>
      <c r="D323" s="11"/>
      <c r="AC323" s="62"/>
    </row>
    <row r="324" spans="1:29" ht="15.75" customHeight="1">
      <c r="A324" s="11"/>
      <c r="D324" s="11"/>
      <c r="AC324" s="62"/>
    </row>
    <row r="325" spans="1:29" ht="15.75" customHeight="1">
      <c r="A325" s="11"/>
      <c r="D325" s="11"/>
      <c r="AC325" s="62"/>
    </row>
    <row r="326" spans="1:29" ht="15.75" customHeight="1">
      <c r="A326" s="11"/>
      <c r="D326" s="11"/>
      <c r="AC326" s="62"/>
    </row>
    <row r="327" spans="1:29" ht="15.75" customHeight="1">
      <c r="A327" s="11"/>
      <c r="D327" s="11"/>
      <c r="AC327" s="62"/>
    </row>
    <row r="328" spans="1:29" ht="15.75" customHeight="1">
      <c r="A328" s="11"/>
      <c r="D328" s="11"/>
      <c r="AC328" s="62"/>
    </row>
    <row r="329" spans="1:29" ht="15.75" customHeight="1">
      <c r="A329" s="11"/>
      <c r="D329" s="11"/>
      <c r="AC329" s="62"/>
    </row>
    <row r="330" spans="1:29" ht="15.75" customHeight="1">
      <c r="A330" s="11"/>
      <c r="D330" s="11"/>
      <c r="AC330" s="62"/>
    </row>
    <row r="331" spans="1:29" ht="15.75" customHeight="1">
      <c r="A331" s="11"/>
      <c r="D331" s="11"/>
      <c r="AC331" s="62"/>
    </row>
    <row r="332" spans="1:29" ht="15.75" customHeight="1">
      <c r="A332" s="11"/>
      <c r="D332" s="11"/>
      <c r="AC332" s="62"/>
    </row>
    <row r="333" spans="1:29" ht="15.75" customHeight="1">
      <c r="A333" s="11"/>
      <c r="D333" s="11"/>
      <c r="AC333" s="62"/>
    </row>
    <row r="334" spans="1:29" ht="15.75" customHeight="1">
      <c r="A334" s="11"/>
      <c r="D334" s="11"/>
      <c r="AC334" s="62"/>
    </row>
    <row r="335" spans="1:29" ht="15.75" customHeight="1">
      <c r="A335" s="11"/>
      <c r="D335" s="11"/>
      <c r="AC335" s="62"/>
    </row>
    <row r="336" spans="1:29" ht="15.75" customHeight="1">
      <c r="A336" s="11"/>
      <c r="D336" s="11"/>
      <c r="AC336" s="62"/>
    </row>
    <row r="337" spans="1:29" ht="15.75" customHeight="1">
      <c r="A337" s="11"/>
      <c r="D337" s="11"/>
      <c r="AC337" s="62"/>
    </row>
    <row r="338" spans="1:29" ht="15.75" customHeight="1">
      <c r="A338" s="11"/>
      <c r="D338" s="11"/>
      <c r="AC338" s="62"/>
    </row>
    <row r="339" spans="1:29" ht="15.75" customHeight="1">
      <c r="A339" s="11"/>
      <c r="D339" s="11"/>
      <c r="AC339" s="62"/>
    </row>
    <row r="340" spans="1:29" ht="15.75" customHeight="1">
      <c r="A340" s="11"/>
      <c r="D340" s="11"/>
      <c r="AC340" s="62"/>
    </row>
    <row r="341" spans="1:29" ht="15.75" customHeight="1">
      <c r="A341" s="11"/>
      <c r="D341" s="11"/>
      <c r="AC341" s="62"/>
    </row>
    <row r="342" spans="1:29" ht="15.75" customHeight="1">
      <c r="A342" s="11"/>
      <c r="D342" s="11"/>
      <c r="AC342" s="62"/>
    </row>
    <row r="343" spans="1:29" ht="15.75" customHeight="1">
      <c r="A343" s="11"/>
      <c r="D343" s="11"/>
      <c r="AC343" s="62"/>
    </row>
    <row r="344" spans="1:29" ht="15.75" customHeight="1">
      <c r="A344" s="11"/>
      <c r="D344" s="11"/>
      <c r="AC344" s="62"/>
    </row>
    <row r="345" spans="1:29" ht="15.75" customHeight="1">
      <c r="A345" s="11"/>
      <c r="D345" s="11"/>
      <c r="AC345" s="62"/>
    </row>
    <row r="346" spans="1:29" ht="15.75" customHeight="1">
      <c r="A346" s="11"/>
      <c r="D346" s="11"/>
      <c r="AC346" s="62"/>
    </row>
    <row r="347" spans="1:29" ht="15.75" customHeight="1">
      <c r="A347" s="11"/>
      <c r="D347" s="11"/>
      <c r="AC347" s="62"/>
    </row>
    <row r="348" spans="1:29" ht="15.75" customHeight="1">
      <c r="A348" s="11"/>
      <c r="D348" s="11"/>
      <c r="AC348" s="62"/>
    </row>
    <row r="349" spans="1:29" ht="15.75" customHeight="1">
      <c r="A349" s="11"/>
      <c r="D349" s="11"/>
      <c r="AC349" s="62"/>
    </row>
    <row r="350" spans="1:29" ht="15.75" customHeight="1">
      <c r="A350" s="11"/>
      <c r="D350" s="11"/>
      <c r="AC350" s="62"/>
    </row>
    <row r="351" spans="1:29" ht="15.75" customHeight="1">
      <c r="A351" s="11"/>
      <c r="D351" s="11"/>
      <c r="AC351" s="62"/>
    </row>
    <row r="352" spans="1:29" ht="15.75" customHeight="1">
      <c r="A352" s="11"/>
      <c r="D352" s="11"/>
      <c r="AC352" s="62"/>
    </row>
    <row r="353" spans="1:29" ht="15.75" customHeight="1">
      <c r="A353" s="11"/>
      <c r="D353" s="11"/>
      <c r="AC353" s="62"/>
    </row>
    <row r="354" spans="1:29" ht="15.75" customHeight="1">
      <c r="A354" s="11"/>
      <c r="D354" s="11"/>
      <c r="AC354" s="62"/>
    </row>
    <row r="355" spans="1:29" ht="15.75" customHeight="1">
      <c r="A355" s="11"/>
      <c r="D355" s="11"/>
      <c r="AC355" s="62"/>
    </row>
    <row r="356" spans="1:29" ht="15.75" customHeight="1">
      <c r="A356" s="11"/>
      <c r="D356" s="11"/>
      <c r="AC356" s="62"/>
    </row>
    <row r="357" spans="1:29" ht="15.75" customHeight="1">
      <c r="A357" s="11"/>
      <c r="D357" s="11"/>
      <c r="AC357" s="62"/>
    </row>
    <row r="358" spans="1:29" ht="15.75" customHeight="1">
      <c r="A358" s="11"/>
      <c r="D358" s="11"/>
      <c r="AC358" s="62"/>
    </row>
    <row r="359" spans="1:29" ht="15.75" customHeight="1">
      <c r="A359" s="11"/>
      <c r="D359" s="11"/>
      <c r="AC359" s="62"/>
    </row>
    <row r="360" spans="1:29" ht="15.75" customHeight="1">
      <c r="A360" s="11"/>
      <c r="D360" s="11"/>
      <c r="AC360" s="62"/>
    </row>
    <row r="361" spans="1:29" ht="15.75" customHeight="1">
      <c r="A361" s="11"/>
      <c r="D361" s="11"/>
      <c r="AC361" s="62"/>
    </row>
    <row r="362" spans="1:29" ht="15.75" customHeight="1">
      <c r="A362" s="11"/>
      <c r="D362" s="11"/>
      <c r="AC362" s="62"/>
    </row>
    <row r="363" spans="1:29" ht="15.75" customHeight="1">
      <c r="A363" s="11"/>
      <c r="D363" s="11"/>
      <c r="AC363" s="62"/>
    </row>
    <row r="364" spans="1:29" ht="15.75" customHeight="1">
      <c r="A364" s="11"/>
      <c r="D364" s="11"/>
      <c r="AC364" s="62"/>
    </row>
    <row r="365" spans="1:29" ht="15.75" customHeight="1">
      <c r="A365" s="11"/>
      <c r="D365" s="11"/>
      <c r="AC365" s="62"/>
    </row>
    <row r="366" spans="1:29" ht="15.75" customHeight="1">
      <c r="A366" s="11"/>
      <c r="D366" s="11"/>
      <c r="AC366" s="62"/>
    </row>
    <row r="367" spans="1:29" ht="15.75" customHeight="1">
      <c r="A367" s="11"/>
      <c r="D367" s="11"/>
      <c r="AC367" s="62"/>
    </row>
    <row r="368" spans="1:29" ht="15.75" customHeight="1">
      <c r="A368" s="11"/>
      <c r="D368" s="11"/>
      <c r="AC368" s="62"/>
    </row>
    <row r="369" spans="1:29" ht="15.75" customHeight="1">
      <c r="A369" s="11"/>
      <c r="D369" s="11"/>
      <c r="AC369" s="62"/>
    </row>
    <row r="370" spans="1:29" ht="15.75" customHeight="1">
      <c r="A370" s="11"/>
      <c r="D370" s="11"/>
      <c r="AC370" s="62"/>
    </row>
    <row r="371" spans="1:29" ht="15.75" customHeight="1">
      <c r="A371" s="11"/>
      <c r="D371" s="11"/>
      <c r="AC371" s="62"/>
    </row>
    <row r="372" spans="1:29" ht="15.75" customHeight="1">
      <c r="A372" s="11"/>
      <c r="D372" s="11"/>
      <c r="AC372" s="62"/>
    </row>
    <row r="373" spans="1:29" ht="15.75" customHeight="1">
      <c r="A373" s="11"/>
      <c r="D373" s="11"/>
      <c r="AC373" s="62"/>
    </row>
    <row r="374" spans="1:29" ht="15.75" customHeight="1">
      <c r="A374" s="11"/>
      <c r="D374" s="11"/>
      <c r="AC374" s="62"/>
    </row>
    <row r="375" spans="1:29" ht="15.75" customHeight="1">
      <c r="A375" s="11"/>
      <c r="D375" s="11"/>
      <c r="AC375" s="62"/>
    </row>
    <row r="376" spans="1:29" ht="15.75" customHeight="1">
      <c r="A376" s="11"/>
      <c r="D376" s="11"/>
      <c r="AC376" s="62"/>
    </row>
    <row r="377" spans="1:29" ht="15.75" customHeight="1">
      <c r="A377" s="11"/>
      <c r="D377" s="11"/>
      <c r="AC377" s="62"/>
    </row>
    <row r="378" spans="1:29" ht="15.75" customHeight="1">
      <c r="A378" s="11"/>
      <c r="D378" s="11"/>
      <c r="AC378" s="62"/>
    </row>
    <row r="379" spans="1:29" ht="15.75" customHeight="1">
      <c r="A379" s="11"/>
      <c r="D379" s="11"/>
      <c r="AC379" s="62"/>
    </row>
    <row r="380" spans="1:29" ht="15.75" customHeight="1">
      <c r="A380" s="11"/>
      <c r="D380" s="11"/>
      <c r="AC380" s="62"/>
    </row>
    <row r="381" spans="1:29" ht="15.75" customHeight="1">
      <c r="A381" s="11"/>
      <c r="D381" s="11"/>
      <c r="AC381" s="62"/>
    </row>
    <row r="382" spans="1:29" ht="15.75" customHeight="1">
      <c r="A382" s="11"/>
      <c r="D382" s="11"/>
      <c r="AC382" s="62"/>
    </row>
    <row r="383" spans="1:29" ht="15.75" customHeight="1">
      <c r="A383" s="11"/>
      <c r="D383" s="11"/>
      <c r="AC383" s="62"/>
    </row>
    <row r="384" spans="1:29" ht="15.75" customHeight="1">
      <c r="A384" s="11"/>
      <c r="D384" s="11"/>
      <c r="AC384" s="62"/>
    </row>
    <row r="385" spans="1:29" ht="15.75" customHeight="1">
      <c r="A385" s="11"/>
      <c r="D385" s="11"/>
      <c r="AC385" s="62"/>
    </row>
    <row r="386" spans="1:29" ht="15.75" customHeight="1">
      <c r="A386" s="11"/>
      <c r="D386" s="11"/>
      <c r="AC386" s="62"/>
    </row>
    <row r="387" spans="1:29" ht="15.75" customHeight="1">
      <c r="A387" s="11"/>
      <c r="D387" s="11"/>
      <c r="AC387" s="62"/>
    </row>
    <row r="388" spans="1:29" ht="15.75" customHeight="1">
      <c r="A388" s="11"/>
      <c r="D388" s="11"/>
      <c r="AC388" s="62"/>
    </row>
    <row r="389" spans="1:29" ht="15.75" customHeight="1">
      <c r="A389" s="11"/>
      <c r="D389" s="11"/>
      <c r="AC389" s="62"/>
    </row>
    <row r="390" spans="1:29" ht="15.75" customHeight="1">
      <c r="A390" s="11"/>
      <c r="D390" s="11"/>
      <c r="AC390" s="62"/>
    </row>
    <row r="391" spans="1:29" ht="15.75" customHeight="1">
      <c r="A391" s="11"/>
      <c r="D391" s="11"/>
      <c r="AC391" s="62"/>
    </row>
    <row r="392" spans="1:29" ht="15.75" customHeight="1">
      <c r="A392" s="11"/>
      <c r="D392" s="11"/>
      <c r="AC392" s="62"/>
    </row>
    <row r="393" spans="1:29" ht="15.75" customHeight="1">
      <c r="A393" s="11"/>
      <c r="D393" s="11"/>
      <c r="AC393" s="62"/>
    </row>
    <row r="394" spans="1:29" ht="15.75" customHeight="1">
      <c r="A394" s="11"/>
      <c r="D394" s="11"/>
      <c r="AC394" s="62"/>
    </row>
    <row r="395" spans="1:29" ht="15.75" customHeight="1">
      <c r="A395" s="11"/>
      <c r="D395" s="11"/>
      <c r="AC395" s="62"/>
    </row>
    <row r="396" spans="1:29" ht="15.75" customHeight="1">
      <c r="A396" s="11"/>
      <c r="D396" s="11"/>
      <c r="AC396" s="62"/>
    </row>
    <row r="397" spans="1:29" ht="15.75" customHeight="1">
      <c r="A397" s="11"/>
      <c r="D397" s="11"/>
      <c r="AC397" s="62"/>
    </row>
    <row r="398" spans="1:29" ht="15.75" customHeight="1">
      <c r="A398" s="11"/>
      <c r="D398" s="11"/>
      <c r="AC398" s="62"/>
    </row>
    <row r="399" spans="1:29" ht="15.75" customHeight="1">
      <c r="A399" s="11"/>
      <c r="D399" s="11"/>
      <c r="AC399" s="62"/>
    </row>
    <row r="400" spans="1:29" ht="15.75" customHeight="1">
      <c r="A400" s="11"/>
      <c r="D400" s="11"/>
      <c r="AC400" s="62"/>
    </row>
    <row r="401" spans="1:29" ht="15.75" customHeight="1">
      <c r="A401" s="11"/>
      <c r="D401" s="11"/>
      <c r="AC401" s="62"/>
    </row>
    <row r="402" spans="1:29" ht="15.75" customHeight="1">
      <c r="A402" s="11"/>
      <c r="D402" s="11"/>
      <c r="AC402" s="62"/>
    </row>
    <row r="403" spans="1:29" ht="15.75" customHeight="1">
      <c r="A403" s="11"/>
      <c r="D403" s="11"/>
      <c r="AC403" s="62"/>
    </row>
    <row r="404" spans="1:29" ht="15.75" customHeight="1">
      <c r="A404" s="11"/>
      <c r="D404" s="11"/>
      <c r="AC404" s="62"/>
    </row>
    <row r="405" spans="1:29" ht="15.75" customHeight="1">
      <c r="A405" s="11"/>
      <c r="D405" s="11"/>
      <c r="AC405" s="62"/>
    </row>
    <row r="406" spans="1:29" ht="15.75" customHeight="1">
      <c r="A406" s="11"/>
      <c r="D406" s="11"/>
      <c r="AC406" s="62"/>
    </row>
    <row r="407" spans="1:29" ht="15.75" customHeight="1">
      <c r="A407" s="11"/>
      <c r="D407" s="11"/>
      <c r="AC407" s="62"/>
    </row>
    <row r="408" spans="1:29" ht="15.75" customHeight="1">
      <c r="A408" s="11"/>
      <c r="D408" s="11"/>
      <c r="AC408" s="62"/>
    </row>
    <row r="409" spans="1:29" ht="15.75" customHeight="1">
      <c r="A409" s="11"/>
      <c r="D409" s="11"/>
      <c r="AC409" s="62"/>
    </row>
    <row r="410" spans="1:29" ht="15.75" customHeight="1">
      <c r="A410" s="11"/>
      <c r="D410" s="11"/>
      <c r="AC410" s="62"/>
    </row>
    <row r="411" spans="1:29" ht="15.75" customHeight="1">
      <c r="A411" s="11"/>
      <c r="D411" s="11"/>
      <c r="AC411" s="62"/>
    </row>
    <row r="412" spans="1:29" ht="15.75" customHeight="1">
      <c r="A412" s="11"/>
      <c r="D412" s="11"/>
      <c r="AC412" s="62"/>
    </row>
    <row r="413" spans="1:29" ht="15.75" customHeight="1">
      <c r="A413" s="11"/>
      <c r="D413" s="11"/>
      <c r="AC413" s="62"/>
    </row>
    <row r="414" spans="1:29" ht="15.75" customHeight="1">
      <c r="A414" s="11"/>
      <c r="D414" s="11"/>
      <c r="AC414" s="62"/>
    </row>
    <row r="415" spans="1:29" ht="15.75" customHeight="1">
      <c r="A415" s="11"/>
      <c r="D415" s="11"/>
      <c r="AC415" s="62"/>
    </row>
    <row r="416" spans="1:29" ht="15.75" customHeight="1">
      <c r="A416" s="11"/>
      <c r="D416" s="11"/>
      <c r="AC416" s="62"/>
    </row>
    <row r="417" spans="1:29" ht="15.75" customHeight="1">
      <c r="A417" s="11"/>
      <c r="D417" s="11"/>
      <c r="AC417" s="62"/>
    </row>
    <row r="418" spans="1:29" ht="15.75" customHeight="1">
      <c r="A418" s="11"/>
      <c r="D418" s="11"/>
      <c r="AC418" s="62"/>
    </row>
    <row r="419" spans="1:29" ht="15.75" customHeight="1">
      <c r="A419" s="11"/>
      <c r="D419" s="11"/>
      <c r="AC419" s="62"/>
    </row>
    <row r="420" spans="1:29" ht="15.75" customHeight="1">
      <c r="A420" s="11"/>
      <c r="D420" s="11"/>
      <c r="AC420" s="62"/>
    </row>
    <row r="421" spans="1:29" ht="15.75" customHeight="1">
      <c r="A421" s="11"/>
      <c r="D421" s="11"/>
      <c r="AC421" s="62"/>
    </row>
    <row r="422" spans="1:29" ht="15.75" customHeight="1">
      <c r="A422" s="11"/>
      <c r="D422" s="11"/>
      <c r="AC422" s="62"/>
    </row>
    <row r="423" spans="1:29" ht="15.75" customHeight="1">
      <c r="A423" s="11"/>
      <c r="D423" s="11"/>
      <c r="AC423" s="62"/>
    </row>
    <row r="424" spans="1:29" ht="15.75" customHeight="1">
      <c r="A424" s="11"/>
      <c r="D424" s="11"/>
      <c r="AC424" s="62"/>
    </row>
    <row r="425" spans="1:29" ht="15.75" customHeight="1">
      <c r="A425" s="11"/>
      <c r="D425" s="11"/>
      <c r="AC425" s="62"/>
    </row>
    <row r="426" spans="1:29" ht="15.75" customHeight="1">
      <c r="A426" s="11"/>
      <c r="D426" s="11"/>
      <c r="AC426" s="62"/>
    </row>
    <row r="427" spans="1:29" ht="15.75" customHeight="1">
      <c r="A427" s="11"/>
      <c r="D427" s="11"/>
      <c r="AC427" s="62"/>
    </row>
    <row r="428" spans="1:29" ht="15.75" customHeight="1">
      <c r="A428" s="11"/>
      <c r="D428" s="11"/>
      <c r="AC428" s="62"/>
    </row>
    <row r="429" spans="1:29" ht="15.75" customHeight="1">
      <c r="A429" s="11"/>
      <c r="D429" s="11"/>
      <c r="AC429" s="62"/>
    </row>
    <row r="430" spans="1:29" ht="15.75" customHeight="1">
      <c r="A430" s="11"/>
      <c r="D430" s="11"/>
      <c r="AC430" s="62"/>
    </row>
    <row r="431" spans="1:29" ht="15.75" customHeight="1">
      <c r="A431" s="11"/>
      <c r="D431" s="11"/>
      <c r="AC431" s="62"/>
    </row>
    <row r="432" spans="1:29" ht="15.75" customHeight="1">
      <c r="A432" s="11"/>
      <c r="D432" s="11"/>
      <c r="AC432" s="62"/>
    </row>
    <row r="433" spans="1:29" ht="15.75" customHeight="1">
      <c r="A433" s="11"/>
      <c r="D433" s="11"/>
      <c r="AC433" s="62"/>
    </row>
    <row r="434" spans="1:29" ht="15.75" customHeight="1">
      <c r="A434" s="11"/>
      <c r="D434" s="11"/>
      <c r="AC434" s="62"/>
    </row>
    <row r="435" spans="1:29" ht="15.75" customHeight="1">
      <c r="A435" s="11"/>
      <c r="D435" s="11"/>
      <c r="AC435" s="62"/>
    </row>
    <row r="436" spans="1:29" ht="15.75" customHeight="1">
      <c r="A436" s="11"/>
      <c r="D436" s="11"/>
      <c r="AC436" s="62"/>
    </row>
    <row r="437" spans="1:29" ht="15.75" customHeight="1">
      <c r="A437" s="11"/>
      <c r="D437" s="11"/>
      <c r="AC437" s="62"/>
    </row>
    <row r="438" spans="1:29" ht="15.75" customHeight="1">
      <c r="A438" s="11"/>
      <c r="D438" s="11"/>
      <c r="AC438" s="62"/>
    </row>
    <row r="439" spans="1:29" ht="15.75" customHeight="1">
      <c r="A439" s="11"/>
      <c r="D439" s="11"/>
      <c r="AC439" s="62"/>
    </row>
    <row r="440" spans="1:29" ht="15.75" customHeight="1">
      <c r="A440" s="11"/>
      <c r="D440" s="11"/>
      <c r="AC440" s="62"/>
    </row>
    <row r="441" spans="1:29" ht="15.75" customHeight="1">
      <c r="A441" s="11"/>
      <c r="D441" s="11"/>
      <c r="AC441" s="62"/>
    </row>
    <row r="442" spans="1:29" ht="15.75" customHeight="1">
      <c r="A442" s="11"/>
      <c r="D442" s="11"/>
      <c r="AC442" s="62"/>
    </row>
    <row r="443" spans="1:29" ht="15.75" customHeight="1">
      <c r="A443" s="11"/>
      <c r="D443" s="11"/>
      <c r="AC443" s="62"/>
    </row>
    <row r="444" spans="1:29" ht="15.75" customHeight="1">
      <c r="A444" s="11"/>
      <c r="D444" s="11"/>
      <c r="AC444" s="62"/>
    </row>
    <row r="445" spans="1:29" ht="15.75" customHeight="1">
      <c r="A445" s="11"/>
      <c r="D445" s="11"/>
      <c r="AC445" s="62"/>
    </row>
    <row r="446" spans="1:29" ht="15.75" customHeight="1">
      <c r="A446" s="11"/>
      <c r="D446" s="11"/>
      <c r="AC446" s="62"/>
    </row>
    <row r="447" spans="1:29" ht="15.75" customHeight="1">
      <c r="A447" s="11"/>
      <c r="D447" s="11"/>
      <c r="AC447" s="62"/>
    </row>
    <row r="448" spans="1:29" ht="15.75" customHeight="1">
      <c r="A448" s="11"/>
      <c r="D448" s="11"/>
      <c r="AC448" s="62"/>
    </row>
    <row r="449" spans="1:29" ht="15.75" customHeight="1">
      <c r="A449" s="11"/>
      <c r="D449" s="11"/>
      <c r="AC449" s="62"/>
    </row>
    <row r="450" spans="1:29" ht="15.75" customHeight="1">
      <c r="A450" s="11"/>
      <c r="D450" s="11"/>
      <c r="AC450" s="62"/>
    </row>
    <row r="451" spans="1:29" ht="15.75" customHeight="1">
      <c r="A451" s="11"/>
      <c r="D451" s="11"/>
      <c r="AC451" s="62"/>
    </row>
    <row r="452" spans="1:29" ht="15.75" customHeight="1">
      <c r="A452" s="11"/>
      <c r="D452" s="11"/>
      <c r="AC452" s="62"/>
    </row>
    <row r="453" spans="1:29" ht="15.75" customHeight="1">
      <c r="A453" s="11"/>
      <c r="D453" s="11"/>
      <c r="AC453" s="62"/>
    </row>
    <row r="454" spans="1:29" ht="15.75" customHeight="1">
      <c r="A454" s="11"/>
      <c r="D454" s="11"/>
      <c r="AC454" s="62"/>
    </row>
    <row r="455" spans="1:29" ht="15.75" customHeight="1">
      <c r="A455" s="11"/>
      <c r="D455" s="11"/>
      <c r="AC455" s="62"/>
    </row>
    <row r="456" spans="1:29" ht="15.75" customHeight="1">
      <c r="A456" s="11"/>
      <c r="D456" s="11"/>
      <c r="AC456" s="62"/>
    </row>
    <row r="457" spans="1:29" ht="15.75" customHeight="1">
      <c r="A457" s="11"/>
      <c r="D457" s="11"/>
      <c r="AC457" s="62"/>
    </row>
    <row r="458" spans="1:29" ht="15.75" customHeight="1">
      <c r="A458" s="11"/>
      <c r="D458" s="11"/>
      <c r="AC458" s="62"/>
    </row>
    <row r="459" spans="1:29" ht="15.75" customHeight="1">
      <c r="A459" s="11"/>
      <c r="D459" s="11"/>
      <c r="AC459" s="62"/>
    </row>
    <row r="460" spans="1:29" ht="15.75" customHeight="1">
      <c r="A460" s="11"/>
      <c r="D460" s="11"/>
      <c r="AC460" s="62"/>
    </row>
    <row r="461" spans="1:29" ht="15.75" customHeight="1">
      <c r="A461" s="11"/>
      <c r="D461" s="11"/>
      <c r="AC461" s="62"/>
    </row>
    <row r="462" spans="1:29" ht="15.75" customHeight="1">
      <c r="A462" s="11"/>
      <c r="D462" s="11"/>
      <c r="AC462" s="62"/>
    </row>
    <row r="463" spans="1:29" ht="15.75" customHeight="1">
      <c r="A463" s="11"/>
      <c r="D463" s="11"/>
      <c r="AC463" s="62"/>
    </row>
    <row r="464" spans="1:29" ht="15.75" customHeight="1">
      <c r="A464" s="11"/>
      <c r="D464" s="11"/>
      <c r="AC464" s="62"/>
    </row>
    <row r="465" spans="1:29" ht="15.75" customHeight="1">
      <c r="A465" s="11"/>
      <c r="D465" s="11"/>
      <c r="AC465" s="62"/>
    </row>
    <row r="466" spans="1:29" ht="15.75" customHeight="1">
      <c r="A466" s="11"/>
      <c r="D466" s="11"/>
      <c r="AC466" s="62"/>
    </row>
    <row r="467" spans="1:29" ht="15.75" customHeight="1">
      <c r="A467" s="11"/>
      <c r="D467" s="11"/>
      <c r="AC467" s="62"/>
    </row>
    <row r="468" spans="1:29" ht="15.75" customHeight="1">
      <c r="A468" s="11"/>
      <c r="D468" s="11"/>
      <c r="AC468" s="62"/>
    </row>
    <row r="469" spans="1:29" ht="15.75" customHeight="1">
      <c r="A469" s="11"/>
      <c r="D469" s="11"/>
      <c r="AC469" s="62"/>
    </row>
    <row r="470" spans="1:29" ht="15.75" customHeight="1">
      <c r="A470" s="11"/>
      <c r="D470" s="11"/>
      <c r="AC470" s="62"/>
    </row>
    <row r="471" spans="1:29" ht="15.75" customHeight="1">
      <c r="A471" s="11"/>
      <c r="D471" s="11"/>
      <c r="AC471" s="62"/>
    </row>
    <row r="472" spans="1:29" ht="15.75" customHeight="1">
      <c r="A472" s="11"/>
      <c r="D472" s="11"/>
      <c r="AC472" s="62"/>
    </row>
    <row r="473" spans="1:29" ht="15.75" customHeight="1">
      <c r="A473" s="11"/>
      <c r="D473" s="11"/>
      <c r="AC473" s="62"/>
    </row>
    <row r="474" spans="1:29" ht="15.75" customHeight="1">
      <c r="A474" s="11"/>
      <c r="D474" s="11"/>
      <c r="AC474" s="62"/>
    </row>
    <row r="475" spans="1:29" ht="15.75" customHeight="1">
      <c r="A475" s="11"/>
      <c r="D475" s="11"/>
      <c r="AC475" s="62"/>
    </row>
    <row r="476" spans="1:29" ht="15.75" customHeight="1">
      <c r="A476" s="11"/>
      <c r="D476" s="11"/>
      <c r="AC476" s="62"/>
    </row>
    <row r="477" spans="1:29" ht="15.75" customHeight="1">
      <c r="A477" s="11"/>
      <c r="D477" s="11"/>
      <c r="AC477" s="62"/>
    </row>
    <row r="478" spans="1:29" ht="15.75" customHeight="1">
      <c r="A478" s="11"/>
      <c r="D478" s="11"/>
      <c r="AC478" s="62"/>
    </row>
    <row r="479" spans="1:29" ht="15.75" customHeight="1">
      <c r="A479" s="11"/>
      <c r="D479" s="11"/>
      <c r="AC479" s="62"/>
    </row>
    <row r="480" spans="1:29" ht="15.75" customHeight="1">
      <c r="A480" s="11"/>
      <c r="D480" s="11"/>
      <c r="AC480" s="62"/>
    </row>
    <row r="481" spans="1:29" ht="15.75" customHeight="1">
      <c r="A481" s="11"/>
      <c r="D481" s="11"/>
      <c r="AC481" s="62"/>
    </row>
    <row r="482" spans="1:29" ht="15.75" customHeight="1">
      <c r="A482" s="11"/>
      <c r="D482" s="11"/>
      <c r="AC482" s="62"/>
    </row>
    <row r="483" spans="1:29" ht="15.75" customHeight="1">
      <c r="A483" s="11"/>
      <c r="D483" s="11"/>
      <c r="AC483" s="62"/>
    </row>
    <row r="484" spans="1:29" ht="15.75" customHeight="1">
      <c r="A484" s="11"/>
      <c r="D484" s="11"/>
      <c r="AC484" s="62"/>
    </row>
    <row r="485" spans="1:29" ht="15.75" customHeight="1">
      <c r="A485" s="11"/>
      <c r="D485" s="11"/>
      <c r="AC485" s="62"/>
    </row>
    <row r="486" spans="1:29" ht="15.75" customHeight="1">
      <c r="A486" s="11"/>
      <c r="D486" s="11"/>
      <c r="AC486" s="62"/>
    </row>
    <row r="487" spans="1:29" ht="15.75" customHeight="1">
      <c r="A487" s="11"/>
      <c r="D487" s="11"/>
      <c r="AC487" s="62"/>
    </row>
    <row r="488" spans="1:29" ht="15.75" customHeight="1">
      <c r="A488" s="11"/>
      <c r="D488" s="11"/>
      <c r="AC488" s="62"/>
    </row>
    <row r="489" spans="1:29" ht="15.75" customHeight="1">
      <c r="A489" s="11"/>
      <c r="D489" s="11"/>
      <c r="AC489" s="62"/>
    </row>
    <row r="490" spans="1:29" ht="15.75" customHeight="1">
      <c r="A490" s="11"/>
      <c r="D490" s="11"/>
      <c r="AC490" s="62"/>
    </row>
    <row r="491" spans="1:29" ht="15.75" customHeight="1">
      <c r="A491" s="11"/>
      <c r="D491" s="11"/>
      <c r="AC491" s="62"/>
    </row>
    <row r="492" spans="1:29" ht="15.75" customHeight="1">
      <c r="A492" s="11"/>
      <c r="D492" s="11"/>
      <c r="AC492" s="62"/>
    </row>
    <row r="493" spans="1:29" ht="15.75" customHeight="1">
      <c r="A493" s="11"/>
      <c r="D493" s="11"/>
      <c r="AC493" s="62"/>
    </row>
    <row r="494" spans="1:29" ht="15.75" customHeight="1">
      <c r="A494" s="11"/>
      <c r="D494" s="11"/>
      <c r="AC494" s="62"/>
    </row>
    <row r="495" spans="1:29" ht="15.75" customHeight="1">
      <c r="A495" s="11"/>
      <c r="D495" s="11"/>
      <c r="AC495" s="62"/>
    </row>
    <row r="496" spans="1:29" ht="15.75" customHeight="1">
      <c r="A496" s="11"/>
      <c r="D496" s="11"/>
      <c r="AC496" s="62"/>
    </row>
    <row r="497" spans="1:29" ht="15.75" customHeight="1">
      <c r="A497" s="11"/>
      <c r="D497" s="11"/>
      <c r="AC497" s="62"/>
    </row>
    <row r="498" spans="1:29" ht="15.75" customHeight="1">
      <c r="A498" s="11"/>
      <c r="D498" s="11"/>
      <c r="AC498" s="62"/>
    </row>
    <row r="499" spans="1:29" ht="15.75" customHeight="1">
      <c r="A499" s="11"/>
      <c r="D499" s="11"/>
      <c r="AC499" s="62"/>
    </row>
    <row r="500" spans="1:29" ht="15.75" customHeight="1">
      <c r="A500" s="11"/>
      <c r="D500" s="11"/>
      <c r="AC500" s="62"/>
    </row>
    <row r="501" spans="1:29" ht="15.75" customHeight="1">
      <c r="A501" s="11"/>
      <c r="D501" s="11"/>
      <c r="AC501" s="62"/>
    </row>
    <row r="502" spans="1:29" ht="15.75" customHeight="1">
      <c r="A502" s="11"/>
      <c r="D502" s="11"/>
      <c r="AC502" s="62"/>
    </row>
    <row r="503" spans="1:29" ht="15.75" customHeight="1">
      <c r="A503" s="11"/>
      <c r="D503" s="11"/>
      <c r="AC503" s="62"/>
    </row>
    <row r="504" spans="1:29" ht="15.75" customHeight="1">
      <c r="A504" s="11"/>
      <c r="D504" s="11"/>
      <c r="AC504" s="62"/>
    </row>
    <row r="505" spans="1:29" ht="15.75" customHeight="1">
      <c r="A505" s="11"/>
      <c r="D505" s="11"/>
      <c r="AC505" s="62"/>
    </row>
    <row r="506" spans="1:29" ht="15.75" customHeight="1">
      <c r="A506" s="11"/>
      <c r="D506" s="11"/>
      <c r="AC506" s="62"/>
    </row>
    <row r="507" spans="1:29" ht="15.75" customHeight="1">
      <c r="A507" s="11"/>
      <c r="D507" s="11"/>
      <c r="AC507" s="62"/>
    </row>
    <row r="508" spans="1:29" ht="15.75" customHeight="1">
      <c r="A508" s="11"/>
      <c r="D508" s="11"/>
      <c r="AC508" s="62"/>
    </row>
    <row r="509" spans="1:29" ht="15.75" customHeight="1">
      <c r="A509" s="11"/>
      <c r="D509" s="11"/>
      <c r="AC509" s="62"/>
    </row>
    <row r="510" spans="1:29" ht="15.75" customHeight="1">
      <c r="A510" s="11"/>
      <c r="D510" s="11"/>
      <c r="AC510" s="62"/>
    </row>
    <row r="511" spans="1:29" ht="15.75" customHeight="1">
      <c r="A511" s="11"/>
      <c r="D511" s="11"/>
      <c r="AC511" s="62"/>
    </row>
    <row r="512" spans="1:29" ht="15.75" customHeight="1">
      <c r="A512" s="11"/>
      <c r="D512" s="11"/>
      <c r="AC512" s="62"/>
    </row>
    <row r="513" spans="1:29" ht="15.75" customHeight="1">
      <c r="A513" s="11"/>
      <c r="D513" s="11"/>
      <c r="AC513" s="62"/>
    </row>
    <row r="514" spans="1:29" ht="15.75" customHeight="1">
      <c r="A514" s="11"/>
      <c r="D514" s="11"/>
      <c r="AC514" s="62"/>
    </row>
    <row r="515" spans="1:29" ht="15.75" customHeight="1">
      <c r="A515" s="11"/>
      <c r="D515" s="11"/>
      <c r="AC515" s="62"/>
    </row>
    <row r="516" spans="1:29" ht="15.75" customHeight="1">
      <c r="A516" s="11"/>
      <c r="D516" s="11"/>
      <c r="AC516" s="62"/>
    </row>
    <row r="517" spans="1:29" ht="15.75" customHeight="1">
      <c r="A517" s="11"/>
      <c r="D517" s="11"/>
      <c r="AC517" s="62"/>
    </row>
    <row r="518" spans="1:29" ht="15.75" customHeight="1">
      <c r="A518" s="11"/>
      <c r="D518" s="11"/>
      <c r="AC518" s="62"/>
    </row>
    <row r="519" spans="1:29" ht="15.75" customHeight="1">
      <c r="A519" s="11"/>
      <c r="D519" s="11"/>
      <c r="AC519" s="62"/>
    </row>
    <row r="520" spans="1:29" ht="15.75" customHeight="1">
      <c r="A520" s="11"/>
      <c r="D520" s="11"/>
      <c r="AC520" s="62"/>
    </row>
    <row r="521" spans="1:29" ht="15.75" customHeight="1">
      <c r="A521" s="11"/>
      <c r="D521" s="11"/>
      <c r="AC521" s="62"/>
    </row>
    <row r="522" spans="1:29" ht="15.75" customHeight="1">
      <c r="A522" s="11"/>
      <c r="D522" s="11"/>
      <c r="AC522" s="62"/>
    </row>
    <row r="523" spans="1:29" ht="15.75" customHeight="1">
      <c r="A523" s="11"/>
      <c r="D523" s="11"/>
      <c r="AC523" s="62"/>
    </row>
    <row r="524" spans="1:29" ht="15.75" customHeight="1">
      <c r="A524" s="11"/>
      <c r="D524" s="11"/>
      <c r="AC524" s="62"/>
    </row>
    <row r="525" spans="1:29" ht="15.75" customHeight="1">
      <c r="A525" s="11"/>
      <c r="D525" s="11"/>
      <c r="AC525" s="62"/>
    </row>
    <row r="526" spans="1:29" ht="15.75" customHeight="1">
      <c r="A526" s="11"/>
      <c r="D526" s="11"/>
      <c r="AC526" s="62"/>
    </row>
    <row r="527" spans="1:29" ht="15.75" customHeight="1">
      <c r="A527" s="11"/>
      <c r="D527" s="11"/>
      <c r="AC527" s="62"/>
    </row>
    <row r="528" spans="1:29" ht="15.75" customHeight="1">
      <c r="A528" s="11"/>
      <c r="D528" s="11"/>
      <c r="AC528" s="62"/>
    </row>
    <row r="529" spans="1:29" ht="15.75" customHeight="1">
      <c r="A529" s="11"/>
      <c r="D529" s="11"/>
      <c r="AC529" s="62"/>
    </row>
    <row r="530" spans="1:29" ht="15.75" customHeight="1">
      <c r="A530" s="11"/>
      <c r="D530" s="11"/>
      <c r="AC530" s="62"/>
    </row>
    <row r="531" spans="1:29" ht="15.75" customHeight="1">
      <c r="A531" s="11"/>
      <c r="D531" s="11"/>
      <c r="AC531" s="62"/>
    </row>
    <row r="532" spans="1:29" ht="15.75" customHeight="1">
      <c r="A532" s="11"/>
      <c r="D532" s="11"/>
      <c r="AC532" s="62"/>
    </row>
    <row r="533" spans="1:29" ht="15.75" customHeight="1">
      <c r="A533" s="11"/>
      <c r="D533" s="11"/>
      <c r="AC533" s="62"/>
    </row>
    <row r="534" spans="1:29" ht="15.75" customHeight="1">
      <c r="A534" s="11"/>
      <c r="D534" s="11"/>
      <c r="AC534" s="62"/>
    </row>
    <row r="535" spans="1:29" ht="15.75" customHeight="1">
      <c r="A535" s="11"/>
      <c r="D535" s="11"/>
      <c r="AC535" s="62"/>
    </row>
    <row r="536" spans="1:29" ht="15.75" customHeight="1">
      <c r="A536" s="11"/>
      <c r="D536" s="11"/>
      <c r="AC536" s="62"/>
    </row>
    <row r="537" spans="1:29" ht="15.75" customHeight="1">
      <c r="A537" s="11"/>
      <c r="D537" s="11"/>
      <c r="AC537" s="62"/>
    </row>
    <row r="538" spans="1:29" ht="15.75" customHeight="1">
      <c r="A538" s="11"/>
      <c r="D538" s="11"/>
      <c r="AC538" s="62"/>
    </row>
    <row r="539" spans="1:29" ht="15.75" customHeight="1">
      <c r="A539" s="11"/>
      <c r="D539" s="11"/>
      <c r="AC539" s="62"/>
    </row>
    <row r="540" spans="1:29" ht="15.75" customHeight="1">
      <c r="A540" s="11"/>
      <c r="D540" s="11"/>
      <c r="AC540" s="62"/>
    </row>
    <row r="541" spans="1:29" ht="15.75" customHeight="1">
      <c r="A541" s="11"/>
      <c r="D541" s="11"/>
      <c r="AC541" s="62"/>
    </row>
    <row r="542" spans="1:29" ht="15.75" customHeight="1">
      <c r="A542" s="11"/>
      <c r="D542" s="11"/>
      <c r="AC542" s="62"/>
    </row>
    <row r="543" spans="1:29" ht="15.75" customHeight="1">
      <c r="A543" s="11"/>
      <c r="D543" s="11"/>
      <c r="AC543" s="62"/>
    </row>
    <row r="544" spans="1:29" ht="15.75" customHeight="1">
      <c r="A544" s="11"/>
      <c r="D544" s="11"/>
      <c r="AC544" s="62"/>
    </row>
    <row r="545" spans="1:29" ht="15.75" customHeight="1">
      <c r="A545" s="11"/>
      <c r="D545" s="11"/>
      <c r="AC545" s="62"/>
    </row>
    <row r="546" spans="1:29" ht="15.75" customHeight="1">
      <c r="A546" s="11"/>
      <c r="D546" s="11"/>
      <c r="AC546" s="62"/>
    </row>
    <row r="547" spans="1:29" ht="15.75" customHeight="1">
      <c r="A547" s="11"/>
      <c r="D547" s="11"/>
      <c r="AC547" s="62"/>
    </row>
    <row r="548" spans="1:29" ht="15.75" customHeight="1">
      <c r="A548" s="11"/>
      <c r="D548" s="11"/>
      <c r="AC548" s="62"/>
    </row>
    <row r="549" spans="1:29" ht="15.75" customHeight="1">
      <c r="A549" s="11"/>
      <c r="D549" s="11"/>
      <c r="AC549" s="62"/>
    </row>
    <row r="550" spans="1:29" ht="15.75" customHeight="1">
      <c r="A550" s="11"/>
      <c r="D550" s="11"/>
      <c r="AC550" s="62"/>
    </row>
    <row r="551" spans="1:29" ht="15.75" customHeight="1">
      <c r="A551" s="11"/>
      <c r="D551" s="11"/>
      <c r="AC551" s="62"/>
    </row>
    <row r="552" spans="1:29" ht="15.75" customHeight="1">
      <c r="A552" s="11"/>
      <c r="D552" s="11"/>
      <c r="AC552" s="62"/>
    </row>
    <row r="553" spans="1:29" ht="15.75" customHeight="1">
      <c r="A553" s="11"/>
      <c r="D553" s="11"/>
      <c r="AC553" s="62"/>
    </row>
    <row r="554" spans="1:29" ht="15.75" customHeight="1">
      <c r="A554" s="11"/>
      <c r="D554" s="11"/>
      <c r="AC554" s="62"/>
    </row>
    <row r="555" spans="1:29" ht="15.75" customHeight="1">
      <c r="A555" s="11"/>
      <c r="D555" s="11"/>
      <c r="AC555" s="62"/>
    </row>
    <row r="556" spans="1:29" ht="15.75" customHeight="1">
      <c r="A556" s="11"/>
      <c r="D556" s="11"/>
      <c r="AC556" s="62"/>
    </row>
    <row r="557" spans="1:29" ht="15.75" customHeight="1">
      <c r="A557" s="11"/>
      <c r="D557" s="11"/>
      <c r="AC557" s="62"/>
    </row>
    <row r="558" spans="1:29" ht="15.75" customHeight="1">
      <c r="A558" s="11"/>
      <c r="D558" s="11"/>
      <c r="AC558" s="62"/>
    </row>
    <row r="559" spans="1:29" ht="15.75" customHeight="1">
      <c r="A559" s="11"/>
      <c r="D559" s="11"/>
      <c r="AC559" s="62"/>
    </row>
    <row r="560" spans="1:29" ht="15.75" customHeight="1">
      <c r="A560" s="11"/>
      <c r="D560" s="11"/>
      <c r="AC560" s="62"/>
    </row>
    <row r="561" spans="1:29" ht="15.75" customHeight="1">
      <c r="A561" s="11"/>
      <c r="D561" s="11"/>
      <c r="AC561" s="62"/>
    </row>
    <row r="562" spans="1:29" ht="15.75" customHeight="1">
      <c r="A562" s="11"/>
      <c r="D562" s="11"/>
      <c r="AC562" s="62"/>
    </row>
    <row r="563" spans="1:29" ht="15.75" customHeight="1">
      <c r="A563" s="11"/>
      <c r="D563" s="11"/>
      <c r="AC563" s="62"/>
    </row>
    <row r="564" spans="1:29" ht="15.75" customHeight="1">
      <c r="A564" s="11"/>
      <c r="D564" s="11"/>
      <c r="AC564" s="62"/>
    </row>
    <row r="565" spans="1:29" ht="15.75" customHeight="1">
      <c r="A565" s="11"/>
      <c r="D565" s="11"/>
      <c r="AC565" s="62"/>
    </row>
    <row r="566" spans="1:29" ht="15.75" customHeight="1">
      <c r="A566" s="11"/>
      <c r="D566" s="11"/>
      <c r="AC566" s="62"/>
    </row>
    <row r="567" spans="1:29" ht="15.75" customHeight="1">
      <c r="A567" s="11"/>
      <c r="D567" s="11"/>
      <c r="AC567" s="62"/>
    </row>
    <row r="568" spans="1:29" ht="15.75" customHeight="1">
      <c r="A568" s="11"/>
      <c r="D568" s="11"/>
      <c r="AC568" s="62"/>
    </row>
    <row r="569" spans="1:29" ht="15.75" customHeight="1">
      <c r="A569" s="11"/>
      <c r="D569" s="11"/>
      <c r="AC569" s="62"/>
    </row>
    <row r="570" spans="1:29" ht="15.75" customHeight="1">
      <c r="A570" s="11"/>
      <c r="D570" s="11"/>
      <c r="AC570" s="62"/>
    </row>
    <row r="571" spans="1:29" ht="15.75" customHeight="1">
      <c r="A571" s="11"/>
      <c r="D571" s="11"/>
      <c r="AC571" s="62"/>
    </row>
    <row r="572" spans="1:29" ht="15.75" customHeight="1">
      <c r="A572" s="11"/>
      <c r="D572" s="11"/>
      <c r="AC572" s="62"/>
    </row>
    <row r="573" spans="1:29" ht="15.75" customHeight="1">
      <c r="A573" s="11"/>
      <c r="D573" s="11"/>
      <c r="AC573" s="62"/>
    </row>
    <row r="574" spans="1:29" ht="15.75" customHeight="1">
      <c r="A574" s="11"/>
      <c r="D574" s="11"/>
      <c r="AC574" s="62"/>
    </row>
    <row r="575" spans="1:29" ht="15.75" customHeight="1">
      <c r="A575" s="11"/>
      <c r="D575" s="11"/>
      <c r="AC575" s="62"/>
    </row>
    <row r="576" spans="1:29" ht="15.75" customHeight="1">
      <c r="A576" s="11"/>
      <c r="D576" s="11"/>
      <c r="AC576" s="62"/>
    </row>
    <row r="577" spans="1:29" ht="15.75" customHeight="1">
      <c r="A577" s="11"/>
      <c r="D577" s="11"/>
      <c r="AC577" s="62"/>
    </row>
    <row r="578" spans="1:29" ht="15.75" customHeight="1">
      <c r="A578" s="11"/>
      <c r="D578" s="11"/>
      <c r="AC578" s="62"/>
    </row>
    <row r="579" spans="1:29" ht="15.75" customHeight="1">
      <c r="A579" s="11"/>
      <c r="D579" s="11"/>
      <c r="AC579" s="62"/>
    </row>
    <row r="580" spans="1:29" ht="15.75" customHeight="1">
      <c r="A580" s="11"/>
      <c r="D580" s="11"/>
      <c r="AC580" s="62"/>
    </row>
    <row r="581" spans="1:29" ht="15.75" customHeight="1">
      <c r="A581" s="11"/>
      <c r="D581" s="11"/>
      <c r="AC581" s="62"/>
    </row>
    <row r="582" spans="1:29" ht="15.75" customHeight="1">
      <c r="A582" s="11"/>
      <c r="D582" s="11"/>
      <c r="AC582" s="62"/>
    </row>
    <row r="583" spans="1:29" ht="15.75" customHeight="1">
      <c r="A583" s="11"/>
      <c r="D583" s="11"/>
      <c r="AC583" s="62"/>
    </row>
    <row r="584" spans="1:29" ht="15.75" customHeight="1">
      <c r="A584" s="11"/>
      <c r="D584" s="11"/>
      <c r="AC584" s="62"/>
    </row>
    <row r="585" spans="1:29" ht="15.75" customHeight="1">
      <c r="A585" s="11"/>
      <c r="D585" s="11"/>
      <c r="AC585" s="62"/>
    </row>
    <row r="586" spans="1:29" ht="15.75" customHeight="1">
      <c r="A586" s="11"/>
      <c r="D586" s="11"/>
      <c r="AC586" s="62"/>
    </row>
    <row r="587" spans="1:29" ht="15.75" customHeight="1">
      <c r="A587" s="11"/>
      <c r="D587" s="11"/>
      <c r="AC587" s="62"/>
    </row>
    <row r="588" spans="1:29" ht="15.75" customHeight="1">
      <c r="A588" s="11"/>
      <c r="D588" s="11"/>
      <c r="AC588" s="62"/>
    </row>
    <row r="589" spans="1:29" ht="15.75" customHeight="1">
      <c r="A589" s="11"/>
      <c r="D589" s="11"/>
      <c r="AC589" s="62"/>
    </row>
    <row r="590" spans="1:29" ht="15.75" customHeight="1">
      <c r="A590" s="11"/>
      <c r="D590" s="11"/>
      <c r="AC590" s="62"/>
    </row>
    <row r="591" spans="1:29" ht="15.75" customHeight="1">
      <c r="A591" s="11"/>
      <c r="D591" s="11"/>
      <c r="AC591" s="62"/>
    </row>
    <row r="592" spans="1:29" ht="15.75" customHeight="1">
      <c r="A592" s="11"/>
      <c r="D592" s="11"/>
      <c r="AC592" s="62"/>
    </row>
    <row r="593" spans="1:29" ht="15.75" customHeight="1">
      <c r="A593" s="11"/>
      <c r="D593" s="11"/>
      <c r="AC593" s="62"/>
    </row>
    <row r="594" spans="1:29" ht="15.75" customHeight="1">
      <c r="A594" s="11"/>
      <c r="D594" s="11"/>
      <c r="AC594" s="62"/>
    </row>
    <row r="595" spans="1:29" ht="15.75" customHeight="1">
      <c r="A595" s="11"/>
      <c r="D595" s="11"/>
      <c r="AC595" s="62"/>
    </row>
    <row r="596" spans="1:29" ht="15.75" customHeight="1">
      <c r="A596" s="11"/>
      <c r="D596" s="11"/>
      <c r="AC596" s="62"/>
    </row>
    <row r="597" spans="1:29" ht="15.75" customHeight="1">
      <c r="A597" s="11"/>
      <c r="D597" s="11"/>
      <c r="AC597" s="62"/>
    </row>
    <row r="598" spans="1:29" ht="15.75" customHeight="1">
      <c r="A598" s="11"/>
      <c r="D598" s="11"/>
      <c r="AC598" s="62"/>
    </row>
    <row r="599" spans="1:29" ht="15.75" customHeight="1">
      <c r="A599" s="11"/>
      <c r="D599" s="11"/>
      <c r="AC599" s="62"/>
    </row>
    <row r="600" spans="1:29" ht="15.75" customHeight="1">
      <c r="A600" s="11"/>
      <c r="D600" s="11"/>
      <c r="AC600" s="62"/>
    </row>
    <row r="601" spans="1:29" ht="15.75" customHeight="1">
      <c r="A601" s="11"/>
      <c r="D601" s="11"/>
      <c r="AC601" s="62"/>
    </row>
    <row r="602" spans="1:29" ht="15.75" customHeight="1">
      <c r="A602" s="11"/>
      <c r="D602" s="11"/>
      <c r="AC602" s="62"/>
    </row>
    <row r="603" spans="1:29" ht="15.75" customHeight="1">
      <c r="A603" s="11"/>
      <c r="D603" s="11"/>
      <c r="AC603" s="62"/>
    </row>
    <row r="604" spans="1:29" ht="15.75" customHeight="1">
      <c r="A604" s="11"/>
      <c r="D604" s="11"/>
      <c r="AC604" s="62"/>
    </row>
    <row r="605" spans="1:29" ht="15.75" customHeight="1">
      <c r="A605" s="11"/>
      <c r="D605" s="11"/>
      <c r="AC605" s="62"/>
    </row>
    <row r="606" spans="1:29" ht="15.75" customHeight="1">
      <c r="A606" s="11"/>
      <c r="D606" s="11"/>
      <c r="AC606" s="62"/>
    </row>
    <row r="607" spans="1:29" ht="15.75" customHeight="1">
      <c r="A607" s="11"/>
      <c r="D607" s="11"/>
      <c r="AC607" s="62"/>
    </row>
    <row r="608" spans="1:29" ht="15.75" customHeight="1">
      <c r="A608" s="11"/>
      <c r="D608" s="11"/>
      <c r="AC608" s="62"/>
    </row>
    <row r="609" spans="1:29" ht="15.75" customHeight="1">
      <c r="A609" s="11"/>
      <c r="D609" s="11"/>
      <c r="AC609" s="62"/>
    </row>
    <row r="610" spans="1:29" ht="15.75" customHeight="1">
      <c r="A610" s="11"/>
      <c r="D610" s="11"/>
      <c r="AC610" s="62"/>
    </row>
    <row r="611" spans="1:29" ht="15.75" customHeight="1">
      <c r="A611" s="11"/>
      <c r="D611" s="11"/>
      <c r="AC611" s="62"/>
    </row>
    <row r="612" spans="1:29" ht="15.75" customHeight="1">
      <c r="A612" s="11"/>
      <c r="D612" s="11"/>
      <c r="AC612" s="62"/>
    </row>
    <row r="613" spans="1:29" ht="15.75" customHeight="1">
      <c r="A613" s="11"/>
      <c r="D613" s="11"/>
      <c r="AC613" s="62"/>
    </row>
    <row r="614" spans="1:29" ht="15.75" customHeight="1">
      <c r="A614" s="11"/>
      <c r="D614" s="11"/>
      <c r="AC614" s="62"/>
    </row>
    <row r="615" spans="1:29" ht="15.75" customHeight="1">
      <c r="A615" s="11"/>
      <c r="D615" s="11"/>
      <c r="AC615" s="62"/>
    </row>
    <row r="616" spans="1:29" ht="15.75" customHeight="1">
      <c r="A616" s="11"/>
      <c r="D616" s="11"/>
      <c r="AC616" s="62"/>
    </row>
    <row r="617" spans="1:29" ht="15.75" customHeight="1">
      <c r="A617" s="11"/>
      <c r="D617" s="11"/>
      <c r="AC617" s="62"/>
    </row>
    <row r="618" spans="1:29" ht="15.75" customHeight="1">
      <c r="A618" s="11"/>
      <c r="D618" s="11"/>
      <c r="AC618" s="62"/>
    </row>
    <row r="619" spans="1:29" ht="15.75" customHeight="1">
      <c r="A619" s="11"/>
      <c r="D619" s="11"/>
      <c r="AC619" s="62"/>
    </row>
    <row r="620" spans="1:29" ht="15.75" customHeight="1">
      <c r="A620" s="11"/>
      <c r="D620" s="11"/>
      <c r="AC620" s="62"/>
    </row>
    <row r="621" spans="1:29" ht="15.75" customHeight="1">
      <c r="A621" s="11"/>
      <c r="D621" s="11"/>
      <c r="AC621" s="62"/>
    </row>
    <row r="622" spans="1:29" ht="15.75" customHeight="1">
      <c r="A622" s="11"/>
      <c r="D622" s="11"/>
      <c r="AC622" s="62"/>
    </row>
    <row r="623" spans="1:29" ht="15.75" customHeight="1">
      <c r="A623" s="11"/>
      <c r="D623" s="11"/>
      <c r="AC623" s="62"/>
    </row>
    <row r="624" spans="1:29" ht="15.75" customHeight="1">
      <c r="A624" s="11"/>
      <c r="D624" s="11"/>
      <c r="AC624" s="62"/>
    </row>
    <row r="625" spans="1:29" ht="15.75" customHeight="1">
      <c r="A625" s="11"/>
      <c r="D625" s="11"/>
      <c r="AC625" s="62"/>
    </row>
    <row r="626" spans="1:29" ht="15.75" customHeight="1">
      <c r="A626" s="11"/>
      <c r="D626" s="11"/>
      <c r="AC626" s="62"/>
    </row>
    <row r="627" spans="1:29" ht="15.75" customHeight="1">
      <c r="A627" s="11"/>
      <c r="D627" s="11"/>
      <c r="AC627" s="62"/>
    </row>
    <row r="628" spans="1:29" ht="15.75" customHeight="1">
      <c r="A628" s="11"/>
      <c r="D628" s="11"/>
      <c r="AC628" s="62"/>
    </row>
    <row r="629" spans="1:29" ht="15.75" customHeight="1">
      <c r="A629" s="11"/>
      <c r="D629" s="11"/>
      <c r="AC629" s="62"/>
    </row>
    <row r="630" spans="1:29" ht="15.75" customHeight="1">
      <c r="A630" s="11"/>
      <c r="D630" s="11"/>
      <c r="AC630" s="62"/>
    </row>
    <row r="631" spans="1:29" ht="15.75" customHeight="1">
      <c r="A631" s="11"/>
      <c r="D631" s="11"/>
      <c r="AC631" s="62"/>
    </row>
    <row r="632" spans="1:29" ht="15.75" customHeight="1">
      <c r="A632" s="11"/>
      <c r="D632" s="11"/>
      <c r="AC632" s="62"/>
    </row>
    <row r="633" spans="1:29" ht="15.75" customHeight="1">
      <c r="A633" s="11"/>
      <c r="D633" s="11"/>
      <c r="AC633" s="62"/>
    </row>
    <row r="634" spans="1:29" ht="15.75" customHeight="1">
      <c r="A634" s="11"/>
      <c r="D634" s="11"/>
      <c r="AC634" s="62"/>
    </row>
    <row r="635" spans="1:29" ht="15.75" customHeight="1">
      <c r="A635" s="11"/>
      <c r="D635" s="11"/>
      <c r="AC635" s="62"/>
    </row>
    <row r="636" spans="1:29" ht="15.75" customHeight="1">
      <c r="A636" s="11"/>
      <c r="D636" s="11"/>
      <c r="AC636" s="62"/>
    </row>
    <row r="637" spans="1:29" ht="15.75" customHeight="1">
      <c r="A637" s="11"/>
      <c r="D637" s="11"/>
      <c r="AC637" s="62"/>
    </row>
    <row r="638" spans="1:29" ht="15.75" customHeight="1">
      <c r="A638" s="11"/>
      <c r="D638" s="11"/>
      <c r="AC638" s="62"/>
    </row>
    <row r="639" spans="1:29" ht="15.75" customHeight="1">
      <c r="A639" s="11"/>
      <c r="D639" s="11"/>
      <c r="AC639" s="62"/>
    </row>
    <row r="640" spans="1:29" ht="15.75" customHeight="1">
      <c r="A640" s="11"/>
      <c r="D640" s="11"/>
      <c r="AC640" s="62"/>
    </row>
    <row r="641" spans="1:29" ht="15.75" customHeight="1">
      <c r="A641" s="11"/>
      <c r="D641" s="11"/>
      <c r="AC641" s="62"/>
    </row>
    <row r="642" spans="1:29" ht="15.75" customHeight="1">
      <c r="A642" s="11"/>
      <c r="D642" s="11"/>
      <c r="AC642" s="62"/>
    </row>
    <row r="643" spans="1:29" ht="15.75" customHeight="1">
      <c r="A643" s="11"/>
      <c r="D643" s="11"/>
      <c r="AC643" s="62"/>
    </row>
    <row r="644" spans="1:29" ht="15.75" customHeight="1">
      <c r="A644" s="11"/>
      <c r="D644" s="11"/>
      <c r="AC644" s="62"/>
    </row>
    <row r="645" spans="1:29" ht="15.75" customHeight="1">
      <c r="A645" s="11"/>
      <c r="D645" s="11"/>
      <c r="AC645" s="62"/>
    </row>
    <row r="646" spans="1:29" ht="15.75" customHeight="1">
      <c r="A646" s="11"/>
      <c r="D646" s="11"/>
      <c r="AC646" s="62"/>
    </row>
    <row r="647" spans="1:29" ht="15.75" customHeight="1">
      <c r="A647" s="11"/>
      <c r="D647" s="11"/>
      <c r="AC647" s="62"/>
    </row>
    <row r="648" spans="1:29" ht="15.75" customHeight="1">
      <c r="A648" s="11"/>
      <c r="D648" s="11"/>
      <c r="AC648" s="62"/>
    </row>
    <row r="649" spans="1:29" ht="15.75" customHeight="1">
      <c r="A649" s="11"/>
      <c r="D649" s="11"/>
      <c r="AC649" s="62"/>
    </row>
    <row r="650" spans="1:29" ht="15.75" customHeight="1">
      <c r="A650" s="11"/>
      <c r="D650" s="11"/>
      <c r="AC650" s="62"/>
    </row>
    <row r="651" spans="1:29" ht="15.75" customHeight="1">
      <c r="A651" s="11"/>
      <c r="D651" s="11"/>
      <c r="AC651" s="62"/>
    </row>
    <row r="652" spans="1:29" ht="15.75" customHeight="1">
      <c r="A652" s="11"/>
      <c r="D652" s="11"/>
      <c r="AC652" s="62"/>
    </row>
    <row r="653" spans="1:29" ht="15.75" customHeight="1">
      <c r="A653" s="11"/>
      <c r="D653" s="11"/>
      <c r="AC653" s="62"/>
    </row>
    <row r="654" spans="1:29" ht="15.75" customHeight="1">
      <c r="A654" s="11"/>
      <c r="D654" s="11"/>
      <c r="AC654" s="62"/>
    </row>
    <row r="655" spans="1:29" ht="15.75" customHeight="1">
      <c r="A655" s="11"/>
      <c r="D655" s="11"/>
      <c r="AC655" s="62"/>
    </row>
    <row r="656" spans="1:29" ht="15.75" customHeight="1">
      <c r="A656" s="11"/>
      <c r="D656" s="11"/>
      <c r="AC656" s="62"/>
    </row>
    <row r="657" spans="1:29" ht="15.75" customHeight="1">
      <c r="A657" s="11"/>
      <c r="D657" s="11"/>
      <c r="AC657" s="62"/>
    </row>
    <row r="658" spans="1:29" ht="15.75" customHeight="1">
      <c r="A658" s="11"/>
      <c r="D658" s="11"/>
      <c r="AC658" s="62"/>
    </row>
    <row r="659" spans="1:29" ht="15.75" customHeight="1">
      <c r="A659" s="11"/>
      <c r="D659" s="11"/>
      <c r="AC659" s="62"/>
    </row>
    <row r="660" spans="1:29" ht="15.75" customHeight="1">
      <c r="A660" s="11"/>
      <c r="D660" s="11"/>
      <c r="AC660" s="62"/>
    </row>
    <row r="661" spans="1:29" ht="15.75" customHeight="1">
      <c r="A661" s="11"/>
      <c r="D661" s="11"/>
      <c r="AC661" s="62"/>
    </row>
    <row r="662" spans="1:29" ht="15.75" customHeight="1">
      <c r="A662" s="11"/>
      <c r="D662" s="11"/>
      <c r="AC662" s="62"/>
    </row>
    <row r="663" spans="1:29" ht="15.75" customHeight="1">
      <c r="A663" s="11"/>
      <c r="D663" s="11"/>
      <c r="AC663" s="62"/>
    </row>
    <row r="664" spans="1:29" ht="15.75" customHeight="1">
      <c r="A664" s="11"/>
      <c r="D664" s="11"/>
      <c r="AC664" s="62"/>
    </row>
    <row r="665" spans="1:29" ht="15.75" customHeight="1">
      <c r="A665" s="11"/>
      <c r="D665" s="11"/>
      <c r="AC665" s="62"/>
    </row>
    <row r="666" spans="1:29" ht="15.75" customHeight="1">
      <c r="A666" s="11"/>
      <c r="D666" s="11"/>
      <c r="AC666" s="62"/>
    </row>
    <row r="667" spans="1:29" ht="15.75" customHeight="1">
      <c r="A667" s="11"/>
      <c r="D667" s="11"/>
      <c r="AC667" s="62"/>
    </row>
    <row r="668" spans="1:29" ht="15.75" customHeight="1">
      <c r="A668" s="11"/>
      <c r="D668" s="11"/>
      <c r="AC668" s="62"/>
    </row>
    <row r="669" spans="1:29" ht="15.75" customHeight="1">
      <c r="A669" s="11"/>
      <c r="D669" s="11"/>
      <c r="AC669" s="62"/>
    </row>
    <row r="670" spans="1:29" ht="15.75" customHeight="1">
      <c r="A670" s="11"/>
      <c r="D670" s="11"/>
      <c r="AC670" s="62"/>
    </row>
    <row r="671" spans="1:29" ht="15.75" customHeight="1">
      <c r="A671" s="11"/>
      <c r="D671" s="11"/>
      <c r="AC671" s="62"/>
    </row>
    <row r="672" spans="1:29" ht="15.75" customHeight="1">
      <c r="A672" s="11"/>
      <c r="D672" s="11"/>
      <c r="AC672" s="62"/>
    </row>
    <row r="673" spans="1:29" ht="15.75" customHeight="1">
      <c r="A673" s="11"/>
      <c r="D673" s="11"/>
      <c r="AC673" s="62"/>
    </row>
    <row r="674" spans="1:29" ht="15.75" customHeight="1">
      <c r="A674" s="11"/>
      <c r="D674" s="11"/>
      <c r="AC674" s="62"/>
    </row>
    <row r="675" spans="1:29" ht="15.75" customHeight="1">
      <c r="A675" s="11"/>
      <c r="D675" s="11"/>
      <c r="AC675" s="62"/>
    </row>
    <row r="676" spans="1:29" ht="15.75" customHeight="1">
      <c r="A676" s="11"/>
      <c r="D676" s="11"/>
      <c r="AC676" s="62"/>
    </row>
    <row r="677" spans="1:29" ht="15.75" customHeight="1">
      <c r="A677" s="11"/>
      <c r="D677" s="11"/>
      <c r="AC677" s="62"/>
    </row>
    <row r="678" spans="1:29" ht="15.75" customHeight="1">
      <c r="A678" s="11"/>
      <c r="D678" s="11"/>
      <c r="AC678" s="62"/>
    </row>
    <row r="679" spans="1:29" ht="15.75" customHeight="1">
      <c r="A679" s="11"/>
      <c r="D679" s="11"/>
      <c r="AC679" s="62"/>
    </row>
    <row r="680" spans="1:29" ht="15.75" customHeight="1">
      <c r="A680" s="11"/>
      <c r="D680" s="11"/>
      <c r="AC680" s="62"/>
    </row>
    <row r="681" spans="1:29" ht="15.75" customHeight="1">
      <c r="A681" s="11"/>
      <c r="D681" s="11"/>
      <c r="AC681" s="62"/>
    </row>
    <row r="682" spans="1:29" ht="15.75" customHeight="1">
      <c r="A682" s="11"/>
      <c r="D682" s="11"/>
      <c r="AC682" s="62"/>
    </row>
    <row r="683" spans="1:29" ht="15.75" customHeight="1">
      <c r="A683" s="11"/>
      <c r="D683" s="11"/>
      <c r="AC683" s="62"/>
    </row>
    <row r="684" spans="1:29" ht="15.75" customHeight="1">
      <c r="A684" s="11"/>
      <c r="D684" s="11"/>
      <c r="AC684" s="62"/>
    </row>
    <row r="685" spans="1:29" ht="15.75" customHeight="1">
      <c r="A685" s="11"/>
      <c r="D685" s="11"/>
      <c r="AC685" s="62"/>
    </row>
    <row r="686" spans="1:29" ht="15.75" customHeight="1">
      <c r="A686" s="11"/>
      <c r="D686" s="11"/>
      <c r="AC686" s="62"/>
    </row>
    <row r="687" spans="1:29" ht="15.75" customHeight="1">
      <c r="A687" s="11"/>
      <c r="D687" s="11"/>
      <c r="AC687" s="62"/>
    </row>
    <row r="688" spans="1:29" ht="15.75" customHeight="1">
      <c r="A688" s="11"/>
      <c r="D688" s="11"/>
      <c r="AC688" s="62"/>
    </row>
    <row r="689" spans="1:29" ht="15.75" customHeight="1">
      <c r="A689" s="11"/>
      <c r="D689" s="11"/>
      <c r="AC689" s="62"/>
    </row>
    <row r="690" spans="1:29" ht="15.75" customHeight="1">
      <c r="A690" s="11"/>
      <c r="D690" s="11"/>
      <c r="AC690" s="62"/>
    </row>
    <row r="691" spans="1:29" ht="15.75" customHeight="1">
      <c r="A691" s="11"/>
      <c r="D691" s="11"/>
      <c r="AC691" s="62"/>
    </row>
    <row r="692" spans="1:29" ht="15.75" customHeight="1">
      <c r="A692" s="11"/>
      <c r="D692" s="11"/>
      <c r="AC692" s="62"/>
    </row>
    <row r="693" spans="1:29" ht="15.75" customHeight="1">
      <c r="A693" s="11"/>
      <c r="D693" s="11"/>
      <c r="AC693" s="62"/>
    </row>
    <row r="694" spans="1:29" ht="15.75" customHeight="1">
      <c r="A694" s="11"/>
      <c r="D694" s="11"/>
      <c r="AC694" s="62"/>
    </row>
    <row r="695" spans="1:29" ht="15.75" customHeight="1">
      <c r="A695" s="11"/>
      <c r="D695" s="11"/>
      <c r="AC695" s="62"/>
    </row>
    <row r="696" spans="1:29" ht="15.75" customHeight="1">
      <c r="A696" s="11"/>
      <c r="D696" s="11"/>
      <c r="AC696" s="62"/>
    </row>
    <row r="697" spans="1:29" ht="15.75" customHeight="1">
      <c r="A697" s="11"/>
      <c r="D697" s="11"/>
      <c r="AC697" s="62"/>
    </row>
    <row r="698" spans="1:29" ht="15.75" customHeight="1">
      <c r="A698" s="11"/>
      <c r="D698" s="11"/>
      <c r="AC698" s="62"/>
    </row>
    <row r="699" spans="1:29" ht="15.75" customHeight="1">
      <c r="A699" s="11"/>
      <c r="D699" s="11"/>
      <c r="AC699" s="62"/>
    </row>
    <row r="700" spans="1:29" ht="15.75" customHeight="1">
      <c r="A700" s="11"/>
      <c r="D700" s="11"/>
      <c r="AC700" s="62"/>
    </row>
    <row r="701" spans="1:29" ht="15.75" customHeight="1">
      <c r="A701" s="11"/>
      <c r="D701" s="11"/>
      <c r="AC701" s="62"/>
    </row>
    <row r="702" spans="1:29" ht="15.75" customHeight="1">
      <c r="A702" s="11"/>
      <c r="D702" s="11"/>
      <c r="AC702" s="62"/>
    </row>
    <row r="703" spans="1:29" ht="15.75" customHeight="1">
      <c r="A703" s="11"/>
      <c r="D703" s="11"/>
      <c r="AC703" s="62"/>
    </row>
    <row r="704" spans="1:29" ht="15.75" customHeight="1">
      <c r="A704" s="11"/>
      <c r="D704" s="11"/>
      <c r="AC704" s="62"/>
    </row>
    <row r="705" spans="1:29" ht="15.75" customHeight="1">
      <c r="A705" s="11"/>
      <c r="D705" s="11"/>
      <c r="AC705" s="62"/>
    </row>
    <row r="706" spans="1:29" ht="15.75" customHeight="1">
      <c r="A706" s="11"/>
      <c r="D706" s="11"/>
      <c r="AC706" s="62"/>
    </row>
    <row r="707" spans="1:29" ht="15.75" customHeight="1">
      <c r="A707" s="11"/>
      <c r="D707" s="11"/>
      <c r="AC707" s="62"/>
    </row>
    <row r="708" spans="1:29" ht="15.75" customHeight="1">
      <c r="A708" s="11"/>
      <c r="D708" s="11"/>
      <c r="AC708" s="62"/>
    </row>
    <row r="709" spans="1:29" ht="15.75" customHeight="1">
      <c r="A709" s="11"/>
      <c r="D709" s="11"/>
      <c r="AC709" s="62"/>
    </row>
    <row r="710" spans="1:29" ht="15.75" customHeight="1">
      <c r="A710" s="11"/>
      <c r="D710" s="11"/>
      <c r="AC710" s="62"/>
    </row>
    <row r="711" spans="1:29" ht="15.75" customHeight="1">
      <c r="A711" s="11"/>
      <c r="D711" s="11"/>
      <c r="AC711" s="62"/>
    </row>
    <row r="712" spans="1:29" ht="15.75" customHeight="1">
      <c r="A712" s="11"/>
      <c r="D712" s="11"/>
      <c r="AC712" s="62"/>
    </row>
    <row r="713" spans="1:29" ht="15.75" customHeight="1">
      <c r="A713" s="11"/>
      <c r="D713" s="11"/>
      <c r="AC713" s="62"/>
    </row>
    <row r="714" spans="1:29" ht="15.75" customHeight="1">
      <c r="A714" s="11"/>
      <c r="D714" s="11"/>
      <c r="AC714" s="62"/>
    </row>
    <row r="715" spans="1:29" ht="15.75" customHeight="1">
      <c r="A715" s="11"/>
      <c r="D715" s="11"/>
      <c r="AC715" s="62"/>
    </row>
    <row r="716" spans="1:29" ht="15.75" customHeight="1">
      <c r="A716" s="11"/>
      <c r="D716" s="11"/>
      <c r="AC716" s="62"/>
    </row>
    <row r="717" spans="1:29" ht="15.75" customHeight="1">
      <c r="A717" s="11"/>
      <c r="D717" s="11"/>
      <c r="AC717" s="62"/>
    </row>
    <row r="718" spans="1:29" ht="15.75" customHeight="1">
      <c r="A718" s="11"/>
      <c r="D718" s="11"/>
      <c r="AC718" s="62"/>
    </row>
    <row r="719" spans="1:29" ht="15.75" customHeight="1">
      <c r="A719" s="11"/>
      <c r="D719" s="11"/>
      <c r="AC719" s="62"/>
    </row>
    <row r="720" spans="1:29" ht="15.75" customHeight="1">
      <c r="A720" s="11"/>
      <c r="D720" s="11"/>
      <c r="AC720" s="62"/>
    </row>
    <row r="721" spans="1:29" ht="15.75" customHeight="1">
      <c r="A721" s="11"/>
      <c r="D721" s="11"/>
      <c r="AC721" s="62"/>
    </row>
    <row r="722" spans="1:29" ht="15.75" customHeight="1">
      <c r="A722" s="11"/>
      <c r="D722" s="11"/>
      <c r="AC722" s="62"/>
    </row>
    <row r="723" spans="1:29" ht="15.75" customHeight="1">
      <c r="A723" s="11"/>
      <c r="D723" s="11"/>
      <c r="AC723" s="62"/>
    </row>
    <row r="724" spans="1:29" ht="15.75" customHeight="1">
      <c r="A724" s="11"/>
      <c r="D724" s="11"/>
      <c r="AC724" s="62"/>
    </row>
    <row r="725" spans="1:29" ht="15.75" customHeight="1">
      <c r="A725" s="11"/>
      <c r="D725" s="11"/>
      <c r="AC725" s="62"/>
    </row>
    <row r="726" spans="1:29" ht="15.75" customHeight="1">
      <c r="A726" s="11"/>
      <c r="D726" s="11"/>
      <c r="AC726" s="62"/>
    </row>
    <row r="727" spans="1:29" ht="15.75" customHeight="1">
      <c r="A727" s="11"/>
      <c r="D727" s="11"/>
      <c r="AC727" s="62"/>
    </row>
    <row r="728" spans="1:29" ht="15.75" customHeight="1">
      <c r="A728" s="11"/>
      <c r="D728" s="11"/>
      <c r="AC728" s="62"/>
    </row>
    <row r="729" spans="1:29" ht="15.75" customHeight="1">
      <c r="A729" s="11"/>
      <c r="D729" s="11"/>
      <c r="AC729" s="62"/>
    </row>
    <row r="730" spans="1:29" ht="15.75" customHeight="1">
      <c r="A730" s="11"/>
      <c r="D730" s="11"/>
      <c r="AC730" s="62"/>
    </row>
    <row r="731" spans="1:29" ht="15.75" customHeight="1">
      <c r="A731" s="11"/>
      <c r="D731" s="11"/>
      <c r="AC731" s="62"/>
    </row>
    <row r="732" spans="1:29" ht="15.75" customHeight="1">
      <c r="A732" s="11"/>
      <c r="D732" s="11"/>
      <c r="AC732" s="62"/>
    </row>
    <row r="733" spans="1:29" ht="15.75" customHeight="1">
      <c r="A733" s="11"/>
      <c r="D733" s="11"/>
      <c r="AC733" s="62"/>
    </row>
    <row r="734" spans="1:29" ht="15.75" customHeight="1">
      <c r="A734" s="11"/>
      <c r="D734" s="11"/>
      <c r="AC734" s="62"/>
    </row>
    <row r="735" spans="1:29" ht="15.75" customHeight="1">
      <c r="A735" s="11"/>
      <c r="D735" s="11"/>
      <c r="AC735" s="62"/>
    </row>
    <row r="736" spans="1:29" ht="15.75" customHeight="1">
      <c r="A736" s="11"/>
      <c r="D736" s="11"/>
      <c r="AC736" s="62"/>
    </row>
    <row r="737" spans="1:29" ht="15.75" customHeight="1">
      <c r="A737" s="11"/>
      <c r="D737" s="11"/>
      <c r="AC737" s="62"/>
    </row>
    <row r="738" spans="1:29" ht="15.75" customHeight="1">
      <c r="A738" s="11"/>
      <c r="D738" s="11"/>
      <c r="AC738" s="62"/>
    </row>
    <row r="739" spans="1:29" ht="15.75" customHeight="1">
      <c r="A739" s="11"/>
      <c r="D739" s="11"/>
      <c r="AC739" s="62"/>
    </row>
    <row r="740" spans="1:29" ht="15.75" customHeight="1">
      <c r="A740" s="11"/>
      <c r="D740" s="11"/>
      <c r="AC740" s="62"/>
    </row>
    <row r="741" spans="1:29" ht="15.75" customHeight="1">
      <c r="A741" s="11"/>
      <c r="D741" s="11"/>
      <c r="AC741" s="62"/>
    </row>
    <row r="742" spans="1:29" ht="15.75" customHeight="1">
      <c r="A742" s="11"/>
      <c r="D742" s="11"/>
      <c r="AC742" s="62"/>
    </row>
    <row r="743" spans="1:29" ht="15.75" customHeight="1">
      <c r="A743" s="11"/>
      <c r="D743" s="11"/>
      <c r="AC743" s="62"/>
    </row>
    <row r="744" spans="1:29" ht="15.75" customHeight="1">
      <c r="A744" s="11"/>
      <c r="D744" s="11"/>
      <c r="AC744" s="62"/>
    </row>
    <row r="745" spans="1:29" ht="15.75" customHeight="1">
      <c r="A745" s="11"/>
      <c r="D745" s="11"/>
      <c r="AC745" s="62"/>
    </row>
    <row r="746" spans="1:29" ht="15.75" customHeight="1">
      <c r="A746" s="11"/>
      <c r="D746" s="11"/>
      <c r="AC746" s="62"/>
    </row>
    <row r="747" spans="1:29" ht="15.75" customHeight="1">
      <c r="A747" s="11"/>
      <c r="D747" s="11"/>
      <c r="AC747" s="62"/>
    </row>
    <row r="748" spans="1:29" ht="15.75" customHeight="1">
      <c r="A748" s="11"/>
      <c r="D748" s="11"/>
      <c r="AC748" s="62"/>
    </row>
    <row r="749" spans="1:29" ht="15.75" customHeight="1">
      <c r="A749" s="11"/>
      <c r="D749" s="11"/>
      <c r="AC749" s="62"/>
    </row>
    <row r="750" spans="1:29" ht="15.75" customHeight="1">
      <c r="A750" s="11"/>
      <c r="D750" s="11"/>
      <c r="AC750" s="62"/>
    </row>
    <row r="751" spans="1:29" ht="15.75" customHeight="1">
      <c r="A751" s="11"/>
      <c r="D751" s="11"/>
      <c r="AC751" s="62"/>
    </row>
    <row r="752" spans="1:29" ht="15.75" customHeight="1">
      <c r="A752" s="11"/>
      <c r="D752" s="11"/>
      <c r="AC752" s="62"/>
    </row>
    <row r="753" spans="1:29" ht="15.75" customHeight="1">
      <c r="A753" s="11"/>
      <c r="D753" s="11"/>
      <c r="AC753" s="62"/>
    </row>
    <row r="754" spans="1:29" ht="15.75" customHeight="1">
      <c r="A754" s="11"/>
      <c r="D754" s="11"/>
      <c r="AC754" s="62"/>
    </row>
    <row r="755" spans="1:29" ht="15.75" customHeight="1">
      <c r="A755" s="11"/>
      <c r="D755" s="11"/>
      <c r="AC755" s="62"/>
    </row>
    <row r="756" spans="1:29" ht="15.75" customHeight="1">
      <c r="A756" s="11"/>
      <c r="D756" s="11"/>
      <c r="AC756" s="62"/>
    </row>
    <row r="757" spans="1:29" ht="15.75" customHeight="1">
      <c r="A757" s="11"/>
      <c r="D757" s="11"/>
      <c r="AC757" s="62"/>
    </row>
    <row r="758" spans="1:29" ht="15.75" customHeight="1">
      <c r="A758" s="11"/>
      <c r="D758" s="11"/>
      <c r="AC758" s="62"/>
    </row>
    <row r="759" spans="1:29" ht="15.75" customHeight="1">
      <c r="A759" s="11"/>
      <c r="D759" s="11"/>
      <c r="AC759" s="62"/>
    </row>
    <row r="760" spans="1:29" ht="15.75" customHeight="1">
      <c r="A760" s="11"/>
      <c r="D760" s="11"/>
      <c r="AC760" s="62"/>
    </row>
    <row r="761" spans="1:29" ht="15.75" customHeight="1">
      <c r="A761" s="11"/>
      <c r="D761" s="11"/>
      <c r="AC761" s="62"/>
    </row>
    <row r="762" spans="1:29" ht="15.75" customHeight="1">
      <c r="A762" s="11"/>
      <c r="D762" s="11"/>
      <c r="AC762" s="62"/>
    </row>
    <row r="763" spans="1:29" ht="15.75" customHeight="1">
      <c r="A763" s="11"/>
      <c r="D763" s="11"/>
      <c r="AC763" s="62"/>
    </row>
    <row r="764" spans="1:29" ht="15.75" customHeight="1">
      <c r="A764" s="11"/>
      <c r="D764" s="11"/>
      <c r="AC764" s="62"/>
    </row>
    <row r="765" spans="1:29" ht="15.75" customHeight="1">
      <c r="A765" s="11"/>
      <c r="D765" s="11"/>
      <c r="AC765" s="62"/>
    </row>
    <row r="766" spans="1:29" ht="15.75" customHeight="1">
      <c r="A766" s="11"/>
      <c r="D766" s="11"/>
      <c r="AC766" s="62"/>
    </row>
    <row r="767" spans="1:29" ht="15.75" customHeight="1">
      <c r="A767" s="11"/>
      <c r="D767" s="11"/>
      <c r="AC767" s="62"/>
    </row>
    <row r="768" spans="1:29" ht="15.75" customHeight="1">
      <c r="A768" s="11"/>
      <c r="D768" s="11"/>
      <c r="AC768" s="62"/>
    </row>
    <row r="769" spans="1:29" ht="15.75" customHeight="1">
      <c r="A769" s="11"/>
      <c r="D769" s="11"/>
      <c r="AC769" s="62"/>
    </row>
    <row r="770" spans="1:29" ht="15.75" customHeight="1">
      <c r="A770" s="11"/>
      <c r="D770" s="11"/>
      <c r="AC770" s="62"/>
    </row>
    <row r="771" spans="1:29" ht="15.75" customHeight="1">
      <c r="A771" s="11"/>
      <c r="D771" s="11"/>
      <c r="AC771" s="62"/>
    </row>
    <row r="772" spans="1:29" ht="15.75" customHeight="1">
      <c r="A772" s="11"/>
      <c r="D772" s="11"/>
      <c r="AC772" s="62"/>
    </row>
    <row r="773" spans="1:29" ht="15.75" customHeight="1">
      <c r="A773" s="11"/>
      <c r="D773" s="11"/>
      <c r="AC773" s="62"/>
    </row>
    <row r="774" spans="1:29" ht="15.75" customHeight="1">
      <c r="A774" s="11"/>
      <c r="D774" s="11"/>
      <c r="AC774" s="62"/>
    </row>
    <row r="775" spans="1:29" ht="15.75" customHeight="1">
      <c r="A775" s="11"/>
      <c r="D775" s="11"/>
      <c r="AC775" s="62"/>
    </row>
    <row r="776" spans="1:29" ht="15.75" customHeight="1">
      <c r="A776" s="11"/>
      <c r="D776" s="11"/>
      <c r="AC776" s="62"/>
    </row>
    <row r="777" spans="1:29" ht="15.75" customHeight="1">
      <c r="A777" s="11"/>
      <c r="D777" s="11"/>
      <c r="AC777" s="62"/>
    </row>
    <row r="778" spans="1:29" ht="15.75" customHeight="1">
      <c r="A778" s="11"/>
      <c r="D778" s="11"/>
      <c r="AC778" s="62"/>
    </row>
    <row r="779" spans="1:29" ht="15.75" customHeight="1">
      <c r="A779" s="11"/>
      <c r="D779" s="11"/>
      <c r="AC779" s="62"/>
    </row>
    <row r="780" spans="1:29" ht="15.75" customHeight="1">
      <c r="A780" s="11"/>
      <c r="D780" s="11"/>
      <c r="AC780" s="62"/>
    </row>
    <row r="781" spans="1:29" ht="15.75" customHeight="1">
      <c r="A781" s="11"/>
      <c r="D781" s="11"/>
      <c r="AC781" s="62"/>
    </row>
    <row r="782" spans="1:29" ht="15.75" customHeight="1">
      <c r="A782" s="11"/>
      <c r="D782" s="11"/>
      <c r="AC782" s="62"/>
    </row>
    <row r="783" spans="1:29" ht="15.75" customHeight="1">
      <c r="A783" s="11"/>
      <c r="D783" s="11"/>
      <c r="AC783" s="62"/>
    </row>
    <row r="784" spans="1:29" ht="15.75" customHeight="1">
      <c r="A784" s="11"/>
      <c r="D784" s="11"/>
      <c r="AC784" s="62"/>
    </row>
    <row r="785" spans="1:29" ht="15.75" customHeight="1">
      <c r="A785" s="11"/>
      <c r="D785" s="11"/>
      <c r="AC785" s="62"/>
    </row>
    <row r="786" spans="1:29" ht="15.75" customHeight="1">
      <c r="A786" s="11"/>
      <c r="D786" s="11"/>
      <c r="AC786" s="62"/>
    </row>
    <row r="787" spans="1:29" ht="15.75" customHeight="1">
      <c r="A787" s="11"/>
      <c r="D787" s="11"/>
      <c r="AC787" s="62"/>
    </row>
    <row r="788" spans="1:29" ht="15.75" customHeight="1">
      <c r="A788" s="11"/>
      <c r="D788" s="11"/>
      <c r="AC788" s="62"/>
    </row>
    <row r="789" spans="1:29" ht="15.75" customHeight="1">
      <c r="A789" s="11"/>
      <c r="D789" s="11"/>
      <c r="AC789" s="62"/>
    </row>
    <row r="790" spans="1:29" ht="15.75" customHeight="1">
      <c r="A790" s="11"/>
      <c r="D790" s="11"/>
      <c r="AC790" s="62"/>
    </row>
    <row r="791" spans="1:29" ht="15.75" customHeight="1">
      <c r="A791" s="11"/>
      <c r="D791" s="11"/>
      <c r="AC791" s="62"/>
    </row>
    <row r="792" spans="1:29" ht="15.75" customHeight="1">
      <c r="A792" s="11"/>
      <c r="D792" s="11"/>
      <c r="AC792" s="62"/>
    </row>
    <row r="793" spans="1:29" ht="15.75" customHeight="1">
      <c r="A793" s="11"/>
      <c r="D793" s="11"/>
      <c r="AC793" s="62"/>
    </row>
    <row r="794" spans="1:29" ht="15.75" customHeight="1">
      <c r="A794" s="11"/>
      <c r="D794" s="11"/>
      <c r="AC794" s="62"/>
    </row>
    <row r="795" spans="1:29" ht="15.75" customHeight="1">
      <c r="A795" s="11"/>
      <c r="D795" s="11"/>
      <c r="AC795" s="62"/>
    </row>
    <row r="796" spans="1:29" ht="15.75" customHeight="1">
      <c r="A796" s="11"/>
      <c r="D796" s="11"/>
      <c r="AC796" s="62"/>
    </row>
    <row r="797" spans="1:29" ht="15.75" customHeight="1">
      <c r="A797" s="11"/>
      <c r="D797" s="11"/>
      <c r="AC797" s="62"/>
    </row>
    <row r="798" spans="1:29" ht="15.75" customHeight="1">
      <c r="A798" s="11"/>
      <c r="D798" s="11"/>
      <c r="AC798" s="62"/>
    </row>
    <row r="799" spans="1:29" ht="15.75" customHeight="1">
      <c r="A799" s="11"/>
      <c r="D799" s="11"/>
      <c r="AC799" s="62"/>
    </row>
    <row r="800" spans="1:29" ht="15.75" customHeight="1">
      <c r="A800" s="11"/>
      <c r="D800" s="11"/>
      <c r="AC800" s="62"/>
    </row>
    <row r="801" spans="1:29" ht="15.75" customHeight="1">
      <c r="A801" s="11"/>
      <c r="D801" s="11"/>
      <c r="AC801" s="62"/>
    </row>
    <row r="802" spans="1:29" ht="15.75" customHeight="1">
      <c r="A802" s="11"/>
      <c r="D802" s="11"/>
      <c r="AC802" s="62"/>
    </row>
    <row r="803" spans="1:29" ht="15.75" customHeight="1">
      <c r="A803" s="11"/>
      <c r="D803" s="11"/>
      <c r="AC803" s="62"/>
    </row>
    <row r="804" spans="1:29" ht="15.75" customHeight="1">
      <c r="A804" s="11"/>
      <c r="D804" s="11"/>
      <c r="AC804" s="62"/>
    </row>
    <row r="805" spans="1:29" ht="15.75" customHeight="1">
      <c r="A805" s="11"/>
      <c r="D805" s="11"/>
      <c r="AC805" s="62"/>
    </row>
    <row r="806" spans="1:29" ht="15.75" customHeight="1">
      <c r="A806" s="11"/>
      <c r="D806" s="11"/>
      <c r="AC806" s="62"/>
    </row>
    <row r="807" spans="1:29" ht="15.75" customHeight="1">
      <c r="A807" s="11"/>
      <c r="D807" s="11"/>
      <c r="AC807" s="62"/>
    </row>
    <row r="808" spans="1:29" ht="15.75" customHeight="1">
      <c r="A808" s="11"/>
      <c r="D808" s="11"/>
      <c r="AC808" s="62"/>
    </row>
    <row r="809" spans="1:29" ht="15.75" customHeight="1">
      <c r="A809" s="11"/>
      <c r="D809" s="11"/>
      <c r="AC809" s="62"/>
    </row>
    <row r="810" spans="1:29" ht="15.75" customHeight="1">
      <c r="A810" s="11"/>
      <c r="D810" s="11"/>
      <c r="AC810" s="62"/>
    </row>
    <row r="811" spans="1:29" ht="15.75" customHeight="1">
      <c r="A811" s="11"/>
      <c r="D811" s="11"/>
      <c r="AC811" s="62"/>
    </row>
    <row r="812" spans="1:29" ht="15.75" customHeight="1">
      <c r="A812" s="11"/>
      <c r="D812" s="11"/>
      <c r="AC812" s="62"/>
    </row>
    <row r="813" spans="1:29" ht="15.75" customHeight="1">
      <c r="A813" s="11"/>
      <c r="D813" s="11"/>
      <c r="AC813" s="62"/>
    </row>
    <row r="814" spans="1:29" ht="15.75" customHeight="1">
      <c r="A814" s="11"/>
      <c r="D814" s="11"/>
      <c r="AC814" s="62"/>
    </row>
    <row r="815" spans="1:29" ht="15.75" customHeight="1">
      <c r="A815" s="11"/>
      <c r="D815" s="11"/>
      <c r="AC815" s="62"/>
    </row>
    <row r="816" spans="1:29" ht="15.75" customHeight="1">
      <c r="A816" s="11"/>
      <c r="D816" s="11"/>
      <c r="AC816" s="62"/>
    </row>
    <row r="817" spans="1:29" ht="15.75" customHeight="1">
      <c r="A817" s="11"/>
      <c r="D817" s="11"/>
      <c r="AC817" s="62"/>
    </row>
    <row r="818" spans="1:29" ht="15.75" customHeight="1">
      <c r="A818" s="11"/>
      <c r="D818" s="11"/>
      <c r="AC818" s="62"/>
    </row>
    <row r="819" spans="1:29" ht="15.75" customHeight="1">
      <c r="A819" s="11"/>
      <c r="D819" s="11"/>
      <c r="AC819" s="62"/>
    </row>
    <row r="820" spans="1:29" ht="15.75" customHeight="1">
      <c r="A820" s="11"/>
      <c r="D820" s="11"/>
      <c r="AC820" s="62"/>
    </row>
    <row r="821" spans="1:29" ht="15.75" customHeight="1">
      <c r="A821" s="11"/>
      <c r="D821" s="11"/>
      <c r="AC821" s="62"/>
    </row>
    <row r="822" spans="1:29" ht="15.75" customHeight="1">
      <c r="A822" s="11"/>
      <c r="D822" s="11"/>
      <c r="AC822" s="62"/>
    </row>
    <row r="823" spans="1:29" ht="15.75" customHeight="1">
      <c r="A823" s="11"/>
      <c r="D823" s="11"/>
      <c r="AC823" s="62"/>
    </row>
    <row r="824" spans="1:29" ht="15.75" customHeight="1">
      <c r="A824" s="11"/>
      <c r="D824" s="11"/>
      <c r="AC824" s="62"/>
    </row>
    <row r="825" spans="1:29" ht="15.75" customHeight="1">
      <c r="A825" s="11"/>
      <c r="D825" s="11"/>
      <c r="AC825" s="62"/>
    </row>
    <row r="826" spans="1:29" ht="15.75" customHeight="1">
      <c r="A826" s="11"/>
      <c r="D826" s="11"/>
      <c r="AC826" s="62"/>
    </row>
    <row r="827" spans="1:29" ht="15.75" customHeight="1">
      <c r="A827" s="11"/>
      <c r="D827" s="11"/>
      <c r="AC827" s="62"/>
    </row>
    <row r="828" spans="1:29" ht="15.75" customHeight="1">
      <c r="A828" s="11"/>
      <c r="D828" s="11"/>
      <c r="AC828" s="62"/>
    </row>
    <row r="829" spans="1:29" ht="15.75" customHeight="1">
      <c r="A829" s="11"/>
      <c r="D829" s="11"/>
      <c r="AC829" s="62"/>
    </row>
    <row r="830" spans="1:29" ht="15.75" customHeight="1">
      <c r="A830" s="11"/>
      <c r="D830" s="11"/>
      <c r="AC830" s="62"/>
    </row>
    <row r="831" spans="1:29" ht="15.75" customHeight="1">
      <c r="A831" s="11"/>
      <c r="D831" s="11"/>
      <c r="AC831" s="62"/>
    </row>
    <row r="832" spans="1:29" ht="15.75" customHeight="1">
      <c r="A832" s="11"/>
      <c r="D832" s="11"/>
      <c r="AC832" s="62"/>
    </row>
    <row r="833" spans="1:29" ht="15.75" customHeight="1">
      <c r="A833" s="11"/>
      <c r="D833" s="11"/>
      <c r="AC833" s="62"/>
    </row>
    <row r="834" spans="1:29" ht="15.75" customHeight="1">
      <c r="A834" s="11"/>
      <c r="D834" s="11"/>
      <c r="AC834" s="62"/>
    </row>
    <row r="835" spans="1:29" ht="15.75" customHeight="1">
      <c r="A835" s="11"/>
      <c r="D835" s="11"/>
      <c r="AC835" s="62"/>
    </row>
    <row r="836" spans="1:29" ht="15.75" customHeight="1">
      <c r="A836" s="11"/>
      <c r="D836" s="11"/>
      <c r="AC836" s="62"/>
    </row>
    <row r="837" spans="1:29" ht="15.75" customHeight="1">
      <c r="A837" s="11"/>
      <c r="D837" s="11"/>
      <c r="AC837" s="62"/>
    </row>
    <row r="838" spans="1:29" ht="15.75" customHeight="1">
      <c r="A838" s="11"/>
      <c r="D838" s="11"/>
      <c r="AC838" s="62"/>
    </row>
    <row r="839" spans="1:29" ht="15.75" customHeight="1">
      <c r="A839" s="11"/>
      <c r="D839" s="11"/>
      <c r="AC839" s="62"/>
    </row>
    <row r="840" spans="1:29" ht="15.75" customHeight="1">
      <c r="A840" s="11"/>
      <c r="D840" s="11"/>
      <c r="AC840" s="62"/>
    </row>
    <row r="841" spans="1:29" ht="15.75" customHeight="1">
      <c r="A841" s="11"/>
      <c r="D841" s="11"/>
      <c r="AC841" s="62"/>
    </row>
    <row r="842" spans="1:29" ht="15.75" customHeight="1">
      <c r="A842" s="11"/>
      <c r="D842" s="11"/>
      <c r="AC842" s="62"/>
    </row>
    <row r="843" spans="1:29" ht="15.75" customHeight="1">
      <c r="A843" s="11"/>
      <c r="D843" s="11"/>
      <c r="AC843" s="62"/>
    </row>
    <row r="844" spans="1:29" ht="15.75" customHeight="1">
      <c r="A844" s="11"/>
      <c r="D844" s="11"/>
      <c r="AC844" s="62"/>
    </row>
    <row r="845" spans="1:29" ht="15.75" customHeight="1">
      <c r="A845" s="11"/>
      <c r="D845" s="11"/>
      <c r="AC845" s="62"/>
    </row>
    <row r="846" spans="1:29" ht="15.75" customHeight="1">
      <c r="A846" s="11"/>
      <c r="D846" s="11"/>
      <c r="AC846" s="62"/>
    </row>
    <row r="847" spans="1:29" ht="15.75" customHeight="1">
      <c r="A847" s="11"/>
      <c r="D847" s="11"/>
      <c r="AC847" s="62"/>
    </row>
    <row r="848" spans="1:29" ht="15.75" customHeight="1">
      <c r="A848" s="11"/>
      <c r="D848" s="11"/>
      <c r="AC848" s="62"/>
    </row>
    <row r="849" spans="1:29" ht="15.75" customHeight="1">
      <c r="A849" s="11"/>
      <c r="D849" s="11"/>
      <c r="AC849" s="62"/>
    </row>
    <row r="850" spans="1:29" ht="15.75" customHeight="1">
      <c r="A850" s="11"/>
      <c r="D850" s="11"/>
      <c r="AC850" s="62"/>
    </row>
    <row r="851" spans="1:29" ht="15.75" customHeight="1">
      <c r="A851" s="11"/>
      <c r="D851" s="11"/>
      <c r="AC851" s="62"/>
    </row>
    <row r="852" spans="1:29" ht="15.75" customHeight="1">
      <c r="A852" s="11"/>
      <c r="D852" s="11"/>
      <c r="AC852" s="62"/>
    </row>
    <row r="853" spans="1:29" ht="15.75" customHeight="1">
      <c r="A853" s="11"/>
      <c r="D853" s="11"/>
      <c r="AC853" s="62"/>
    </row>
    <row r="854" spans="1:29" ht="15.75" customHeight="1">
      <c r="A854" s="11"/>
      <c r="D854" s="11"/>
      <c r="AC854" s="62"/>
    </row>
    <row r="855" spans="1:29" ht="15.75" customHeight="1">
      <c r="A855" s="11"/>
      <c r="D855" s="11"/>
      <c r="AC855" s="62"/>
    </row>
    <row r="856" spans="1:29" ht="15.75" customHeight="1">
      <c r="A856" s="11"/>
      <c r="D856" s="11"/>
      <c r="AC856" s="62"/>
    </row>
    <row r="857" spans="1:29" ht="15.75" customHeight="1">
      <c r="A857" s="11"/>
      <c r="D857" s="11"/>
      <c r="AC857" s="62"/>
    </row>
    <row r="858" spans="1:29" ht="15.75" customHeight="1">
      <c r="A858" s="11"/>
      <c r="D858" s="11"/>
      <c r="AC858" s="62"/>
    </row>
    <row r="859" spans="1:29" ht="15.75" customHeight="1">
      <c r="A859" s="11"/>
      <c r="D859" s="11"/>
      <c r="AC859" s="62"/>
    </row>
    <row r="860" spans="1:29" ht="15.75" customHeight="1">
      <c r="A860" s="11"/>
      <c r="D860" s="11"/>
      <c r="AC860" s="62"/>
    </row>
    <row r="861" spans="1:29" ht="15.75" customHeight="1">
      <c r="A861" s="11"/>
      <c r="D861" s="11"/>
      <c r="AC861" s="62"/>
    </row>
    <row r="862" spans="1:29" ht="15.75" customHeight="1">
      <c r="A862" s="11"/>
      <c r="D862" s="11"/>
      <c r="AC862" s="62"/>
    </row>
    <row r="863" spans="1:29" ht="15.75" customHeight="1">
      <c r="A863" s="11"/>
      <c r="D863" s="11"/>
      <c r="AC863" s="62"/>
    </row>
    <row r="864" spans="1:29" ht="15.75" customHeight="1">
      <c r="A864" s="11"/>
      <c r="D864" s="11"/>
      <c r="AC864" s="62"/>
    </row>
    <row r="865" spans="1:29" ht="15.75" customHeight="1">
      <c r="A865" s="11"/>
      <c r="D865" s="11"/>
      <c r="AC865" s="62"/>
    </row>
    <row r="866" spans="1:29" ht="15.75" customHeight="1">
      <c r="A866" s="11"/>
      <c r="D866" s="11"/>
      <c r="AC866" s="62"/>
    </row>
    <row r="867" spans="1:29" ht="15.75" customHeight="1">
      <c r="A867" s="11"/>
      <c r="D867" s="11"/>
      <c r="AC867" s="62"/>
    </row>
    <row r="868" spans="1:29" ht="15.75" customHeight="1">
      <c r="A868" s="11"/>
      <c r="D868" s="11"/>
      <c r="AC868" s="62"/>
    </row>
    <row r="869" spans="1:29" ht="15.75" customHeight="1">
      <c r="A869" s="11"/>
      <c r="D869" s="11"/>
      <c r="AC869" s="62"/>
    </row>
    <row r="870" spans="1:29" ht="15.75" customHeight="1">
      <c r="A870" s="11"/>
      <c r="D870" s="11"/>
      <c r="AC870" s="62"/>
    </row>
    <row r="871" spans="1:29" ht="15.75" customHeight="1">
      <c r="A871" s="11"/>
      <c r="D871" s="11"/>
      <c r="AC871" s="62"/>
    </row>
    <row r="872" spans="1:29" ht="15.75" customHeight="1">
      <c r="A872" s="11"/>
      <c r="D872" s="11"/>
      <c r="AC872" s="62"/>
    </row>
    <row r="873" spans="1:29" ht="15.75" customHeight="1">
      <c r="A873" s="11"/>
      <c r="D873" s="11"/>
      <c r="AC873" s="62"/>
    </row>
    <row r="874" spans="1:29" ht="15.75" customHeight="1">
      <c r="A874" s="11"/>
      <c r="D874" s="11"/>
      <c r="AC874" s="62"/>
    </row>
    <row r="875" spans="1:29" ht="15.75" customHeight="1">
      <c r="A875" s="11"/>
      <c r="D875" s="11"/>
      <c r="AC875" s="62"/>
    </row>
    <row r="876" spans="1:29" ht="15.75" customHeight="1">
      <c r="A876" s="11"/>
      <c r="D876" s="11"/>
      <c r="AC876" s="62"/>
    </row>
    <row r="877" spans="1:29" ht="15.75" customHeight="1">
      <c r="A877" s="11"/>
      <c r="D877" s="11"/>
      <c r="AC877" s="62"/>
    </row>
    <row r="878" spans="1:29" ht="15.75" customHeight="1">
      <c r="A878" s="11"/>
      <c r="D878" s="11"/>
      <c r="AC878" s="62"/>
    </row>
    <row r="879" spans="1:29" ht="15.75" customHeight="1">
      <c r="A879" s="11"/>
      <c r="D879" s="11"/>
      <c r="AC879" s="62"/>
    </row>
    <row r="880" spans="1:29" ht="15.75" customHeight="1">
      <c r="A880" s="11"/>
      <c r="D880" s="11"/>
      <c r="AC880" s="62"/>
    </row>
    <row r="881" spans="1:29" ht="15.75" customHeight="1">
      <c r="A881" s="11"/>
      <c r="D881" s="11"/>
      <c r="AC881" s="62"/>
    </row>
    <row r="882" spans="1:29" ht="15.75" customHeight="1">
      <c r="A882" s="11"/>
      <c r="D882" s="11"/>
      <c r="AC882" s="62"/>
    </row>
    <row r="883" spans="1:29" ht="15.75" customHeight="1">
      <c r="A883" s="11"/>
      <c r="D883" s="11"/>
      <c r="AC883" s="62"/>
    </row>
    <row r="884" spans="1:29" ht="15.75" customHeight="1">
      <c r="A884" s="11"/>
      <c r="D884" s="11"/>
      <c r="AC884" s="62"/>
    </row>
    <row r="885" spans="1:29" ht="15.75" customHeight="1">
      <c r="A885" s="11"/>
      <c r="D885" s="11"/>
      <c r="AC885" s="62"/>
    </row>
    <row r="886" spans="1:29" ht="15.75" customHeight="1">
      <c r="A886" s="11"/>
      <c r="D886" s="11"/>
      <c r="AC886" s="62"/>
    </row>
    <row r="887" spans="1:29" ht="15.75" customHeight="1">
      <c r="A887" s="11"/>
      <c r="D887" s="11"/>
      <c r="AC887" s="62"/>
    </row>
    <row r="888" spans="1:29" ht="15.75" customHeight="1">
      <c r="A888" s="11"/>
      <c r="D888" s="11"/>
      <c r="AC888" s="62"/>
    </row>
    <row r="889" spans="1:29" ht="15.75" customHeight="1">
      <c r="A889" s="11"/>
      <c r="D889" s="11"/>
      <c r="AC889" s="62"/>
    </row>
    <row r="890" spans="1:29" ht="15.75" customHeight="1">
      <c r="A890" s="11"/>
      <c r="D890" s="11"/>
      <c r="AC890" s="62"/>
    </row>
    <row r="891" spans="1:29" ht="15.75" customHeight="1">
      <c r="A891" s="11"/>
      <c r="D891" s="11"/>
      <c r="AC891" s="62"/>
    </row>
    <row r="892" spans="1:29" ht="15.75" customHeight="1">
      <c r="A892" s="11"/>
      <c r="D892" s="11"/>
      <c r="AC892" s="62"/>
    </row>
    <row r="893" spans="1:29" ht="15.75" customHeight="1">
      <c r="A893" s="11"/>
      <c r="D893" s="11"/>
      <c r="AC893" s="62"/>
    </row>
    <row r="894" spans="1:29" ht="15.75" customHeight="1">
      <c r="A894" s="11"/>
      <c r="D894" s="11"/>
      <c r="AC894" s="62"/>
    </row>
    <row r="895" spans="1:29" ht="15.75" customHeight="1">
      <c r="A895" s="11"/>
      <c r="D895" s="11"/>
      <c r="AC895" s="62"/>
    </row>
    <row r="896" spans="1:29" ht="15.75" customHeight="1">
      <c r="A896" s="11"/>
      <c r="D896" s="11"/>
      <c r="AC896" s="62"/>
    </row>
    <row r="897" spans="1:29" ht="15.75" customHeight="1">
      <c r="A897" s="11"/>
      <c r="D897" s="11"/>
      <c r="AC897" s="62"/>
    </row>
    <row r="898" spans="1:29" ht="15.75" customHeight="1">
      <c r="A898" s="11"/>
      <c r="D898" s="11"/>
      <c r="AC898" s="62"/>
    </row>
    <row r="899" spans="1:29" ht="15.75" customHeight="1">
      <c r="A899" s="11"/>
      <c r="D899" s="11"/>
      <c r="AC899" s="62"/>
    </row>
    <row r="900" spans="1:29" ht="15.75" customHeight="1">
      <c r="A900" s="11"/>
      <c r="D900" s="11"/>
      <c r="AC900" s="62"/>
    </row>
    <row r="901" spans="1:29" ht="15.75" customHeight="1">
      <c r="A901" s="11"/>
      <c r="D901" s="11"/>
      <c r="AC901" s="62"/>
    </row>
    <row r="902" spans="1:29" ht="15.75" customHeight="1">
      <c r="A902" s="11"/>
      <c r="D902" s="11"/>
      <c r="AC902" s="62"/>
    </row>
    <row r="903" spans="1:29" ht="15.75" customHeight="1">
      <c r="A903" s="11"/>
      <c r="D903" s="11"/>
      <c r="AC903" s="62"/>
    </row>
    <row r="904" spans="1:29" ht="15.75" customHeight="1">
      <c r="A904" s="11"/>
      <c r="D904" s="11"/>
      <c r="AC904" s="62"/>
    </row>
    <row r="905" spans="1:29" ht="15.75" customHeight="1">
      <c r="A905" s="11"/>
      <c r="D905" s="11"/>
      <c r="AC905" s="62"/>
    </row>
    <row r="906" spans="1:29" ht="15.75" customHeight="1">
      <c r="A906" s="11"/>
      <c r="D906" s="11"/>
      <c r="AC906" s="62"/>
    </row>
    <row r="907" spans="1:29" ht="15.75" customHeight="1">
      <c r="A907" s="11"/>
      <c r="D907" s="11"/>
      <c r="AC907" s="62"/>
    </row>
    <row r="908" spans="1:29" ht="15.75" customHeight="1">
      <c r="A908" s="11"/>
      <c r="D908" s="11"/>
      <c r="AC908" s="62"/>
    </row>
    <row r="909" spans="1:29" ht="15.75" customHeight="1">
      <c r="A909" s="11"/>
      <c r="D909" s="11"/>
      <c r="AC909" s="62"/>
    </row>
    <row r="910" spans="1:29" ht="15.75" customHeight="1">
      <c r="A910" s="11"/>
      <c r="D910" s="11"/>
      <c r="AC910" s="62"/>
    </row>
    <row r="911" spans="1:29" ht="15.75" customHeight="1">
      <c r="A911" s="11"/>
      <c r="D911" s="11"/>
      <c r="AC911" s="62"/>
    </row>
    <row r="912" spans="1:29" ht="15.75" customHeight="1">
      <c r="A912" s="11"/>
      <c r="D912" s="11"/>
      <c r="AC912" s="62"/>
    </row>
    <row r="913" spans="1:29" ht="15.75" customHeight="1">
      <c r="A913" s="11"/>
      <c r="D913" s="11"/>
      <c r="AC913" s="62"/>
    </row>
    <row r="914" spans="1:29" ht="15.75" customHeight="1">
      <c r="A914" s="11"/>
      <c r="D914" s="11"/>
      <c r="AC914" s="62"/>
    </row>
    <row r="915" spans="1:29" ht="15.75" customHeight="1">
      <c r="A915" s="11"/>
      <c r="D915" s="11"/>
      <c r="AC915" s="62"/>
    </row>
    <row r="916" spans="1:29" ht="15.75" customHeight="1">
      <c r="A916" s="11"/>
      <c r="D916" s="11"/>
      <c r="AC916" s="62"/>
    </row>
    <row r="917" spans="1:29" ht="15.75" customHeight="1">
      <c r="A917" s="11"/>
      <c r="D917" s="11"/>
      <c r="AC917" s="62"/>
    </row>
    <row r="918" spans="1:29" ht="15.75" customHeight="1">
      <c r="A918" s="11"/>
      <c r="D918" s="11"/>
      <c r="AC918" s="62"/>
    </row>
    <row r="919" spans="1:29" ht="15.75" customHeight="1">
      <c r="A919" s="11"/>
      <c r="D919" s="11"/>
      <c r="AC919" s="62"/>
    </row>
    <row r="920" spans="1:29" ht="15.75" customHeight="1">
      <c r="A920" s="11"/>
      <c r="D920" s="11"/>
      <c r="AC920" s="62"/>
    </row>
    <row r="921" spans="1:29" ht="15.75" customHeight="1">
      <c r="A921" s="11"/>
      <c r="D921" s="11"/>
      <c r="AC921" s="62"/>
    </row>
    <row r="922" spans="1:29" ht="15.75" customHeight="1">
      <c r="A922" s="11"/>
      <c r="D922" s="11"/>
      <c r="AC922" s="62"/>
    </row>
    <row r="923" spans="1:29" ht="15.75" customHeight="1">
      <c r="A923" s="11"/>
      <c r="D923" s="11"/>
      <c r="AC923" s="62"/>
    </row>
    <row r="924" spans="1:29" ht="15.75" customHeight="1">
      <c r="A924" s="11"/>
      <c r="D924" s="11"/>
      <c r="AC924" s="62"/>
    </row>
    <row r="925" spans="1:29" ht="15.75" customHeight="1">
      <c r="A925" s="11"/>
      <c r="D925" s="11"/>
      <c r="AC925" s="62"/>
    </row>
    <row r="926" spans="1:29" ht="15.75" customHeight="1">
      <c r="A926" s="11"/>
      <c r="D926" s="11"/>
      <c r="AC926" s="62"/>
    </row>
    <row r="927" spans="1:29" ht="15.75" customHeight="1">
      <c r="A927" s="11"/>
      <c r="D927" s="11"/>
      <c r="AC927" s="62"/>
    </row>
    <row r="928" spans="1:29" ht="15.75" customHeight="1">
      <c r="A928" s="11"/>
      <c r="D928" s="11"/>
      <c r="AC928" s="62"/>
    </row>
    <row r="929" spans="1:29" ht="15.75" customHeight="1">
      <c r="A929" s="11"/>
      <c r="D929" s="11"/>
      <c r="AC929" s="62"/>
    </row>
    <row r="930" spans="1:29" ht="15.75" customHeight="1">
      <c r="A930" s="11"/>
      <c r="D930" s="11"/>
      <c r="AC930" s="62"/>
    </row>
    <row r="931" spans="1:29" ht="15.75" customHeight="1">
      <c r="A931" s="11"/>
      <c r="D931" s="11"/>
      <c r="AC931" s="62"/>
    </row>
    <row r="932" spans="1:29" ht="15.75" customHeight="1">
      <c r="A932" s="11"/>
      <c r="D932" s="11"/>
      <c r="AC932" s="62"/>
    </row>
    <row r="933" spans="1:29" ht="15.75" customHeight="1">
      <c r="A933" s="11"/>
      <c r="D933" s="11"/>
      <c r="AC933" s="62"/>
    </row>
    <row r="934" spans="1:29" ht="15.75" customHeight="1">
      <c r="A934" s="11"/>
      <c r="D934" s="11"/>
      <c r="AC934" s="62"/>
    </row>
    <row r="935" spans="1:29" ht="15.75" customHeight="1">
      <c r="A935" s="11"/>
      <c r="D935" s="11"/>
      <c r="AC935" s="62"/>
    </row>
    <row r="936" spans="1:29" ht="15.75" customHeight="1">
      <c r="A936" s="11"/>
      <c r="D936" s="11"/>
      <c r="AC936" s="62"/>
    </row>
    <row r="937" spans="1:29" ht="15.75" customHeight="1">
      <c r="A937" s="11"/>
      <c r="D937" s="11"/>
      <c r="AC937" s="62"/>
    </row>
    <row r="938" spans="1:29" ht="15.75" customHeight="1">
      <c r="A938" s="11"/>
      <c r="D938" s="11"/>
      <c r="AC938" s="62"/>
    </row>
    <row r="939" spans="1:29" ht="15.75" customHeight="1">
      <c r="A939" s="11"/>
      <c r="D939" s="11"/>
      <c r="AC939" s="62"/>
    </row>
    <row r="940" spans="1:29" ht="15.75" customHeight="1">
      <c r="A940" s="11"/>
      <c r="D940" s="11"/>
      <c r="AC940" s="62"/>
    </row>
    <row r="941" spans="1:29" ht="15.75" customHeight="1">
      <c r="A941" s="11"/>
      <c r="D941" s="11"/>
      <c r="AC941" s="62"/>
    </row>
    <row r="942" spans="1:29" ht="15.75" customHeight="1">
      <c r="A942" s="11"/>
      <c r="D942" s="11"/>
      <c r="AC942" s="62"/>
    </row>
    <row r="943" spans="1:29" ht="15.75" customHeight="1">
      <c r="A943" s="11"/>
      <c r="D943" s="11"/>
      <c r="AC943" s="62"/>
    </row>
    <row r="944" spans="1:29" ht="15.75" customHeight="1">
      <c r="A944" s="11"/>
      <c r="D944" s="11"/>
      <c r="AC944" s="62"/>
    </row>
    <row r="945" spans="1:29" ht="15.75" customHeight="1">
      <c r="A945" s="11"/>
      <c r="D945" s="11"/>
      <c r="AC945" s="62"/>
    </row>
    <row r="946" spans="1:29" ht="15.75" customHeight="1">
      <c r="A946" s="11"/>
      <c r="D946" s="11"/>
      <c r="AC946" s="62"/>
    </row>
    <row r="947" spans="1:29" ht="15.75" customHeight="1">
      <c r="A947" s="11"/>
      <c r="D947" s="11"/>
      <c r="AC947" s="62"/>
    </row>
    <row r="948" spans="1:29" ht="15.75" customHeight="1">
      <c r="A948" s="11"/>
      <c r="D948" s="11"/>
      <c r="AC948" s="62"/>
    </row>
    <row r="949" spans="1:29" ht="15.75" customHeight="1">
      <c r="A949" s="11"/>
      <c r="D949" s="11"/>
      <c r="AC949" s="62"/>
    </row>
    <row r="950" spans="1:29" ht="15.75" customHeight="1">
      <c r="A950" s="11"/>
      <c r="D950" s="11"/>
      <c r="AC950" s="62"/>
    </row>
    <row r="951" spans="1:29" ht="15.75" customHeight="1">
      <c r="A951" s="11"/>
      <c r="D951" s="11"/>
      <c r="AC951" s="62"/>
    </row>
    <row r="952" spans="1:29" ht="15.75" customHeight="1">
      <c r="A952" s="11"/>
      <c r="D952" s="11"/>
      <c r="AC952" s="62"/>
    </row>
    <row r="953" spans="1:29" ht="15.75" customHeight="1">
      <c r="A953" s="11"/>
      <c r="D953" s="11"/>
      <c r="AC953" s="62"/>
    </row>
    <row r="954" spans="1:29" ht="15.75" customHeight="1">
      <c r="A954" s="11"/>
      <c r="D954" s="11"/>
      <c r="AC954" s="62"/>
    </row>
    <row r="955" spans="1:29" ht="15.75" customHeight="1">
      <c r="A955" s="11"/>
      <c r="D955" s="11"/>
      <c r="AC955" s="62"/>
    </row>
    <row r="956" spans="1:29" ht="15.75" customHeight="1">
      <c r="A956" s="11"/>
      <c r="D956" s="11"/>
      <c r="AC956" s="62"/>
    </row>
    <row r="957" spans="1:29" ht="15.75" customHeight="1">
      <c r="A957" s="11"/>
      <c r="D957" s="11"/>
      <c r="AC957" s="62"/>
    </row>
    <row r="958" spans="1:29" ht="15.75" customHeight="1">
      <c r="A958" s="11"/>
      <c r="D958" s="11"/>
      <c r="AC958" s="62"/>
    </row>
    <row r="959" spans="1:29" ht="15.75" customHeight="1">
      <c r="A959" s="11"/>
      <c r="D959" s="11"/>
      <c r="AC959" s="62"/>
    </row>
    <row r="960" spans="1:29" ht="15.75" customHeight="1">
      <c r="A960" s="11"/>
      <c r="D960" s="11"/>
      <c r="AC960" s="62"/>
    </row>
    <row r="961" spans="1:29" ht="15.75" customHeight="1">
      <c r="A961" s="11"/>
      <c r="D961" s="11"/>
      <c r="AC961" s="62"/>
    </row>
    <row r="962" spans="1:29" ht="15.75" customHeight="1">
      <c r="A962" s="11"/>
      <c r="D962" s="11"/>
      <c r="AC962" s="62"/>
    </row>
    <row r="963" spans="1:29" ht="15.75" customHeight="1">
      <c r="A963" s="11"/>
      <c r="D963" s="11"/>
      <c r="AC963" s="62"/>
    </row>
    <row r="964" spans="1:29" ht="15.75" customHeight="1">
      <c r="A964" s="11"/>
      <c r="D964" s="11"/>
      <c r="AC964" s="62"/>
    </row>
    <row r="965" spans="1:29" ht="15.75" customHeight="1">
      <c r="A965" s="11"/>
      <c r="D965" s="11"/>
      <c r="AC965" s="62"/>
    </row>
    <row r="966" spans="1:29" ht="15.75" customHeight="1">
      <c r="A966" s="11"/>
      <c r="D966" s="11"/>
      <c r="AC966" s="62"/>
    </row>
    <row r="967" spans="1:29" ht="15.75" customHeight="1">
      <c r="A967" s="11"/>
      <c r="D967" s="11"/>
      <c r="AC967" s="62"/>
    </row>
    <row r="968" spans="1:29" ht="15.75" customHeight="1">
      <c r="A968" s="11"/>
      <c r="D968" s="11"/>
      <c r="AC968" s="62"/>
    </row>
    <row r="969" spans="1:29" ht="15.75" customHeight="1">
      <c r="A969" s="11"/>
      <c r="D969" s="11"/>
      <c r="AC969" s="62"/>
    </row>
    <row r="970" spans="1:29" ht="15.75" customHeight="1">
      <c r="A970" s="11"/>
      <c r="D970" s="11"/>
      <c r="AC970" s="62"/>
    </row>
    <row r="971" spans="1:29" ht="15.75" customHeight="1">
      <c r="A971" s="11"/>
      <c r="D971" s="11"/>
      <c r="AC971" s="62"/>
    </row>
    <row r="972" spans="1:29" ht="15.75" customHeight="1">
      <c r="A972" s="11"/>
      <c r="D972" s="11"/>
      <c r="AC972" s="62"/>
    </row>
    <row r="973" spans="1:29" ht="15.75" customHeight="1">
      <c r="A973" s="11"/>
      <c r="D973" s="11"/>
      <c r="AC973" s="62"/>
    </row>
    <row r="974" spans="1:29" ht="15.75" customHeight="1">
      <c r="A974" s="11"/>
      <c r="D974" s="11"/>
      <c r="AC974" s="62"/>
    </row>
    <row r="975" spans="1:29" ht="15.75" customHeight="1">
      <c r="A975" s="11"/>
      <c r="D975" s="11"/>
      <c r="AC975" s="62"/>
    </row>
    <row r="976" spans="1:29" ht="15.75" customHeight="1">
      <c r="A976" s="11"/>
      <c r="D976" s="11"/>
      <c r="AC976" s="62"/>
    </row>
    <row r="977" spans="1:29" ht="15.75" customHeight="1">
      <c r="A977" s="11"/>
      <c r="D977" s="11"/>
      <c r="AC977" s="62"/>
    </row>
    <row r="978" spans="1:29" ht="15.75" customHeight="1">
      <c r="A978" s="11"/>
      <c r="D978" s="11"/>
      <c r="AC978" s="62"/>
    </row>
    <row r="979" spans="1:29" ht="15.75" customHeight="1">
      <c r="A979" s="11"/>
      <c r="D979" s="11"/>
      <c r="AC979" s="62"/>
    </row>
    <row r="980" spans="1:29" ht="15.75" customHeight="1">
      <c r="A980" s="11"/>
      <c r="D980" s="11"/>
      <c r="AC980" s="62"/>
    </row>
    <row r="981" spans="1:29" ht="15.75" customHeight="1">
      <c r="A981" s="11"/>
      <c r="D981" s="11"/>
      <c r="AC981" s="62"/>
    </row>
    <row r="982" spans="1:29" ht="15.75" customHeight="1">
      <c r="A982" s="11"/>
      <c r="D982" s="11"/>
      <c r="AC982" s="62"/>
    </row>
    <row r="983" spans="1:29" ht="15.75" customHeight="1">
      <c r="A983" s="11"/>
      <c r="D983" s="11"/>
      <c r="AC983" s="62"/>
    </row>
    <row r="984" spans="1:29" ht="15.75" customHeight="1">
      <c r="A984" s="11"/>
      <c r="D984" s="11"/>
      <c r="AC984" s="62"/>
    </row>
    <row r="985" spans="1:29" ht="15.75" customHeight="1">
      <c r="A985" s="11"/>
      <c r="D985" s="11"/>
      <c r="AC985" s="62"/>
    </row>
    <row r="986" spans="1:29" ht="15.75" customHeight="1">
      <c r="A986" s="11"/>
      <c r="D986" s="11"/>
      <c r="AC986" s="62"/>
    </row>
    <row r="987" spans="1:29" ht="15.75" customHeight="1">
      <c r="A987" s="11"/>
      <c r="D987" s="11"/>
      <c r="AC987" s="62"/>
    </row>
    <row r="988" spans="1:29" ht="15.75" customHeight="1">
      <c r="A988" s="11"/>
      <c r="D988" s="11"/>
      <c r="AC988" s="62"/>
    </row>
    <row r="989" spans="1:29" ht="15.75" customHeight="1">
      <c r="A989" s="11"/>
      <c r="D989" s="11"/>
      <c r="AC989" s="62"/>
    </row>
    <row r="990" spans="1:29" ht="15.75" customHeight="1">
      <c r="A990" s="11"/>
      <c r="D990" s="11"/>
      <c r="AC990" s="62"/>
    </row>
    <row r="991" spans="1:29" ht="15.75" customHeight="1">
      <c r="A991" s="11"/>
      <c r="D991" s="11"/>
      <c r="AC991" s="62"/>
    </row>
    <row r="992" spans="1:29" ht="15.75" customHeight="1">
      <c r="A992" s="11"/>
      <c r="D992" s="11"/>
      <c r="AC992" s="62"/>
    </row>
    <row r="993" spans="1:29" ht="15.75" customHeight="1">
      <c r="A993" s="11"/>
      <c r="D993" s="11"/>
      <c r="AC993" s="62"/>
    </row>
    <row r="994" spans="1:29" ht="15.75" customHeight="1">
      <c r="A994" s="11"/>
      <c r="D994" s="11"/>
      <c r="AC994" s="62"/>
    </row>
    <row r="995" spans="1:29" ht="15.75" customHeight="1">
      <c r="A995" s="11"/>
      <c r="D995" s="11"/>
      <c r="AC995" s="62"/>
    </row>
    <row r="996" spans="1:29" ht="15.75" customHeight="1">
      <c r="A996" s="11"/>
      <c r="D996" s="11"/>
      <c r="AC996" s="62"/>
    </row>
    <row r="997" spans="1:29" ht="15.75" customHeight="1">
      <c r="A997" s="11"/>
      <c r="D997" s="11"/>
      <c r="AC997" s="62"/>
    </row>
    <row r="998" spans="1:29" ht="15.75" customHeight="1">
      <c r="A998" s="11"/>
      <c r="D998" s="11"/>
      <c r="AC998" s="62"/>
    </row>
    <row r="999" spans="1:29" ht="15.75" customHeight="1">
      <c r="A999" s="11"/>
      <c r="D999" s="11"/>
      <c r="AC999" s="62"/>
    </row>
    <row r="1000" spans="1:29" ht="15.75" customHeight="1">
      <c r="A1000" s="11"/>
      <c r="D1000" s="11"/>
      <c r="AC1000" s="62"/>
    </row>
    <row r="1001" spans="1:29" ht="15.75" customHeight="1">
      <c r="A1001" s="11"/>
      <c r="D1001" s="11"/>
      <c r="AC1001" s="62"/>
    </row>
  </sheetData>
  <mergeCells count="13">
    <mergeCell ref="AA2:AB2"/>
    <mergeCell ref="B1:D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pageMargins left="0.25" right="0.25" top="0.75" bottom="0.75" header="0.3" footer="0.3"/>
  <pageSetup paperSize="8" scale="56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00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" sqref="F1:G1048576"/>
    </sheetView>
  </sheetViews>
  <sheetFormatPr baseColWidth="10" defaultColWidth="14.5" defaultRowHeight="15" customHeight="1"/>
  <cols>
    <col min="1" max="1" width="13.5" hidden="1" customWidth="1"/>
    <col min="2" max="2" width="54.6640625" customWidth="1"/>
    <col min="3" max="3" width="12.33203125" customWidth="1"/>
    <col min="4" max="4" width="76.33203125" bestFit="1" customWidth="1"/>
    <col min="5" max="5" width="11" customWidth="1"/>
    <col min="6" max="6" width="15.5" hidden="1" customWidth="1"/>
    <col min="7" max="7" width="21.5" hidden="1" customWidth="1"/>
    <col min="8" max="8" width="15.1640625" customWidth="1"/>
    <col min="9" max="9" width="13.83203125" customWidth="1"/>
    <col min="10" max="26" width="9.1640625" customWidth="1"/>
  </cols>
  <sheetData>
    <row r="1" spans="1:26" ht="19">
      <c r="A1" s="11"/>
      <c r="B1" s="221" t="s">
        <v>540</v>
      </c>
      <c r="C1" s="222"/>
      <c r="D1" s="222"/>
      <c r="E1" s="222"/>
      <c r="F1" s="11"/>
      <c r="G1" s="11"/>
      <c r="H1" s="147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2">
      <c r="A2" s="148" t="s">
        <v>481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541</v>
      </c>
      <c r="G2" s="4" t="s">
        <v>542</v>
      </c>
      <c r="H2" s="4" t="s">
        <v>543</v>
      </c>
      <c r="I2" s="7" t="s">
        <v>13</v>
      </c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>
      <c r="A3" s="13" t="s">
        <v>21</v>
      </c>
      <c r="B3" s="40" t="s">
        <v>15</v>
      </c>
      <c r="C3" s="13" t="s">
        <v>16</v>
      </c>
      <c r="D3" s="40" t="s">
        <v>22</v>
      </c>
      <c r="E3" s="13" t="s">
        <v>23</v>
      </c>
      <c r="F3" s="13">
        <v>16</v>
      </c>
      <c r="G3" s="13">
        <v>1</v>
      </c>
      <c r="H3" s="17">
        <f t="shared" ref="H3:H82" si="0">G3/F3</f>
        <v>6.25E-2</v>
      </c>
      <c r="I3" s="4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3" t="s">
        <v>24</v>
      </c>
      <c r="B4" s="40" t="s">
        <v>15</v>
      </c>
      <c r="C4" s="13" t="s">
        <v>16</v>
      </c>
      <c r="D4" s="40" t="s">
        <v>486</v>
      </c>
      <c r="E4" s="13" t="s">
        <v>27</v>
      </c>
      <c r="F4" s="13">
        <v>5</v>
      </c>
      <c r="G4" s="13">
        <v>1</v>
      </c>
      <c r="H4" s="17">
        <f t="shared" si="0"/>
        <v>0.2</v>
      </c>
      <c r="I4" s="12" t="s">
        <v>29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3" t="s">
        <v>30</v>
      </c>
      <c r="B5" s="40" t="s">
        <v>15</v>
      </c>
      <c r="C5" s="13" t="s">
        <v>16</v>
      </c>
      <c r="D5" s="40" t="s">
        <v>31</v>
      </c>
      <c r="E5" s="13" t="s">
        <v>27</v>
      </c>
      <c r="F5" s="13">
        <v>12</v>
      </c>
      <c r="G5" s="13">
        <v>2</v>
      </c>
      <c r="H5" s="17">
        <f t="shared" si="0"/>
        <v>0.16666666666666666</v>
      </c>
      <c r="I5" s="4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3" t="s">
        <v>32</v>
      </c>
      <c r="B6" s="40" t="s">
        <v>15</v>
      </c>
      <c r="C6" s="13" t="s">
        <v>33</v>
      </c>
      <c r="D6" s="40" t="s">
        <v>34</v>
      </c>
      <c r="E6" s="13" t="s">
        <v>35</v>
      </c>
      <c r="F6" s="13">
        <v>6</v>
      </c>
      <c r="G6" s="13">
        <v>2</v>
      </c>
      <c r="H6" s="17">
        <f t="shared" si="0"/>
        <v>0.33333333333333331</v>
      </c>
      <c r="I6" s="12" t="s">
        <v>39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3" t="s">
        <v>43</v>
      </c>
      <c r="B7" s="40" t="s">
        <v>15</v>
      </c>
      <c r="C7" s="13" t="s">
        <v>44</v>
      </c>
      <c r="D7" s="40" t="s">
        <v>15</v>
      </c>
      <c r="E7" s="13" t="s">
        <v>47</v>
      </c>
      <c r="F7" s="13">
        <v>29</v>
      </c>
      <c r="G7" s="13">
        <v>2</v>
      </c>
      <c r="H7" s="17">
        <f t="shared" si="0"/>
        <v>6.8965517241379309E-2</v>
      </c>
      <c r="I7" s="4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3" t="s">
        <v>48</v>
      </c>
      <c r="B8" s="40" t="s">
        <v>15</v>
      </c>
      <c r="C8" s="13" t="s">
        <v>44</v>
      </c>
      <c r="D8" s="40" t="s">
        <v>49</v>
      </c>
      <c r="E8" s="13" t="s">
        <v>47</v>
      </c>
      <c r="F8" s="13">
        <v>8</v>
      </c>
      <c r="G8" s="13">
        <v>2</v>
      </c>
      <c r="H8" s="17">
        <f t="shared" si="0"/>
        <v>0.25</v>
      </c>
      <c r="I8" s="12" t="s">
        <v>52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3" t="s">
        <v>53</v>
      </c>
      <c r="B9" s="40" t="s">
        <v>15</v>
      </c>
      <c r="C9" s="13" t="s">
        <v>44</v>
      </c>
      <c r="D9" s="40" t="s">
        <v>54</v>
      </c>
      <c r="E9" s="13" t="s">
        <v>47</v>
      </c>
      <c r="F9" s="13">
        <v>21</v>
      </c>
      <c r="G9" s="13">
        <v>2</v>
      </c>
      <c r="H9" s="17">
        <f t="shared" si="0"/>
        <v>9.5238095238095233E-2</v>
      </c>
      <c r="I9" s="4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3" t="s">
        <v>57</v>
      </c>
      <c r="B10" s="40" t="s">
        <v>58</v>
      </c>
      <c r="C10" s="13" t="s">
        <v>16</v>
      </c>
      <c r="D10" s="40" t="s">
        <v>59</v>
      </c>
      <c r="E10" s="13" t="s">
        <v>60</v>
      </c>
      <c r="F10" s="13">
        <v>16</v>
      </c>
      <c r="G10" s="13">
        <v>1</v>
      </c>
      <c r="H10" s="17">
        <f t="shared" si="0"/>
        <v>6.25E-2</v>
      </c>
      <c r="I10" s="4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3" t="s">
        <v>71</v>
      </c>
      <c r="B11" s="40" t="s">
        <v>58</v>
      </c>
      <c r="C11" s="13" t="s">
        <v>16</v>
      </c>
      <c r="D11" s="40" t="s">
        <v>489</v>
      </c>
      <c r="E11" s="13" t="s">
        <v>75</v>
      </c>
      <c r="F11" s="13">
        <v>10</v>
      </c>
      <c r="G11" s="13">
        <v>1</v>
      </c>
      <c r="H11" s="17">
        <f t="shared" si="0"/>
        <v>0.1</v>
      </c>
      <c r="I11" s="4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3" t="s">
        <v>86</v>
      </c>
      <c r="B12" s="40" t="s">
        <v>58</v>
      </c>
      <c r="C12" s="13" t="s">
        <v>33</v>
      </c>
      <c r="D12" s="40" t="s">
        <v>490</v>
      </c>
      <c r="E12" s="13" t="s">
        <v>88</v>
      </c>
      <c r="F12" s="13">
        <v>11</v>
      </c>
      <c r="G12" s="13">
        <v>2</v>
      </c>
      <c r="H12" s="17">
        <f t="shared" si="0"/>
        <v>0.18181818181818182</v>
      </c>
      <c r="I12" s="4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3" t="s">
        <v>92</v>
      </c>
      <c r="B13" s="40" t="s">
        <v>58</v>
      </c>
      <c r="C13" s="13" t="s">
        <v>44</v>
      </c>
      <c r="D13" s="40" t="s">
        <v>94</v>
      </c>
      <c r="E13" s="13" t="s">
        <v>95</v>
      </c>
      <c r="F13" s="13">
        <v>99</v>
      </c>
      <c r="G13" s="13">
        <v>7</v>
      </c>
      <c r="H13" s="17">
        <f t="shared" si="0"/>
        <v>7.0707070707070704E-2</v>
      </c>
      <c r="I13" s="4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3" t="s">
        <v>96</v>
      </c>
      <c r="B14" s="40" t="s">
        <v>58</v>
      </c>
      <c r="C14" s="13" t="s">
        <v>44</v>
      </c>
      <c r="D14" s="40" t="s">
        <v>97</v>
      </c>
      <c r="E14" s="13" t="s">
        <v>95</v>
      </c>
      <c r="F14" s="13">
        <v>12</v>
      </c>
      <c r="G14" s="13">
        <v>3</v>
      </c>
      <c r="H14" s="17">
        <f t="shared" si="0"/>
        <v>0.25</v>
      </c>
      <c r="I14" s="12" t="s">
        <v>98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13" t="s">
        <v>99</v>
      </c>
      <c r="B15" s="40" t="s">
        <v>100</v>
      </c>
      <c r="C15" s="13" t="s">
        <v>16</v>
      </c>
      <c r="D15" s="40" t="s">
        <v>101</v>
      </c>
      <c r="E15" s="13" t="s">
        <v>102</v>
      </c>
      <c r="F15" s="13">
        <v>25</v>
      </c>
      <c r="G15" s="13">
        <v>3</v>
      </c>
      <c r="H15" s="17">
        <f t="shared" si="0"/>
        <v>0.12</v>
      </c>
      <c r="I15" s="4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3" t="s">
        <v>106</v>
      </c>
      <c r="B16" s="40" t="s">
        <v>100</v>
      </c>
      <c r="C16" s="13" t="s">
        <v>16</v>
      </c>
      <c r="D16" s="40" t="s">
        <v>491</v>
      </c>
      <c r="E16" s="13" t="s">
        <v>105</v>
      </c>
      <c r="F16" s="13">
        <v>26</v>
      </c>
      <c r="G16" s="13">
        <v>1</v>
      </c>
      <c r="H16" s="17">
        <f t="shared" si="0"/>
        <v>3.8461538461538464E-2</v>
      </c>
      <c r="I16" s="4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3" t="s">
        <v>111</v>
      </c>
      <c r="B17" s="40" t="s">
        <v>100</v>
      </c>
      <c r="C17" s="13" t="s">
        <v>16</v>
      </c>
      <c r="D17" s="40" t="s">
        <v>112</v>
      </c>
      <c r="E17" s="13" t="s">
        <v>110</v>
      </c>
      <c r="F17" s="13">
        <v>19</v>
      </c>
      <c r="G17" s="13">
        <v>1</v>
      </c>
      <c r="H17" s="17">
        <f t="shared" si="0"/>
        <v>5.2631578947368418E-2</v>
      </c>
      <c r="I17" s="4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3" t="s">
        <v>147</v>
      </c>
      <c r="B18" s="40" t="s">
        <v>148</v>
      </c>
      <c r="C18" s="13" t="s">
        <v>16</v>
      </c>
      <c r="D18" s="40" t="s">
        <v>149</v>
      </c>
      <c r="E18" s="13" t="s">
        <v>75</v>
      </c>
      <c r="F18" s="13">
        <v>11</v>
      </c>
      <c r="G18" s="13">
        <v>1</v>
      </c>
      <c r="H18" s="17">
        <f t="shared" si="0"/>
        <v>9.0909090909090912E-2</v>
      </c>
      <c r="I18" s="12" t="s">
        <v>20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3" t="s">
        <v>150</v>
      </c>
      <c r="B19" s="40" t="s">
        <v>148</v>
      </c>
      <c r="C19" s="13" t="s">
        <v>44</v>
      </c>
      <c r="D19" s="40" t="s">
        <v>151</v>
      </c>
      <c r="E19" s="13" t="s">
        <v>152</v>
      </c>
      <c r="F19" s="13">
        <v>49</v>
      </c>
      <c r="G19" s="13">
        <v>5</v>
      </c>
      <c r="H19" s="17">
        <f t="shared" si="0"/>
        <v>0.10204081632653061</v>
      </c>
      <c r="I19" s="4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3" t="s">
        <v>174</v>
      </c>
      <c r="B20" s="40" t="s">
        <v>175</v>
      </c>
      <c r="C20" s="13" t="s">
        <v>16</v>
      </c>
      <c r="D20" s="40" t="s">
        <v>176</v>
      </c>
      <c r="E20" s="13" t="s">
        <v>177</v>
      </c>
      <c r="F20" s="13">
        <v>21</v>
      </c>
      <c r="G20" s="13">
        <v>1</v>
      </c>
      <c r="H20" s="17">
        <f t="shared" si="0"/>
        <v>4.7619047619047616E-2</v>
      </c>
      <c r="I20" s="4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3" t="s">
        <v>180</v>
      </c>
      <c r="B21" s="40" t="s">
        <v>175</v>
      </c>
      <c r="C21" s="13" t="s">
        <v>44</v>
      </c>
      <c r="D21" s="40" t="s">
        <v>175</v>
      </c>
      <c r="E21" s="13" t="s">
        <v>181</v>
      </c>
      <c r="F21" s="13">
        <v>101</v>
      </c>
      <c r="G21" s="13">
        <v>1</v>
      </c>
      <c r="H21" s="17">
        <f t="shared" si="0"/>
        <v>9.9009900990099011E-3</v>
      </c>
      <c r="I21" s="4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3" t="s">
        <v>212</v>
      </c>
      <c r="B22" s="40" t="s">
        <v>193</v>
      </c>
      <c r="C22" s="13" t="s">
        <v>16</v>
      </c>
      <c r="D22" s="40" t="s">
        <v>213</v>
      </c>
      <c r="E22" s="13" t="s">
        <v>214</v>
      </c>
      <c r="F22" s="13">
        <v>27</v>
      </c>
      <c r="G22" s="13">
        <v>3</v>
      </c>
      <c r="H22" s="17">
        <f t="shared" si="0"/>
        <v>0.1111111111111111</v>
      </c>
      <c r="I22" s="4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3" t="s">
        <v>220</v>
      </c>
      <c r="B23" s="40" t="s">
        <v>193</v>
      </c>
      <c r="C23" s="13" t="s">
        <v>16</v>
      </c>
      <c r="D23" s="40" t="s">
        <v>221</v>
      </c>
      <c r="E23" s="13" t="s">
        <v>195</v>
      </c>
      <c r="F23" s="13">
        <v>23</v>
      </c>
      <c r="G23" s="13">
        <v>3</v>
      </c>
      <c r="H23" s="17">
        <f t="shared" si="0"/>
        <v>0.13043478260869565</v>
      </c>
      <c r="I23" s="4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3" t="s">
        <v>222</v>
      </c>
      <c r="B24" s="40" t="s">
        <v>193</v>
      </c>
      <c r="C24" s="13" t="s">
        <v>16</v>
      </c>
      <c r="D24" s="40" t="s">
        <v>223</v>
      </c>
      <c r="E24" s="13" t="s">
        <v>203</v>
      </c>
      <c r="F24" s="13">
        <v>20</v>
      </c>
      <c r="G24" s="13">
        <v>2</v>
      </c>
      <c r="H24" s="17">
        <f t="shared" si="0"/>
        <v>0.1</v>
      </c>
      <c r="I24" s="4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3" t="s">
        <v>226</v>
      </c>
      <c r="B25" s="40" t="s">
        <v>193</v>
      </c>
      <c r="C25" s="13" t="s">
        <v>16</v>
      </c>
      <c r="D25" s="40" t="s">
        <v>223</v>
      </c>
      <c r="E25" s="13" t="s">
        <v>228</v>
      </c>
      <c r="F25" s="13">
        <v>20</v>
      </c>
      <c r="G25" s="13">
        <v>1</v>
      </c>
      <c r="H25" s="17">
        <f t="shared" si="0"/>
        <v>0.05</v>
      </c>
      <c r="I25" s="4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3" t="s">
        <v>231</v>
      </c>
      <c r="B26" s="40" t="s">
        <v>193</v>
      </c>
      <c r="C26" s="13" t="s">
        <v>16</v>
      </c>
      <c r="D26" s="40" t="s">
        <v>232</v>
      </c>
      <c r="E26" s="13" t="s">
        <v>214</v>
      </c>
      <c r="F26" s="13">
        <v>23</v>
      </c>
      <c r="G26" s="13">
        <v>6</v>
      </c>
      <c r="H26" s="17">
        <f t="shared" si="0"/>
        <v>0.2608695652173913</v>
      </c>
      <c r="I26" s="4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3" t="s">
        <v>233</v>
      </c>
      <c r="B27" s="40" t="s">
        <v>193</v>
      </c>
      <c r="C27" s="13" t="s">
        <v>16</v>
      </c>
      <c r="D27" s="40" t="s">
        <v>234</v>
      </c>
      <c r="E27" s="13" t="s">
        <v>195</v>
      </c>
      <c r="F27" s="13">
        <v>14</v>
      </c>
      <c r="G27" s="13">
        <v>2</v>
      </c>
      <c r="H27" s="17">
        <f t="shared" si="0"/>
        <v>0.14285714285714285</v>
      </c>
      <c r="I27" s="4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3" t="s">
        <v>237</v>
      </c>
      <c r="B28" s="40" t="s">
        <v>193</v>
      </c>
      <c r="C28" s="13" t="s">
        <v>16</v>
      </c>
      <c r="D28" s="40" t="s">
        <v>238</v>
      </c>
      <c r="E28" s="13" t="s">
        <v>195</v>
      </c>
      <c r="F28" s="13">
        <v>18</v>
      </c>
      <c r="G28" s="13">
        <v>1</v>
      </c>
      <c r="H28" s="17">
        <f t="shared" si="0"/>
        <v>5.5555555555555552E-2</v>
      </c>
      <c r="I28" s="4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3" t="s">
        <v>239</v>
      </c>
      <c r="B29" s="40" t="s">
        <v>193</v>
      </c>
      <c r="C29" s="13" t="s">
        <v>16</v>
      </c>
      <c r="D29" s="40" t="s">
        <v>240</v>
      </c>
      <c r="E29" s="13" t="s">
        <v>214</v>
      </c>
      <c r="F29" s="13">
        <v>18</v>
      </c>
      <c r="G29" s="13">
        <v>2</v>
      </c>
      <c r="H29" s="17">
        <f t="shared" si="0"/>
        <v>0.1111111111111111</v>
      </c>
      <c r="I29" s="4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3" t="s">
        <v>241</v>
      </c>
      <c r="B30" s="40" t="s">
        <v>193</v>
      </c>
      <c r="C30" s="13" t="s">
        <v>16</v>
      </c>
      <c r="D30" s="40" t="s">
        <v>242</v>
      </c>
      <c r="E30" s="13" t="s">
        <v>195</v>
      </c>
      <c r="F30" s="13">
        <v>7</v>
      </c>
      <c r="G30" s="13">
        <v>1</v>
      </c>
      <c r="H30" s="17">
        <f t="shared" si="0"/>
        <v>0.14285714285714285</v>
      </c>
      <c r="I30" s="12" t="s">
        <v>29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3" t="s">
        <v>243</v>
      </c>
      <c r="B31" s="40" t="s">
        <v>193</v>
      </c>
      <c r="C31" s="13" t="s">
        <v>16</v>
      </c>
      <c r="D31" s="40" t="s">
        <v>244</v>
      </c>
      <c r="E31" s="13" t="s">
        <v>195</v>
      </c>
      <c r="F31" s="13">
        <v>11</v>
      </c>
      <c r="G31" s="13">
        <v>2</v>
      </c>
      <c r="H31" s="17">
        <f t="shared" si="0"/>
        <v>0.18181818181818182</v>
      </c>
      <c r="I31" s="4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3" t="s">
        <v>245</v>
      </c>
      <c r="B32" s="40" t="s">
        <v>193</v>
      </c>
      <c r="C32" s="13" t="s">
        <v>16</v>
      </c>
      <c r="D32" s="40" t="s">
        <v>246</v>
      </c>
      <c r="E32" s="13" t="s">
        <v>214</v>
      </c>
      <c r="F32" s="13">
        <v>23</v>
      </c>
      <c r="G32" s="13">
        <v>3</v>
      </c>
      <c r="H32" s="17">
        <f t="shared" si="0"/>
        <v>0.13043478260869565</v>
      </c>
      <c r="I32" s="4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3" t="s">
        <v>247</v>
      </c>
      <c r="B33" s="40" t="s">
        <v>193</v>
      </c>
      <c r="C33" s="13" t="s">
        <v>33</v>
      </c>
      <c r="D33" s="40" t="s">
        <v>248</v>
      </c>
      <c r="E33" s="13" t="s">
        <v>249</v>
      </c>
      <c r="F33" s="13">
        <v>12</v>
      </c>
      <c r="G33" s="13">
        <v>1</v>
      </c>
      <c r="H33" s="17">
        <f t="shared" si="0"/>
        <v>8.3333333333333329E-2</v>
      </c>
      <c r="I33" s="4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3" t="s">
        <v>252</v>
      </c>
      <c r="B34" s="40" t="s">
        <v>193</v>
      </c>
      <c r="C34" s="13" t="s">
        <v>33</v>
      </c>
      <c r="D34" s="40" t="s">
        <v>253</v>
      </c>
      <c r="E34" s="13" t="s">
        <v>254</v>
      </c>
      <c r="F34" s="13">
        <v>20</v>
      </c>
      <c r="G34" s="13">
        <v>3</v>
      </c>
      <c r="H34" s="17">
        <f t="shared" si="0"/>
        <v>0.15</v>
      </c>
      <c r="I34" s="4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3" t="s">
        <v>260</v>
      </c>
      <c r="B35" s="40" t="s">
        <v>193</v>
      </c>
      <c r="C35" s="13" t="s">
        <v>33</v>
      </c>
      <c r="D35" s="40" t="s">
        <v>261</v>
      </c>
      <c r="E35" s="13" t="s">
        <v>262</v>
      </c>
      <c r="F35" s="13">
        <v>13</v>
      </c>
      <c r="G35" s="13">
        <v>2</v>
      </c>
      <c r="H35" s="17">
        <f t="shared" si="0"/>
        <v>0.15384615384615385</v>
      </c>
      <c r="I35" s="4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3" t="s">
        <v>263</v>
      </c>
      <c r="B36" s="40" t="s">
        <v>193</v>
      </c>
      <c r="C36" s="13" t="s">
        <v>33</v>
      </c>
      <c r="D36" s="40" t="s">
        <v>264</v>
      </c>
      <c r="E36" s="13" t="s">
        <v>265</v>
      </c>
      <c r="F36" s="13">
        <v>22</v>
      </c>
      <c r="G36" s="13">
        <v>1</v>
      </c>
      <c r="H36" s="17">
        <f t="shared" si="0"/>
        <v>4.5454545454545456E-2</v>
      </c>
      <c r="I36" s="4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3" t="s">
        <v>266</v>
      </c>
      <c r="B37" s="40" t="s">
        <v>193</v>
      </c>
      <c r="C37" s="13" t="s">
        <v>33</v>
      </c>
      <c r="D37" s="40" t="s">
        <v>236</v>
      </c>
      <c r="E37" s="13" t="s">
        <v>267</v>
      </c>
      <c r="F37" s="13">
        <v>16</v>
      </c>
      <c r="G37" s="13">
        <v>2</v>
      </c>
      <c r="H37" s="17">
        <f t="shared" si="0"/>
        <v>0.125</v>
      </c>
      <c r="I37" s="4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3" t="s">
        <v>268</v>
      </c>
      <c r="B38" s="40" t="s">
        <v>193</v>
      </c>
      <c r="C38" s="13" t="s">
        <v>33</v>
      </c>
      <c r="D38" s="40" t="s">
        <v>238</v>
      </c>
      <c r="E38" s="13" t="s">
        <v>269</v>
      </c>
      <c r="F38" s="13">
        <v>13</v>
      </c>
      <c r="G38" s="13">
        <v>4</v>
      </c>
      <c r="H38" s="17">
        <f t="shared" si="0"/>
        <v>0.30769230769230771</v>
      </c>
      <c r="I38" s="4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3" t="s">
        <v>270</v>
      </c>
      <c r="B39" s="40" t="s">
        <v>193</v>
      </c>
      <c r="C39" s="13" t="s">
        <v>33</v>
      </c>
      <c r="D39" s="40" t="s">
        <v>271</v>
      </c>
      <c r="E39" s="13" t="s">
        <v>272</v>
      </c>
      <c r="F39" s="13">
        <v>15</v>
      </c>
      <c r="G39" s="13">
        <v>1</v>
      </c>
      <c r="H39" s="17">
        <f t="shared" si="0"/>
        <v>6.6666666666666666E-2</v>
      </c>
      <c r="I39" s="4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3" t="s">
        <v>275</v>
      </c>
      <c r="B40" s="40" t="s">
        <v>193</v>
      </c>
      <c r="C40" s="13" t="s">
        <v>33</v>
      </c>
      <c r="D40" s="40" t="s">
        <v>244</v>
      </c>
      <c r="E40" s="13" t="s">
        <v>276</v>
      </c>
      <c r="F40" s="13">
        <v>10</v>
      </c>
      <c r="G40" s="13">
        <v>2</v>
      </c>
      <c r="H40" s="17">
        <f t="shared" si="0"/>
        <v>0.2</v>
      </c>
      <c r="I40" s="4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3" t="s">
        <v>279</v>
      </c>
      <c r="B41" s="40" t="s">
        <v>196</v>
      </c>
      <c r="C41" s="13" t="s">
        <v>16</v>
      </c>
      <c r="D41" s="40" t="s">
        <v>280</v>
      </c>
      <c r="E41" s="13" t="s">
        <v>281</v>
      </c>
      <c r="F41" s="13">
        <v>18</v>
      </c>
      <c r="G41" s="13">
        <v>1</v>
      </c>
      <c r="H41" s="17">
        <f t="shared" si="0"/>
        <v>5.5555555555555552E-2</v>
      </c>
      <c r="I41" s="4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3" t="s">
        <v>282</v>
      </c>
      <c r="B42" s="40" t="s">
        <v>196</v>
      </c>
      <c r="C42" s="13" t="s">
        <v>16</v>
      </c>
      <c r="D42" s="40" t="s">
        <v>283</v>
      </c>
      <c r="E42" s="13" t="s">
        <v>284</v>
      </c>
      <c r="F42" s="13">
        <v>20</v>
      </c>
      <c r="G42" s="13">
        <v>1</v>
      </c>
      <c r="H42" s="17">
        <f t="shared" si="0"/>
        <v>0.05</v>
      </c>
      <c r="I42" s="4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3" t="s">
        <v>287</v>
      </c>
      <c r="B43" s="40" t="s">
        <v>196</v>
      </c>
      <c r="C43" s="13" t="s">
        <v>33</v>
      </c>
      <c r="D43" s="40" t="s">
        <v>283</v>
      </c>
      <c r="E43" s="13" t="s">
        <v>288</v>
      </c>
      <c r="F43" s="13">
        <v>13</v>
      </c>
      <c r="G43" s="13">
        <v>3</v>
      </c>
      <c r="H43" s="17">
        <f t="shared" si="0"/>
        <v>0.23076923076923078</v>
      </c>
      <c r="I43" s="4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3" t="s">
        <v>292</v>
      </c>
      <c r="B44" s="40" t="s">
        <v>544</v>
      </c>
      <c r="C44" s="13" t="s">
        <v>16</v>
      </c>
      <c r="D44" s="40" t="s">
        <v>293</v>
      </c>
      <c r="E44" s="13" t="s">
        <v>75</v>
      </c>
      <c r="F44" s="13">
        <v>10</v>
      </c>
      <c r="G44" s="13">
        <v>2</v>
      </c>
      <c r="H44" s="17">
        <f t="shared" si="0"/>
        <v>0.2</v>
      </c>
      <c r="I44" s="12" t="s">
        <v>20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3" t="s">
        <v>294</v>
      </c>
      <c r="B45" s="40" t="s">
        <v>544</v>
      </c>
      <c r="C45" s="13" t="s">
        <v>16</v>
      </c>
      <c r="D45" s="40" t="s">
        <v>295</v>
      </c>
      <c r="E45" s="13" t="s">
        <v>296</v>
      </c>
      <c r="F45" s="13">
        <v>14</v>
      </c>
      <c r="G45" s="13">
        <v>5</v>
      </c>
      <c r="H45" s="17">
        <f t="shared" si="0"/>
        <v>0.35714285714285715</v>
      </c>
      <c r="I45" s="4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3" t="s">
        <v>301</v>
      </c>
      <c r="B46" s="40" t="s">
        <v>544</v>
      </c>
      <c r="C46" s="13" t="s">
        <v>33</v>
      </c>
      <c r="D46" s="40" t="s">
        <v>302</v>
      </c>
      <c r="E46" s="13" t="s">
        <v>303</v>
      </c>
      <c r="F46" s="13">
        <v>8</v>
      </c>
      <c r="G46" s="13">
        <v>1</v>
      </c>
      <c r="H46" s="17">
        <f t="shared" si="0"/>
        <v>0.125</v>
      </c>
      <c r="I46" s="4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3" t="s">
        <v>304</v>
      </c>
      <c r="B47" s="40" t="s">
        <v>198</v>
      </c>
      <c r="C47" s="13" t="s">
        <v>16</v>
      </c>
      <c r="D47" s="40" t="s">
        <v>305</v>
      </c>
      <c r="E47" s="13" t="s">
        <v>306</v>
      </c>
      <c r="F47" s="13">
        <v>17</v>
      </c>
      <c r="G47" s="13">
        <v>1</v>
      </c>
      <c r="H47" s="17">
        <f t="shared" si="0"/>
        <v>5.8823529411764705E-2</v>
      </c>
      <c r="I47" s="4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3" t="s">
        <v>307</v>
      </c>
      <c r="B48" s="40" t="s">
        <v>198</v>
      </c>
      <c r="C48" s="13" t="s">
        <v>16</v>
      </c>
      <c r="D48" s="40" t="s">
        <v>308</v>
      </c>
      <c r="E48" s="13" t="s">
        <v>306</v>
      </c>
      <c r="F48" s="13">
        <v>16</v>
      </c>
      <c r="G48" s="13">
        <v>1</v>
      </c>
      <c r="H48" s="17">
        <f t="shared" si="0"/>
        <v>6.25E-2</v>
      </c>
      <c r="I48" s="4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3" t="s">
        <v>309</v>
      </c>
      <c r="B49" s="40" t="s">
        <v>198</v>
      </c>
      <c r="C49" s="13" t="s">
        <v>16</v>
      </c>
      <c r="D49" s="40" t="s">
        <v>310</v>
      </c>
      <c r="E49" s="13" t="s">
        <v>311</v>
      </c>
      <c r="F49" s="13">
        <v>19</v>
      </c>
      <c r="G49" s="13">
        <v>1</v>
      </c>
      <c r="H49" s="17">
        <f t="shared" si="0"/>
        <v>5.2631578947368418E-2</v>
      </c>
      <c r="I49" s="4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3" t="s">
        <v>312</v>
      </c>
      <c r="B50" s="40" t="s">
        <v>198</v>
      </c>
      <c r="C50" s="13" t="s">
        <v>16</v>
      </c>
      <c r="D50" s="40" t="s">
        <v>313</v>
      </c>
      <c r="E50" s="13" t="s">
        <v>306</v>
      </c>
      <c r="F50" s="13">
        <v>19</v>
      </c>
      <c r="G50" s="13">
        <v>3</v>
      </c>
      <c r="H50" s="17">
        <f t="shared" si="0"/>
        <v>0.15789473684210525</v>
      </c>
      <c r="I50" s="4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3" t="s">
        <v>316</v>
      </c>
      <c r="B51" s="40" t="s">
        <v>198</v>
      </c>
      <c r="C51" s="13" t="s">
        <v>33</v>
      </c>
      <c r="D51" s="40" t="s">
        <v>497</v>
      </c>
      <c r="E51" s="13" t="s">
        <v>318</v>
      </c>
      <c r="F51" s="13">
        <v>21</v>
      </c>
      <c r="G51" s="13">
        <v>2</v>
      </c>
      <c r="H51" s="17">
        <f t="shared" si="0"/>
        <v>9.5238095238095233E-2</v>
      </c>
      <c r="I51" s="4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3" t="s">
        <v>319</v>
      </c>
      <c r="B52" s="40" t="s">
        <v>198</v>
      </c>
      <c r="C52" s="13" t="s">
        <v>33</v>
      </c>
      <c r="D52" s="40" t="s">
        <v>498</v>
      </c>
      <c r="E52" s="13" t="s">
        <v>318</v>
      </c>
      <c r="F52" s="13">
        <v>24</v>
      </c>
      <c r="G52" s="13">
        <v>1</v>
      </c>
      <c r="H52" s="17">
        <f t="shared" si="0"/>
        <v>4.1666666666666664E-2</v>
      </c>
      <c r="I52" s="4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3" t="s">
        <v>321</v>
      </c>
      <c r="B53" s="40" t="s">
        <v>198</v>
      </c>
      <c r="C53" s="13" t="s">
        <v>33</v>
      </c>
      <c r="D53" s="40" t="s">
        <v>322</v>
      </c>
      <c r="E53" s="13" t="s">
        <v>323</v>
      </c>
      <c r="F53" s="13">
        <v>23</v>
      </c>
      <c r="G53" s="13">
        <v>1</v>
      </c>
      <c r="H53" s="17">
        <f t="shared" si="0"/>
        <v>4.3478260869565216E-2</v>
      </c>
      <c r="I53" s="4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3" t="s">
        <v>342</v>
      </c>
      <c r="B54" s="40" t="s">
        <v>204</v>
      </c>
      <c r="C54" s="13" t="s">
        <v>16</v>
      </c>
      <c r="D54" s="40" t="s">
        <v>343</v>
      </c>
      <c r="E54" s="13" t="s">
        <v>344</v>
      </c>
      <c r="F54" s="13">
        <v>19</v>
      </c>
      <c r="G54" s="13">
        <v>4</v>
      </c>
      <c r="H54" s="17">
        <f t="shared" si="0"/>
        <v>0.21052631578947367</v>
      </c>
      <c r="I54" s="4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3" t="s">
        <v>347</v>
      </c>
      <c r="B55" s="40" t="s">
        <v>204</v>
      </c>
      <c r="C55" s="13" t="s">
        <v>16</v>
      </c>
      <c r="D55" s="40" t="s">
        <v>348</v>
      </c>
      <c r="E55" s="13" t="s">
        <v>349</v>
      </c>
      <c r="F55" s="13">
        <v>24</v>
      </c>
      <c r="G55" s="13">
        <v>5</v>
      </c>
      <c r="H55" s="17">
        <f t="shared" si="0"/>
        <v>0.20833333333333334</v>
      </c>
      <c r="I55" s="4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3" t="s">
        <v>352</v>
      </c>
      <c r="B56" s="40" t="s">
        <v>204</v>
      </c>
      <c r="C56" s="13" t="s">
        <v>33</v>
      </c>
      <c r="D56" s="40" t="s">
        <v>353</v>
      </c>
      <c r="E56" s="13" t="s">
        <v>335</v>
      </c>
      <c r="F56" s="13">
        <v>17</v>
      </c>
      <c r="G56" s="13">
        <v>1</v>
      </c>
      <c r="H56" s="17">
        <f t="shared" si="0"/>
        <v>5.8823529411764705E-2</v>
      </c>
      <c r="I56" s="4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3" t="s">
        <v>357</v>
      </c>
      <c r="B57" s="40" t="s">
        <v>204</v>
      </c>
      <c r="C57" s="13" t="s">
        <v>44</v>
      </c>
      <c r="D57" s="40" t="s">
        <v>358</v>
      </c>
      <c r="E57" s="13" t="s">
        <v>359</v>
      </c>
      <c r="F57" s="13">
        <v>30</v>
      </c>
      <c r="G57" s="13">
        <v>1</v>
      </c>
      <c r="H57" s="17">
        <f t="shared" si="0"/>
        <v>3.3333333333333333E-2</v>
      </c>
      <c r="I57" s="4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3" t="s">
        <v>360</v>
      </c>
      <c r="B58" s="40" t="s">
        <v>204</v>
      </c>
      <c r="C58" s="13" t="s">
        <v>44</v>
      </c>
      <c r="D58" s="40" t="s">
        <v>361</v>
      </c>
      <c r="E58" s="13" t="s">
        <v>359</v>
      </c>
      <c r="F58" s="13">
        <v>27</v>
      </c>
      <c r="G58" s="13">
        <v>1</v>
      </c>
      <c r="H58" s="17">
        <f t="shared" si="0"/>
        <v>3.7037037037037035E-2</v>
      </c>
      <c r="I58" s="4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3" t="s">
        <v>362</v>
      </c>
      <c r="B59" s="40" t="s">
        <v>205</v>
      </c>
      <c r="C59" s="13" t="s">
        <v>16</v>
      </c>
      <c r="D59" s="40" t="s">
        <v>363</v>
      </c>
      <c r="E59" s="13" t="s">
        <v>364</v>
      </c>
      <c r="F59" s="13">
        <v>21</v>
      </c>
      <c r="G59" s="13">
        <v>2</v>
      </c>
      <c r="H59" s="17">
        <f t="shared" si="0"/>
        <v>9.5238095238095233E-2</v>
      </c>
      <c r="I59" s="4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3" t="s">
        <v>365</v>
      </c>
      <c r="B60" s="40" t="s">
        <v>205</v>
      </c>
      <c r="C60" s="13" t="s">
        <v>16</v>
      </c>
      <c r="D60" s="40" t="s">
        <v>366</v>
      </c>
      <c r="E60" s="13" t="s">
        <v>367</v>
      </c>
      <c r="F60" s="13">
        <v>27</v>
      </c>
      <c r="G60" s="13">
        <v>1</v>
      </c>
      <c r="H60" s="17">
        <f t="shared" si="0"/>
        <v>3.7037037037037035E-2</v>
      </c>
      <c r="I60" s="4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3" t="s">
        <v>368</v>
      </c>
      <c r="B61" s="40" t="s">
        <v>205</v>
      </c>
      <c r="C61" s="13" t="s">
        <v>16</v>
      </c>
      <c r="D61" s="40" t="s">
        <v>369</v>
      </c>
      <c r="E61" s="13" t="s">
        <v>370</v>
      </c>
      <c r="F61" s="13">
        <v>25</v>
      </c>
      <c r="G61" s="13">
        <v>2</v>
      </c>
      <c r="H61" s="17">
        <f t="shared" si="0"/>
        <v>0.08</v>
      </c>
      <c r="I61" s="4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3" t="s">
        <v>373</v>
      </c>
      <c r="B62" s="40" t="s">
        <v>205</v>
      </c>
      <c r="C62" s="13" t="s">
        <v>16</v>
      </c>
      <c r="D62" s="40" t="s">
        <v>374</v>
      </c>
      <c r="E62" s="13" t="s">
        <v>375</v>
      </c>
      <c r="F62" s="13">
        <v>21</v>
      </c>
      <c r="G62" s="13">
        <v>1</v>
      </c>
      <c r="H62" s="17">
        <f t="shared" si="0"/>
        <v>4.7619047619047616E-2</v>
      </c>
      <c r="I62" s="4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3" t="s">
        <v>381</v>
      </c>
      <c r="B63" s="40" t="s">
        <v>205</v>
      </c>
      <c r="C63" s="13" t="s">
        <v>33</v>
      </c>
      <c r="D63" s="40" t="s">
        <v>382</v>
      </c>
      <c r="E63" s="13" t="s">
        <v>383</v>
      </c>
      <c r="F63" s="13">
        <v>33</v>
      </c>
      <c r="G63" s="13">
        <v>3</v>
      </c>
      <c r="H63" s="17">
        <f t="shared" si="0"/>
        <v>9.0909090909090912E-2</v>
      </c>
      <c r="I63" s="4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3" t="s">
        <v>384</v>
      </c>
      <c r="B64" s="40" t="s">
        <v>205</v>
      </c>
      <c r="C64" s="13" t="s">
        <v>33</v>
      </c>
      <c r="D64" s="40" t="s">
        <v>385</v>
      </c>
      <c r="E64" s="13" t="s">
        <v>386</v>
      </c>
      <c r="F64" s="13">
        <v>28</v>
      </c>
      <c r="G64" s="13">
        <v>1</v>
      </c>
      <c r="H64" s="17">
        <f t="shared" si="0"/>
        <v>3.5714285714285712E-2</v>
      </c>
      <c r="I64" s="4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3" t="s">
        <v>387</v>
      </c>
      <c r="B65" s="40" t="s">
        <v>205</v>
      </c>
      <c r="C65" s="13" t="s">
        <v>33</v>
      </c>
      <c r="D65" s="40" t="s">
        <v>388</v>
      </c>
      <c r="E65" s="13" t="s">
        <v>389</v>
      </c>
      <c r="F65" s="13">
        <v>16</v>
      </c>
      <c r="G65" s="13">
        <v>1</v>
      </c>
      <c r="H65" s="17">
        <f t="shared" si="0"/>
        <v>6.25E-2</v>
      </c>
      <c r="I65" s="4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3" t="s">
        <v>390</v>
      </c>
      <c r="B66" s="40" t="s">
        <v>205</v>
      </c>
      <c r="C66" s="13" t="s">
        <v>33</v>
      </c>
      <c r="D66" s="40" t="s">
        <v>391</v>
      </c>
      <c r="E66" s="13" t="s">
        <v>392</v>
      </c>
      <c r="F66" s="13">
        <v>14</v>
      </c>
      <c r="G66" s="13">
        <v>1</v>
      </c>
      <c r="H66" s="17">
        <f t="shared" si="0"/>
        <v>7.1428571428571425E-2</v>
      </c>
      <c r="I66" s="4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3" t="s">
        <v>396</v>
      </c>
      <c r="B67" s="40" t="s">
        <v>206</v>
      </c>
      <c r="C67" s="13" t="s">
        <v>16</v>
      </c>
      <c r="D67" s="40" t="s">
        <v>206</v>
      </c>
      <c r="E67" s="13" t="s">
        <v>398</v>
      </c>
      <c r="F67" s="13">
        <v>24</v>
      </c>
      <c r="G67" s="13">
        <v>4</v>
      </c>
      <c r="H67" s="17">
        <f t="shared" si="0"/>
        <v>0.16666666666666666</v>
      </c>
      <c r="I67" s="4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3" t="s">
        <v>405</v>
      </c>
      <c r="B68" s="40" t="s">
        <v>206</v>
      </c>
      <c r="C68" s="13" t="s">
        <v>33</v>
      </c>
      <c r="D68" s="40" t="s">
        <v>505</v>
      </c>
      <c r="E68" s="13" t="s">
        <v>407</v>
      </c>
      <c r="F68" s="13">
        <v>24</v>
      </c>
      <c r="G68" s="13">
        <v>6</v>
      </c>
      <c r="H68" s="17">
        <f t="shared" si="0"/>
        <v>0.25</v>
      </c>
      <c r="I68" s="4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3" t="s">
        <v>416</v>
      </c>
      <c r="B69" s="40" t="s">
        <v>207</v>
      </c>
      <c r="C69" s="13" t="s">
        <v>16</v>
      </c>
      <c r="D69" s="40" t="s">
        <v>417</v>
      </c>
      <c r="E69" s="13" t="s">
        <v>418</v>
      </c>
      <c r="F69" s="13">
        <v>28</v>
      </c>
      <c r="G69" s="13">
        <v>2</v>
      </c>
      <c r="H69" s="17">
        <f t="shared" si="0"/>
        <v>7.1428571428571425E-2</v>
      </c>
      <c r="I69" s="4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3" t="s">
        <v>419</v>
      </c>
      <c r="B70" s="40" t="s">
        <v>207</v>
      </c>
      <c r="C70" s="13" t="s">
        <v>33</v>
      </c>
      <c r="D70" s="40" t="s">
        <v>506</v>
      </c>
      <c r="E70" s="13" t="s">
        <v>421</v>
      </c>
      <c r="F70" s="13">
        <v>14</v>
      </c>
      <c r="G70" s="13">
        <v>1</v>
      </c>
      <c r="H70" s="17">
        <f t="shared" si="0"/>
        <v>7.1428571428571425E-2</v>
      </c>
      <c r="I70" s="4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3" t="s">
        <v>431</v>
      </c>
      <c r="B71" s="40" t="s">
        <v>207</v>
      </c>
      <c r="C71" s="13" t="s">
        <v>33</v>
      </c>
      <c r="D71" s="40" t="s">
        <v>432</v>
      </c>
      <c r="E71" s="13" t="s">
        <v>433</v>
      </c>
      <c r="F71" s="13">
        <v>19</v>
      </c>
      <c r="G71" s="13">
        <v>2</v>
      </c>
      <c r="H71" s="17">
        <f t="shared" si="0"/>
        <v>0.10526315789473684</v>
      </c>
      <c r="I71" s="4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3" t="s">
        <v>426</v>
      </c>
      <c r="B72" s="40" t="s">
        <v>207</v>
      </c>
      <c r="C72" s="13" t="s">
        <v>33</v>
      </c>
      <c r="D72" s="40" t="s">
        <v>507</v>
      </c>
      <c r="E72" s="13" t="s">
        <v>428</v>
      </c>
      <c r="F72" s="13">
        <v>10</v>
      </c>
      <c r="G72" s="13">
        <v>1</v>
      </c>
      <c r="H72" s="17">
        <f t="shared" si="0"/>
        <v>0.1</v>
      </c>
      <c r="I72" s="4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3" t="s">
        <v>429</v>
      </c>
      <c r="B73" s="40" t="s">
        <v>207</v>
      </c>
      <c r="C73" s="13" t="s">
        <v>33</v>
      </c>
      <c r="D73" s="40" t="s">
        <v>507</v>
      </c>
      <c r="E73" s="13" t="s">
        <v>430</v>
      </c>
      <c r="F73" s="13">
        <v>9</v>
      </c>
      <c r="G73" s="13">
        <v>1</v>
      </c>
      <c r="H73" s="17">
        <f t="shared" si="0"/>
        <v>0.1111111111111111</v>
      </c>
      <c r="I73" s="4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3" t="s">
        <v>434</v>
      </c>
      <c r="B74" s="40" t="s">
        <v>207</v>
      </c>
      <c r="C74" s="13" t="s">
        <v>33</v>
      </c>
      <c r="D74" s="40" t="s">
        <v>435</v>
      </c>
      <c r="E74" s="13" t="s">
        <v>436</v>
      </c>
      <c r="F74" s="13">
        <v>23</v>
      </c>
      <c r="G74" s="13">
        <v>1</v>
      </c>
      <c r="H74" s="17">
        <f t="shared" si="0"/>
        <v>4.3478260869565216E-2</v>
      </c>
      <c r="I74" s="4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3" t="s">
        <v>440</v>
      </c>
      <c r="B75" s="40" t="s">
        <v>210</v>
      </c>
      <c r="C75" s="13" t="s">
        <v>16</v>
      </c>
      <c r="D75" s="40" t="s">
        <v>508</v>
      </c>
      <c r="E75" s="13" t="s">
        <v>442</v>
      </c>
      <c r="F75" s="13">
        <v>34</v>
      </c>
      <c r="G75" s="13">
        <v>6</v>
      </c>
      <c r="H75" s="17">
        <f t="shared" si="0"/>
        <v>0.17647058823529413</v>
      </c>
      <c r="I75" s="4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3" t="s">
        <v>443</v>
      </c>
      <c r="B76" s="40" t="s">
        <v>210</v>
      </c>
      <c r="C76" s="13" t="s">
        <v>16</v>
      </c>
      <c r="D76" s="40" t="s">
        <v>444</v>
      </c>
      <c r="E76" s="13" t="s">
        <v>445</v>
      </c>
      <c r="F76" s="13">
        <v>23</v>
      </c>
      <c r="G76" s="13">
        <v>1</v>
      </c>
      <c r="H76" s="17">
        <f t="shared" si="0"/>
        <v>4.3478260869565216E-2</v>
      </c>
      <c r="I76" s="4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3" t="s">
        <v>446</v>
      </c>
      <c r="B77" s="40" t="s">
        <v>210</v>
      </c>
      <c r="C77" s="13" t="s">
        <v>16</v>
      </c>
      <c r="D77" s="40" t="s">
        <v>447</v>
      </c>
      <c r="E77" s="13" t="s">
        <v>448</v>
      </c>
      <c r="F77" s="13">
        <v>63</v>
      </c>
      <c r="G77" s="13">
        <v>1</v>
      </c>
      <c r="H77" s="17">
        <f t="shared" si="0"/>
        <v>1.5873015873015872E-2</v>
      </c>
      <c r="I77" s="4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3" t="s">
        <v>449</v>
      </c>
      <c r="B78" s="40" t="s">
        <v>210</v>
      </c>
      <c r="C78" s="13" t="s">
        <v>16</v>
      </c>
      <c r="D78" s="40" t="s">
        <v>447</v>
      </c>
      <c r="E78" s="13" t="s">
        <v>450</v>
      </c>
      <c r="F78" s="13">
        <v>62</v>
      </c>
      <c r="G78" s="13">
        <v>2</v>
      </c>
      <c r="H78" s="17">
        <f t="shared" si="0"/>
        <v>3.2258064516129031E-2</v>
      </c>
      <c r="I78" s="4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3" t="s">
        <v>451</v>
      </c>
      <c r="B79" s="40" t="s">
        <v>210</v>
      </c>
      <c r="C79" s="13" t="s">
        <v>16</v>
      </c>
      <c r="D79" s="40" t="s">
        <v>452</v>
      </c>
      <c r="E79" s="13" t="s">
        <v>453</v>
      </c>
      <c r="F79" s="13">
        <v>32</v>
      </c>
      <c r="G79" s="13">
        <v>1</v>
      </c>
      <c r="H79" s="17">
        <f t="shared" si="0"/>
        <v>3.125E-2</v>
      </c>
      <c r="I79" s="4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3" t="s">
        <v>462</v>
      </c>
      <c r="B80" s="40" t="s">
        <v>210</v>
      </c>
      <c r="C80" s="13" t="s">
        <v>33</v>
      </c>
      <c r="D80" s="40" t="s">
        <v>463</v>
      </c>
      <c r="E80" s="13" t="s">
        <v>461</v>
      </c>
      <c r="F80" s="13">
        <v>18</v>
      </c>
      <c r="G80" s="13">
        <v>3</v>
      </c>
      <c r="H80" s="17">
        <f t="shared" si="0"/>
        <v>0.16666666666666666</v>
      </c>
      <c r="I80" s="12" t="s">
        <v>39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3" t="s">
        <v>464</v>
      </c>
      <c r="B81" s="40" t="s">
        <v>210</v>
      </c>
      <c r="C81" s="13" t="s">
        <v>33</v>
      </c>
      <c r="D81" s="40" t="s">
        <v>463</v>
      </c>
      <c r="E81" s="13" t="s">
        <v>465</v>
      </c>
      <c r="F81" s="13">
        <v>18</v>
      </c>
      <c r="G81" s="13">
        <v>3</v>
      </c>
      <c r="H81" s="17">
        <f t="shared" si="0"/>
        <v>0.16666666666666666</v>
      </c>
      <c r="I81" s="12" t="s">
        <v>39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1"/>
      <c r="B82" s="10"/>
      <c r="C82" s="11"/>
      <c r="D82" s="10"/>
      <c r="E82" s="152" t="s">
        <v>545</v>
      </c>
      <c r="F82" s="152">
        <v>1594</v>
      </c>
      <c r="G82" s="152">
        <v>163</v>
      </c>
      <c r="H82" s="153">
        <f t="shared" si="0"/>
        <v>0.10225846925972397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1"/>
      <c r="B83" s="10"/>
      <c r="C83" s="11"/>
      <c r="D83" s="10"/>
      <c r="E83" s="11"/>
      <c r="F83" s="11"/>
      <c r="G83" s="11"/>
      <c r="H83" s="147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1"/>
      <c r="B84" s="10"/>
      <c r="C84" s="11"/>
      <c r="D84" s="10"/>
      <c r="E84" s="11"/>
      <c r="F84" s="11"/>
      <c r="G84" s="11"/>
      <c r="H84" s="147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1"/>
      <c r="B85" s="10"/>
      <c r="C85" s="11"/>
      <c r="D85" s="10"/>
      <c r="E85" s="11"/>
      <c r="F85" s="11"/>
      <c r="G85" s="11"/>
      <c r="H85" s="147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1"/>
      <c r="B86" s="10"/>
      <c r="C86" s="11"/>
      <c r="D86" s="10"/>
      <c r="E86" s="11"/>
      <c r="F86" s="11"/>
      <c r="G86" s="11"/>
      <c r="H86" s="147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1"/>
      <c r="B87" s="10"/>
      <c r="C87" s="11"/>
      <c r="D87" s="10"/>
      <c r="E87" s="11"/>
      <c r="F87" s="11"/>
      <c r="G87" s="11"/>
      <c r="H87" s="147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1"/>
      <c r="B88" s="10"/>
      <c r="C88" s="11"/>
      <c r="D88" s="10"/>
      <c r="E88" s="11"/>
      <c r="F88" s="11"/>
      <c r="G88" s="11"/>
      <c r="H88" s="147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1"/>
      <c r="B89" s="10"/>
      <c r="C89" s="11"/>
      <c r="D89" s="10"/>
      <c r="E89" s="11"/>
      <c r="F89" s="11"/>
      <c r="G89" s="11"/>
      <c r="H89" s="147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1"/>
      <c r="B90" s="10"/>
      <c r="C90" s="11"/>
      <c r="D90" s="10"/>
      <c r="E90" s="11"/>
      <c r="F90" s="11"/>
      <c r="G90" s="11"/>
      <c r="H90" s="147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1"/>
      <c r="B91" s="10"/>
      <c r="C91" s="11"/>
      <c r="D91" s="10"/>
      <c r="E91" s="11"/>
      <c r="F91" s="11"/>
      <c r="G91" s="11"/>
      <c r="H91" s="147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1"/>
      <c r="B92" s="10"/>
      <c r="C92" s="11"/>
      <c r="D92" s="10"/>
      <c r="E92" s="11"/>
      <c r="F92" s="11"/>
      <c r="G92" s="11"/>
      <c r="H92" s="147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1"/>
      <c r="B93" s="10"/>
      <c r="C93" s="11"/>
      <c r="D93" s="10"/>
      <c r="E93" s="11"/>
      <c r="F93" s="11"/>
      <c r="G93" s="11"/>
      <c r="H93" s="147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1"/>
      <c r="B94" s="10"/>
      <c r="C94" s="11"/>
      <c r="D94" s="10"/>
      <c r="E94" s="11"/>
      <c r="F94" s="11"/>
      <c r="G94" s="11"/>
      <c r="H94" s="147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1"/>
      <c r="B95" s="10"/>
      <c r="C95" s="11"/>
      <c r="D95" s="10"/>
      <c r="E95" s="11"/>
      <c r="F95" s="11"/>
      <c r="G95" s="11"/>
      <c r="H95" s="147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1"/>
      <c r="B96" s="10"/>
      <c r="C96" s="11"/>
      <c r="D96" s="10"/>
      <c r="E96" s="11"/>
      <c r="F96" s="11"/>
      <c r="G96" s="11"/>
      <c r="H96" s="147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1"/>
      <c r="B97" s="10"/>
      <c r="C97" s="11"/>
      <c r="D97" s="10"/>
      <c r="E97" s="11"/>
      <c r="F97" s="11"/>
      <c r="G97" s="11"/>
      <c r="H97" s="147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1"/>
      <c r="B98" s="10"/>
      <c r="C98" s="11"/>
      <c r="D98" s="10"/>
      <c r="E98" s="11"/>
      <c r="F98" s="11"/>
      <c r="G98" s="11"/>
      <c r="H98" s="147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1"/>
      <c r="B99" s="10"/>
      <c r="C99" s="11"/>
      <c r="D99" s="10"/>
      <c r="E99" s="11"/>
      <c r="F99" s="11"/>
      <c r="G99" s="11"/>
      <c r="H99" s="147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1"/>
      <c r="B100" s="10"/>
      <c r="C100" s="11"/>
      <c r="D100" s="10"/>
      <c r="E100" s="11"/>
      <c r="F100" s="11"/>
      <c r="G100" s="11"/>
      <c r="H100" s="147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1"/>
      <c r="B101" s="10"/>
      <c r="C101" s="11"/>
      <c r="D101" s="10"/>
      <c r="E101" s="11"/>
      <c r="F101" s="11"/>
      <c r="G101" s="11"/>
      <c r="H101" s="147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1"/>
      <c r="B102" s="10"/>
      <c r="C102" s="11"/>
      <c r="D102" s="10"/>
      <c r="E102" s="11"/>
      <c r="F102" s="11"/>
      <c r="G102" s="11"/>
      <c r="H102" s="147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1"/>
      <c r="B103" s="10"/>
      <c r="C103" s="11"/>
      <c r="D103" s="10"/>
      <c r="E103" s="11"/>
      <c r="F103" s="11"/>
      <c r="G103" s="11"/>
      <c r="H103" s="147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1"/>
      <c r="B104" s="10"/>
      <c r="C104" s="11"/>
      <c r="D104" s="10"/>
      <c r="E104" s="11"/>
      <c r="F104" s="11"/>
      <c r="G104" s="11"/>
      <c r="H104" s="147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1"/>
      <c r="B105" s="10"/>
      <c r="C105" s="11"/>
      <c r="D105" s="10"/>
      <c r="E105" s="11"/>
      <c r="F105" s="11"/>
      <c r="G105" s="11"/>
      <c r="H105" s="147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1"/>
      <c r="B106" s="10"/>
      <c r="C106" s="11"/>
      <c r="D106" s="10"/>
      <c r="E106" s="11"/>
      <c r="F106" s="11"/>
      <c r="G106" s="11"/>
      <c r="H106" s="147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1"/>
      <c r="B107" s="10"/>
      <c r="C107" s="11"/>
      <c r="D107" s="10"/>
      <c r="E107" s="11"/>
      <c r="F107" s="11"/>
      <c r="G107" s="11"/>
      <c r="H107" s="147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1"/>
      <c r="B108" s="10"/>
      <c r="C108" s="11"/>
      <c r="D108" s="10"/>
      <c r="E108" s="11"/>
      <c r="F108" s="11"/>
      <c r="G108" s="11"/>
      <c r="H108" s="147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1"/>
      <c r="B109" s="10"/>
      <c r="C109" s="11"/>
      <c r="D109" s="10"/>
      <c r="E109" s="11"/>
      <c r="F109" s="11"/>
      <c r="G109" s="11"/>
      <c r="H109" s="147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1"/>
      <c r="B110" s="10"/>
      <c r="C110" s="11"/>
      <c r="D110" s="10"/>
      <c r="E110" s="11"/>
      <c r="F110" s="11"/>
      <c r="G110" s="11"/>
      <c r="H110" s="147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1"/>
      <c r="B111" s="10"/>
      <c r="C111" s="11"/>
      <c r="D111" s="10"/>
      <c r="E111" s="11"/>
      <c r="F111" s="11"/>
      <c r="G111" s="11"/>
      <c r="H111" s="147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1"/>
      <c r="B112" s="10"/>
      <c r="C112" s="11"/>
      <c r="D112" s="10"/>
      <c r="E112" s="11"/>
      <c r="F112" s="11"/>
      <c r="G112" s="11"/>
      <c r="H112" s="147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1"/>
      <c r="B113" s="10"/>
      <c r="C113" s="11"/>
      <c r="D113" s="10"/>
      <c r="E113" s="11"/>
      <c r="F113" s="11"/>
      <c r="G113" s="11"/>
      <c r="H113" s="147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1"/>
      <c r="B114" s="10"/>
      <c r="C114" s="11"/>
      <c r="D114" s="10"/>
      <c r="E114" s="11"/>
      <c r="F114" s="11"/>
      <c r="G114" s="11"/>
      <c r="H114" s="147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1"/>
      <c r="B115" s="10"/>
      <c r="C115" s="11"/>
      <c r="D115" s="10"/>
      <c r="E115" s="11"/>
      <c r="F115" s="11"/>
      <c r="G115" s="11"/>
      <c r="H115" s="147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1"/>
      <c r="B116" s="10"/>
      <c r="C116" s="11"/>
      <c r="D116" s="10"/>
      <c r="E116" s="11"/>
      <c r="F116" s="11"/>
      <c r="G116" s="11"/>
      <c r="H116" s="147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1"/>
      <c r="B117" s="10"/>
      <c r="C117" s="11"/>
      <c r="D117" s="10"/>
      <c r="E117" s="11"/>
      <c r="F117" s="11"/>
      <c r="G117" s="11"/>
      <c r="H117" s="147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1"/>
      <c r="B118" s="10"/>
      <c r="C118" s="11"/>
      <c r="D118" s="10"/>
      <c r="E118" s="11"/>
      <c r="F118" s="11"/>
      <c r="G118" s="11"/>
      <c r="H118" s="147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1"/>
      <c r="B119" s="10"/>
      <c r="C119" s="11"/>
      <c r="D119" s="10"/>
      <c r="E119" s="11"/>
      <c r="F119" s="11"/>
      <c r="G119" s="11"/>
      <c r="H119" s="147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1"/>
      <c r="B120" s="10"/>
      <c r="C120" s="11"/>
      <c r="D120" s="10"/>
      <c r="E120" s="11"/>
      <c r="F120" s="11"/>
      <c r="G120" s="11"/>
      <c r="H120" s="147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1"/>
      <c r="B121" s="10"/>
      <c r="C121" s="11"/>
      <c r="D121" s="10"/>
      <c r="E121" s="11"/>
      <c r="F121" s="11"/>
      <c r="G121" s="11"/>
      <c r="H121" s="147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1"/>
      <c r="B122" s="10"/>
      <c r="C122" s="11"/>
      <c r="D122" s="10"/>
      <c r="E122" s="11"/>
      <c r="F122" s="11"/>
      <c r="G122" s="11"/>
      <c r="H122" s="147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1"/>
      <c r="B123" s="10"/>
      <c r="C123" s="11"/>
      <c r="D123" s="10"/>
      <c r="E123" s="11"/>
      <c r="F123" s="11"/>
      <c r="G123" s="11"/>
      <c r="H123" s="147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1"/>
      <c r="B124" s="10"/>
      <c r="C124" s="11"/>
      <c r="D124" s="10"/>
      <c r="E124" s="11"/>
      <c r="F124" s="11"/>
      <c r="G124" s="11"/>
      <c r="H124" s="147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1"/>
      <c r="B125" s="10"/>
      <c r="C125" s="11"/>
      <c r="D125" s="10"/>
      <c r="E125" s="11"/>
      <c r="F125" s="11"/>
      <c r="G125" s="11"/>
      <c r="H125" s="147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1"/>
      <c r="B126" s="10"/>
      <c r="C126" s="11"/>
      <c r="D126" s="10"/>
      <c r="E126" s="11"/>
      <c r="F126" s="11"/>
      <c r="G126" s="11"/>
      <c r="H126" s="147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1"/>
      <c r="B127" s="10"/>
      <c r="C127" s="11"/>
      <c r="D127" s="10"/>
      <c r="E127" s="11"/>
      <c r="F127" s="11"/>
      <c r="G127" s="11"/>
      <c r="H127" s="147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1"/>
      <c r="B128" s="10"/>
      <c r="C128" s="11"/>
      <c r="D128" s="10"/>
      <c r="E128" s="11"/>
      <c r="F128" s="11"/>
      <c r="G128" s="11"/>
      <c r="H128" s="147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1"/>
      <c r="B129" s="10"/>
      <c r="C129" s="11"/>
      <c r="D129" s="10"/>
      <c r="E129" s="11"/>
      <c r="F129" s="11"/>
      <c r="G129" s="11"/>
      <c r="H129" s="14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1"/>
      <c r="B130" s="10"/>
      <c r="C130" s="11"/>
      <c r="D130" s="10"/>
      <c r="E130" s="11"/>
      <c r="F130" s="11"/>
      <c r="G130" s="11"/>
      <c r="H130" s="147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1"/>
      <c r="B131" s="10"/>
      <c r="C131" s="11"/>
      <c r="D131" s="10"/>
      <c r="E131" s="11"/>
      <c r="F131" s="11"/>
      <c r="G131" s="11"/>
      <c r="H131" s="147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1"/>
      <c r="B132" s="10"/>
      <c r="C132" s="11"/>
      <c r="D132" s="10"/>
      <c r="E132" s="11"/>
      <c r="F132" s="11"/>
      <c r="G132" s="11"/>
      <c r="H132" s="14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1"/>
      <c r="B133" s="10"/>
      <c r="C133" s="11"/>
      <c r="D133" s="10"/>
      <c r="E133" s="11"/>
      <c r="F133" s="11"/>
      <c r="G133" s="11"/>
      <c r="H133" s="147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1"/>
      <c r="B134" s="10"/>
      <c r="C134" s="11"/>
      <c r="D134" s="10"/>
      <c r="E134" s="11"/>
      <c r="F134" s="11"/>
      <c r="G134" s="11"/>
      <c r="H134" s="14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1"/>
      <c r="B135" s="10"/>
      <c r="C135" s="11"/>
      <c r="D135" s="10"/>
      <c r="E135" s="11"/>
      <c r="F135" s="11"/>
      <c r="G135" s="11"/>
      <c r="H135" s="14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1"/>
      <c r="B136" s="10"/>
      <c r="C136" s="11"/>
      <c r="D136" s="10"/>
      <c r="E136" s="11"/>
      <c r="F136" s="11"/>
      <c r="G136" s="11"/>
      <c r="H136" s="147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1"/>
      <c r="B137" s="10"/>
      <c r="C137" s="11"/>
      <c r="D137" s="10"/>
      <c r="E137" s="11"/>
      <c r="F137" s="11"/>
      <c r="G137" s="11"/>
      <c r="H137" s="147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1"/>
      <c r="B138" s="10"/>
      <c r="C138" s="11"/>
      <c r="D138" s="10"/>
      <c r="E138" s="11"/>
      <c r="F138" s="11"/>
      <c r="G138" s="11"/>
      <c r="H138" s="147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1"/>
      <c r="B139" s="10"/>
      <c r="C139" s="11"/>
      <c r="D139" s="10"/>
      <c r="E139" s="11"/>
      <c r="F139" s="11"/>
      <c r="G139" s="11"/>
      <c r="H139" s="147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1"/>
      <c r="B140" s="10"/>
      <c r="C140" s="11"/>
      <c r="D140" s="10"/>
      <c r="E140" s="11"/>
      <c r="F140" s="11"/>
      <c r="G140" s="11"/>
      <c r="H140" s="147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1"/>
      <c r="B141" s="10"/>
      <c r="C141" s="11"/>
      <c r="D141" s="10"/>
      <c r="E141" s="11"/>
      <c r="F141" s="11"/>
      <c r="G141" s="11"/>
      <c r="H141" s="147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1"/>
      <c r="B142" s="10"/>
      <c r="C142" s="11"/>
      <c r="D142" s="10"/>
      <c r="E142" s="11"/>
      <c r="F142" s="11"/>
      <c r="G142" s="11"/>
      <c r="H142" s="147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1"/>
      <c r="B143" s="10"/>
      <c r="C143" s="11"/>
      <c r="D143" s="10"/>
      <c r="E143" s="11"/>
      <c r="F143" s="11"/>
      <c r="G143" s="11"/>
      <c r="H143" s="147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1"/>
      <c r="B144" s="10"/>
      <c r="C144" s="11"/>
      <c r="D144" s="10"/>
      <c r="E144" s="11"/>
      <c r="F144" s="11"/>
      <c r="G144" s="11"/>
      <c r="H144" s="147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1"/>
      <c r="B145" s="10"/>
      <c r="C145" s="11"/>
      <c r="D145" s="10"/>
      <c r="E145" s="11"/>
      <c r="F145" s="11"/>
      <c r="G145" s="11"/>
      <c r="H145" s="147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1"/>
      <c r="B146" s="10"/>
      <c r="C146" s="11"/>
      <c r="D146" s="10"/>
      <c r="E146" s="11"/>
      <c r="F146" s="11"/>
      <c r="G146" s="11"/>
      <c r="H146" s="147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1"/>
      <c r="B147" s="10"/>
      <c r="C147" s="11"/>
      <c r="D147" s="10"/>
      <c r="E147" s="11"/>
      <c r="F147" s="11"/>
      <c r="G147" s="11"/>
      <c r="H147" s="147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1"/>
      <c r="B148" s="10"/>
      <c r="C148" s="11"/>
      <c r="D148" s="10"/>
      <c r="E148" s="11"/>
      <c r="F148" s="11"/>
      <c r="G148" s="11"/>
      <c r="H148" s="147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1"/>
      <c r="B149" s="10"/>
      <c r="C149" s="11"/>
      <c r="D149" s="10"/>
      <c r="E149" s="11"/>
      <c r="F149" s="11"/>
      <c r="G149" s="11"/>
      <c r="H149" s="147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1"/>
      <c r="B150" s="10"/>
      <c r="C150" s="11"/>
      <c r="D150" s="10"/>
      <c r="E150" s="11"/>
      <c r="F150" s="11"/>
      <c r="G150" s="11"/>
      <c r="H150" s="147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1"/>
      <c r="B151" s="10"/>
      <c r="C151" s="11"/>
      <c r="D151" s="10"/>
      <c r="E151" s="11"/>
      <c r="F151" s="11"/>
      <c r="G151" s="11"/>
      <c r="H151" s="147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1"/>
      <c r="B152" s="10"/>
      <c r="C152" s="11"/>
      <c r="D152" s="10"/>
      <c r="E152" s="11"/>
      <c r="F152" s="11"/>
      <c r="G152" s="11"/>
      <c r="H152" s="147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1"/>
      <c r="B153" s="10"/>
      <c r="C153" s="11"/>
      <c r="D153" s="10"/>
      <c r="E153" s="11"/>
      <c r="F153" s="11"/>
      <c r="G153" s="11"/>
      <c r="H153" s="147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1"/>
      <c r="B154" s="10"/>
      <c r="C154" s="11"/>
      <c r="D154" s="10"/>
      <c r="E154" s="11"/>
      <c r="F154" s="11"/>
      <c r="G154" s="11"/>
      <c r="H154" s="147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1"/>
      <c r="B155" s="10"/>
      <c r="C155" s="11"/>
      <c r="D155" s="10"/>
      <c r="E155" s="11"/>
      <c r="F155" s="11"/>
      <c r="G155" s="11"/>
      <c r="H155" s="147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1"/>
      <c r="B156" s="10"/>
      <c r="C156" s="11"/>
      <c r="D156" s="10"/>
      <c r="E156" s="11"/>
      <c r="F156" s="11"/>
      <c r="G156" s="11"/>
      <c r="H156" s="147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1"/>
      <c r="B157" s="10"/>
      <c r="C157" s="11"/>
      <c r="D157" s="10"/>
      <c r="E157" s="11"/>
      <c r="F157" s="11"/>
      <c r="G157" s="11"/>
      <c r="H157" s="147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1"/>
      <c r="B158" s="10"/>
      <c r="C158" s="11"/>
      <c r="D158" s="10"/>
      <c r="E158" s="11"/>
      <c r="F158" s="11"/>
      <c r="G158" s="11"/>
      <c r="H158" s="147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1"/>
      <c r="B159" s="10"/>
      <c r="C159" s="11"/>
      <c r="D159" s="10"/>
      <c r="E159" s="11"/>
      <c r="F159" s="11"/>
      <c r="G159" s="11"/>
      <c r="H159" s="147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1"/>
      <c r="B160" s="10"/>
      <c r="C160" s="11"/>
      <c r="D160" s="10"/>
      <c r="E160" s="11"/>
      <c r="F160" s="11"/>
      <c r="G160" s="11"/>
      <c r="H160" s="147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1"/>
      <c r="B161" s="10"/>
      <c r="C161" s="11"/>
      <c r="D161" s="10"/>
      <c r="E161" s="11"/>
      <c r="F161" s="11"/>
      <c r="G161" s="11"/>
      <c r="H161" s="147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1"/>
      <c r="B162" s="10"/>
      <c r="C162" s="11"/>
      <c r="D162" s="10"/>
      <c r="E162" s="11"/>
      <c r="F162" s="11"/>
      <c r="G162" s="11"/>
      <c r="H162" s="147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1"/>
      <c r="B163" s="10"/>
      <c r="C163" s="11"/>
      <c r="D163" s="10"/>
      <c r="E163" s="11"/>
      <c r="F163" s="11"/>
      <c r="G163" s="11"/>
      <c r="H163" s="147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1"/>
      <c r="B164" s="10"/>
      <c r="C164" s="11"/>
      <c r="D164" s="10"/>
      <c r="E164" s="11"/>
      <c r="F164" s="11"/>
      <c r="G164" s="11"/>
      <c r="H164" s="147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1"/>
      <c r="B165" s="10"/>
      <c r="C165" s="11"/>
      <c r="D165" s="10"/>
      <c r="E165" s="11"/>
      <c r="F165" s="11"/>
      <c r="G165" s="11"/>
      <c r="H165" s="147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1"/>
      <c r="B166" s="10"/>
      <c r="C166" s="11"/>
      <c r="D166" s="10"/>
      <c r="E166" s="11"/>
      <c r="F166" s="11"/>
      <c r="G166" s="11"/>
      <c r="H166" s="147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1"/>
      <c r="B167" s="10"/>
      <c r="C167" s="11"/>
      <c r="D167" s="10"/>
      <c r="E167" s="11"/>
      <c r="F167" s="11"/>
      <c r="G167" s="11"/>
      <c r="H167" s="147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1"/>
      <c r="B168" s="10"/>
      <c r="C168" s="11"/>
      <c r="D168" s="10"/>
      <c r="E168" s="11"/>
      <c r="F168" s="11"/>
      <c r="G168" s="11"/>
      <c r="H168" s="147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1"/>
      <c r="B169" s="10"/>
      <c r="C169" s="11"/>
      <c r="D169" s="10"/>
      <c r="E169" s="11"/>
      <c r="F169" s="11"/>
      <c r="G169" s="11"/>
      <c r="H169" s="147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1"/>
      <c r="B170" s="10"/>
      <c r="C170" s="11"/>
      <c r="D170" s="10"/>
      <c r="E170" s="11"/>
      <c r="F170" s="11"/>
      <c r="G170" s="11"/>
      <c r="H170" s="147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1"/>
      <c r="B171" s="10"/>
      <c r="C171" s="11"/>
      <c r="D171" s="10"/>
      <c r="E171" s="11"/>
      <c r="F171" s="11"/>
      <c r="G171" s="11"/>
      <c r="H171" s="147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1"/>
      <c r="B172" s="10"/>
      <c r="C172" s="11"/>
      <c r="D172" s="10"/>
      <c r="E172" s="11"/>
      <c r="F172" s="11"/>
      <c r="G172" s="11"/>
      <c r="H172" s="147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1"/>
      <c r="B173" s="10"/>
      <c r="C173" s="11"/>
      <c r="D173" s="10"/>
      <c r="E173" s="11"/>
      <c r="F173" s="11"/>
      <c r="G173" s="11"/>
      <c r="H173" s="147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1"/>
      <c r="B174" s="10"/>
      <c r="C174" s="11"/>
      <c r="D174" s="10"/>
      <c r="E174" s="11"/>
      <c r="F174" s="11"/>
      <c r="G174" s="11"/>
      <c r="H174" s="147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1"/>
      <c r="B175" s="10"/>
      <c r="C175" s="11"/>
      <c r="D175" s="10"/>
      <c r="E175" s="11"/>
      <c r="F175" s="11"/>
      <c r="G175" s="11"/>
      <c r="H175" s="147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1"/>
      <c r="B176" s="10"/>
      <c r="C176" s="11"/>
      <c r="D176" s="10"/>
      <c r="E176" s="11"/>
      <c r="F176" s="11"/>
      <c r="G176" s="11"/>
      <c r="H176" s="147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1"/>
      <c r="B177" s="10"/>
      <c r="C177" s="11"/>
      <c r="D177" s="10"/>
      <c r="E177" s="11"/>
      <c r="F177" s="11"/>
      <c r="G177" s="11"/>
      <c r="H177" s="147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1"/>
      <c r="B178" s="10"/>
      <c r="C178" s="11"/>
      <c r="D178" s="10"/>
      <c r="E178" s="11"/>
      <c r="F178" s="11"/>
      <c r="G178" s="11"/>
      <c r="H178" s="147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1"/>
      <c r="B179" s="10"/>
      <c r="C179" s="11"/>
      <c r="D179" s="10"/>
      <c r="E179" s="11"/>
      <c r="F179" s="11"/>
      <c r="G179" s="11"/>
      <c r="H179" s="147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1"/>
      <c r="B180" s="10"/>
      <c r="C180" s="11"/>
      <c r="D180" s="10"/>
      <c r="E180" s="11"/>
      <c r="F180" s="11"/>
      <c r="G180" s="11"/>
      <c r="H180" s="147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1"/>
      <c r="B181" s="10"/>
      <c r="C181" s="11"/>
      <c r="D181" s="10"/>
      <c r="E181" s="11"/>
      <c r="F181" s="11"/>
      <c r="G181" s="11"/>
      <c r="H181" s="147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1"/>
      <c r="B182" s="10"/>
      <c r="C182" s="11"/>
      <c r="D182" s="10"/>
      <c r="E182" s="11"/>
      <c r="F182" s="11"/>
      <c r="G182" s="11"/>
      <c r="H182" s="147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1"/>
      <c r="B183" s="10"/>
      <c r="C183" s="11"/>
      <c r="D183" s="10"/>
      <c r="E183" s="11"/>
      <c r="F183" s="11"/>
      <c r="G183" s="11"/>
      <c r="H183" s="147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1"/>
      <c r="B184" s="10"/>
      <c r="C184" s="11"/>
      <c r="D184" s="10"/>
      <c r="E184" s="11"/>
      <c r="F184" s="11"/>
      <c r="G184" s="11"/>
      <c r="H184" s="147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1"/>
      <c r="B185" s="10"/>
      <c r="C185" s="11"/>
      <c r="D185" s="10"/>
      <c r="E185" s="11"/>
      <c r="F185" s="11"/>
      <c r="G185" s="11"/>
      <c r="H185" s="147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1"/>
      <c r="B186" s="10"/>
      <c r="C186" s="11"/>
      <c r="D186" s="10"/>
      <c r="E186" s="11"/>
      <c r="F186" s="11"/>
      <c r="G186" s="11"/>
      <c r="H186" s="147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1"/>
      <c r="B187" s="10"/>
      <c r="C187" s="11"/>
      <c r="D187" s="10"/>
      <c r="E187" s="11"/>
      <c r="F187" s="11"/>
      <c r="G187" s="11"/>
      <c r="H187" s="147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1"/>
      <c r="B188" s="10"/>
      <c r="C188" s="11"/>
      <c r="D188" s="10"/>
      <c r="E188" s="11"/>
      <c r="F188" s="11"/>
      <c r="G188" s="11"/>
      <c r="H188" s="147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1"/>
      <c r="B189" s="10"/>
      <c r="C189" s="11"/>
      <c r="D189" s="10"/>
      <c r="E189" s="11"/>
      <c r="F189" s="11"/>
      <c r="G189" s="11"/>
      <c r="H189" s="147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1"/>
      <c r="B190" s="10"/>
      <c r="C190" s="11"/>
      <c r="D190" s="10"/>
      <c r="E190" s="11"/>
      <c r="F190" s="11"/>
      <c r="G190" s="11"/>
      <c r="H190" s="147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1"/>
      <c r="B191" s="10"/>
      <c r="C191" s="11"/>
      <c r="D191" s="10"/>
      <c r="E191" s="11"/>
      <c r="F191" s="11"/>
      <c r="G191" s="11"/>
      <c r="H191" s="147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1"/>
      <c r="B192" s="10"/>
      <c r="C192" s="11"/>
      <c r="D192" s="10"/>
      <c r="E192" s="11"/>
      <c r="F192" s="11"/>
      <c r="G192" s="11"/>
      <c r="H192" s="147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1"/>
      <c r="B193" s="10"/>
      <c r="C193" s="11"/>
      <c r="D193" s="10"/>
      <c r="E193" s="11"/>
      <c r="F193" s="11"/>
      <c r="G193" s="11"/>
      <c r="H193" s="147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1"/>
      <c r="B194" s="10"/>
      <c r="C194" s="11"/>
      <c r="D194" s="10"/>
      <c r="E194" s="11"/>
      <c r="F194" s="11"/>
      <c r="G194" s="11"/>
      <c r="H194" s="147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1"/>
      <c r="B195" s="10"/>
      <c r="C195" s="11"/>
      <c r="D195" s="10"/>
      <c r="E195" s="11"/>
      <c r="F195" s="11"/>
      <c r="G195" s="11"/>
      <c r="H195" s="147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1"/>
      <c r="B196" s="10"/>
      <c r="C196" s="11"/>
      <c r="D196" s="10"/>
      <c r="E196" s="11"/>
      <c r="F196" s="11"/>
      <c r="G196" s="11"/>
      <c r="H196" s="147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1"/>
      <c r="B197" s="10"/>
      <c r="C197" s="11"/>
      <c r="D197" s="10"/>
      <c r="E197" s="11"/>
      <c r="F197" s="11"/>
      <c r="G197" s="11"/>
      <c r="H197" s="147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1"/>
      <c r="B198" s="10"/>
      <c r="C198" s="11"/>
      <c r="D198" s="10"/>
      <c r="E198" s="11"/>
      <c r="F198" s="11"/>
      <c r="G198" s="11"/>
      <c r="H198" s="147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1"/>
      <c r="B199" s="10"/>
      <c r="C199" s="11"/>
      <c r="D199" s="10"/>
      <c r="E199" s="11"/>
      <c r="F199" s="11"/>
      <c r="G199" s="11"/>
      <c r="H199" s="147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1"/>
      <c r="B200" s="10"/>
      <c r="C200" s="11"/>
      <c r="D200" s="10"/>
      <c r="E200" s="11"/>
      <c r="F200" s="11"/>
      <c r="G200" s="11"/>
      <c r="H200" s="147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1"/>
      <c r="B201" s="10"/>
      <c r="C201" s="11"/>
      <c r="D201" s="10"/>
      <c r="E201" s="11"/>
      <c r="F201" s="11"/>
      <c r="G201" s="11"/>
      <c r="H201" s="147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1"/>
      <c r="B202" s="10"/>
      <c r="C202" s="11"/>
      <c r="D202" s="10"/>
      <c r="E202" s="11"/>
      <c r="F202" s="11"/>
      <c r="G202" s="11"/>
      <c r="H202" s="147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1"/>
      <c r="B203" s="10"/>
      <c r="C203" s="11"/>
      <c r="D203" s="10"/>
      <c r="E203" s="11"/>
      <c r="F203" s="11"/>
      <c r="G203" s="11"/>
      <c r="H203" s="147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1"/>
      <c r="B204" s="10"/>
      <c r="C204" s="11"/>
      <c r="D204" s="10"/>
      <c r="E204" s="11"/>
      <c r="F204" s="11"/>
      <c r="G204" s="11"/>
      <c r="H204" s="147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1"/>
      <c r="B205" s="10"/>
      <c r="C205" s="11"/>
      <c r="D205" s="10"/>
      <c r="E205" s="11"/>
      <c r="F205" s="11"/>
      <c r="G205" s="11"/>
      <c r="H205" s="147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1"/>
      <c r="B206" s="10"/>
      <c r="C206" s="11"/>
      <c r="D206" s="10"/>
      <c r="E206" s="11"/>
      <c r="F206" s="11"/>
      <c r="G206" s="11"/>
      <c r="H206" s="147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1"/>
      <c r="B207" s="10"/>
      <c r="C207" s="11"/>
      <c r="D207" s="10"/>
      <c r="E207" s="11"/>
      <c r="F207" s="11"/>
      <c r="G207" s="11"/>
      <c r="H207" s="147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1"/>
      <c r="B208" s="10"/>
      <c r="C208" s="11"/>
      <c r="D208" s="10"/>
      <c r="E208" s="11"/>
      <c r="F208" s="11"/>
      <c r="G208" s="11"/>
      <c r="H208" s="147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1"/>
      <c r="B209" s="10"/>
      <c r="C209" s="11"/>
      <c r="D209" s="10"/>
      <c r="E209" s="11"/>
      <c r="F209" s="11"/>
      <c r="G209" s="11"/>
      <c r="H209" s="147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1"/>
      <c r="B210" s="10"/>
      <c r="C210" s="11"/>
      <c r="D210" s="10"/>
      <c r="E210" s="11"/>
      <c r="F210" s="11"/>
      <c r="G210" s="11"/>
      <c r="H210" s="147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1"/>
      <c r="B211" s="10"/>
      <c r="C211" s="11"/>
      <c r="D211" s="10"/>
      <c r="E211" s="11"/>
      <c r="F211" s="11"/>
      <c r="G211" s="11"/>
      <c r="H211" s="147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1"/>
      <c r="B212" s="10"/>
      <c r="C212" s="11"/>
      <c r="D212" s="10"/>
      <c r="E212" s="11"/>
      <c r="F212" s="11"/>
      <c r="G212" s="11"/>
      <c r="H212" s="147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1"/>
      <c r="B213" s="10"/>
      <c r="C213" s="11"/>
      <c r="D213" s="10"/>
      <c r="E213" s="11"/>
      <c r="F213" s="11"/>
      <c r="G213" s="11"/>
      <c r="H213" s="147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1"/>
      <c r="B214" s="10"/>
      <c r="C214" s="11"/>
      <c r="D214" s="10"/>
      <c r="E214" s="11"/>
      <c r="F214" s="11"/>
      <c r="G214" s="11"/>
      <c r="H214" s="147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1"/>
      <c r="B215" s="10"/>
      <c r="C215" s="11"/>
      <c r="D215" s="10"/>
      <c r="E215" s="11"/>
      <c r="F215" s="11"/>
      <c r="G215" s="11"/>
      <c r="H215" s="147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1"/>
      <c r="B216" s="10"/>
      <c r="C216" s="11"/>
      <c r="D216" s="10"/>
      <c r="E216" s="11"/>
      <c r="F216" s="11"/>
      <c r="G216" s="11"/>
      <c r="H216" s="147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1"/>
      <c r="B217" s="10"/>
      <c r="C217" s="11"/>
      <c r="D217" s="10"/>
      <c r="E217" s="11"/>
      <c r="F217" s="11"/>
      <c r="G217" s="11"/>
      <c r="H217" s="147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1"/>
      <c r="B218" s="10"/>
      <c r="C218" s="11"/>
      <c r="D218" s="10"/>
      <c r="E218" s="11"/>
      <c r="F218" s="11"/>
      <c r="G218" s="11"/>
      <c r="H218" s="147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1"/>
      <c r="B219" s="10"/>
      <c r="C219" s="11"/>
      <c r="D219" s="10"/>
      <c r="E219" s="11"/>
      <c r="F219" s="11"/>
      <c r="G219" s="11"/>
      <c r="H219" s="147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1"/>
      <c r="B220" s="10"/>
      <c r="C220" s="11"/>
      <c r="D220" s="10"/>
      <c r="E220" s="11"/>
      <c r="F220" s="11"/>
      <c r="G220" s="11"/>
      <c r="H220" s="147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1"/>
      <c r="B221" s="10"/>
      <c r="C221" s="11"/>
      <c r="D221" s="10"/>
      <c r="E221" s="11"/>
      <c r="F221" s="11"/>
      <c r="G221" s="11"/>
      <c r="H221" s="147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1"/>
      <c r="B222" s="10"/>
      <c r="C222" s="11"/>
      <c r="D222" s="10"/>
      <c r="E222" s="11"/>
      <c r="F222" s="11"/>
      <c r="G222" s="11"/>
      <c r="H222" s="147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1"/>
      <c r="B223" s="10"/>
      <c r="C223" s="11"/>
      <c r="D223" s="10"/>
      <c r="E223" s="11"/>
      <c r="F223" s="11"/>
      <c r="G223" s="11"/>
      <c r="H223" s="147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1"/>
      <c r="B224" s="10"/>
      <c r="C224" s="11"/>
      <c r="D224" s="10"/>
      <c r="E224" s="11"/>
      <c r="F224" s="11"/>
      <c r="G224" s="11"/>
      <c r="H224" s="147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1"/>
      <c r="B225" s="10"/>
      <c r="C225" s="11"/>
      <c r="D225" s="10"/>
      <c r="E225" s="11"/>
      <c r="F225" s="11"/>
      <c r="G225" s="11"/>
      <c r="H225" s="147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1"/>
      <c r="B226" s="10"/>
      <c r="C226" s="11"/>
      <c r="D226" s="10"/>
      <c r="E226" s="11"/>
      <c r="F226" s="11"/>
      <c r="G226" s="11"/>
      <c r="H226" s="147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1"/>
      <c r="B227" s="10"/>
      <c r="C227" s="11"/>
      <c r="D227" s="10"/>
      <c r="E227" s="11"/>
      <c r="F227" s="11"/>
      <c r="G227" s="11"/>
      <c r="H227" s="147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1"/>
      <c r="B228" s="10"/>
      <c r="C228" s="11"/>
      <c r="D228" s="10"/>
      <c r="E228" s="11"/>
      <c r="F228" s="11"/>
      <c r="G228" s="11"/>
      <c r="H228" s="147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1"/>
      <c r="B229" s="10"/>
      <c r="C229" s="11"/>
      <c r="D229" s="10"/>
      <c r="E229" s="11"/>
      <c r="F229" s="11"/>
      <c r="G229" s="11"/>
      <c r="H229" s="147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1"/>
      <c r="B230" s="10"/>
      <c r="C230" s="11"/>
      <c r="D230" s="10"/>
      <c r="E230" s="11"/>
      <c r="F230" s="11"/>
      <c r="G230" s="11"/>
      <c r="H230" s="147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1"/>
      <c r="B231" s="10"/>
      <c r="C231" s="11"/>
      <c r="D231" s="10"/>
      <c r="E231" s="11"/>
      <c r="F231" s="11"/>
      <c r="G231" s="11"/>
      <c r="H231" s="147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1"/>
      <c r="B232" s="10"/>
      <c r="C232" s="11"/>
      <c r="D232" s="10"/>
      <c r="E232" s="11"/>
      <c r="F232" s="11"/>
      <c r="G232" s="11"/>
      <c r="H232" s="147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1"/>
      <c r="B233" s="10"/>
      <c r="C233" s="11"/>
      <c r="D233" s="10"/>
      <c r="E233" s="11"/>
      <c r="F233" s="11"/>
      <c r="G233" s="11"/>
      <c r="H233" s="147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1"/>
      <c r="B234" s="10"/>
      <c r="C234" s="11"/>
      <c r="D234" s="10"/>
      <c r="E234" s="11"/>
      <c r="F234" s="11"/>
      <c r="G234" s="11"/>
      <c r="H234" s="147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1"/>
      <c r="B235" s="10"/>
      <c r="C235" s="11"/>
      <c r="D235" s="10"/>
      <c r="E235" s="11"/>
      <c r="F235" s="11"/>
      <c r="G235" s="11"/>
      <c r="H235" s="147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1"/>
      <c r="B236" s="10"/>
      <c r="C236" s="11"/>
      <c r="D236" s="10"/>
      <c r="E236" s="11"/>
      <c r="F236" s="11"/>
      <c r="G236" s="11"/>
      <c r="H236" s="147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1"/>
      <c r="B237" s="10"/>
      <c r="C237" s="11"/>
      <c r="D237" s="10"/>
      <c r="E237" s="11"/>
      <c r="F237" s="11"/>
      <c r="G237" s="11"/>
      <c r="H237" s="147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1"/>
      <c r="B238" s="10"/>
      <c r="C238" s="11"/>
      <c r="D238" s="10"/>
      <c r="E238" s="11"/>
      <c r="F238" s="11"/>
      <c r="G238" s="11"/>
      <c r="H238" s="147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1"/>
      <c r="B239" s="10"/>
      <c r="C239" s="11"/>
      <c r="D239" s="10"/>
      <c r="E239" s="11"/>
      <c r="F239" s="11"/>
      <c r="G239" s="11"/>
      <c r="H239" s="147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1"/>
      <c r="B240" s="10"/>
      <c r="C240" s="11"/>
      <c r="D240" s="10"/>
      <c r="E240" s="11"/>
      <c r="F240" s="11"/>
      <c r="G240" s="11"/>
      <c r="H240" s="147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1"/>
      <c r="B241" s="10"/>
      <c r="C241" s="11"/>
      <c r="D241" s="10"/>
      <c r="E241" s="11"/>
      <c r="F241" s="11"/>
      <c r="G241" s="11"/>
      <c r="H241" s="147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1"/>
      <c r="B242" s="10"/>
      <c r="C242" s="11"/>
      <c r="D242" s="10"/>
      <c r="E242" s="11"/>
      <c r="F242" s="11"/>
      <c r="G242" s="11"/>
      <c r="H242" s="147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1"/>
      <c r="B243" s="10"/>
      <c r="C243" s="11"/>
      <c r="D243" s="10"/>
      <c r="E243" s="11"/>
      <c r="F243" s="11"/>
      <c r="G243" s="11"/>
      <c r="H243" s="147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1"/>
      <c r="B244" s="10"/>
      <c r="C244" s="11"/>
      <c r="D244" s="10"/>
      <c r="E244" s="11"/>
      <c r="F244" s="11"/>
      <c r="G244" s="11"/>
      <c r="H244" s="147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1"/>
      <c r="B245" s="10"/>
      <c r="C245" s="11"/>
      <c r="D245" s="10"/>
      <c r="E245" s="11"/>
      <c r="F245" s="11"/>
      <c r="G245" s="11"/>
      <c r="H245" s="147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1"/>
      <c r="B246" s="10"/>
      <c r="C246" s="11"/>
      <c r="D246" s="10"/>
      <c r="E246" s="11"/>
      <c r="F246" s="11"/>
      <c r="G246" s="11"/>
      <c r="H246" s="147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1"/>
      <c r="B247" s="10"/>
      <c r="C247" s="11"/>
      <c r="D247" s="10"/>
      <c r="E247" s="11"/>
      <c r="F247" s="11"/>
      <c r="G247" s="11"/>
      <c r="H247" s="147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1"/>
      <c r="B248" s="10"/>
      <c r="C248" s="11"/>
      <c r="D248" s="10"/>
      <c r="E248" s="11"/>
      <c r="F248" s="11"/>
      <c r="G248" s="11"/>
      <c r="H248" s="147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1"/>
      <c r="B249" s="10"/>
      <c r="C249" s="11"/>
      <c r="D249" s="10"/>
      <c r="E249" s="11"/>
      <c r="F249" s="11"/>
      <c r="G249" s="11"/>
      <c r="H249" s="147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1"/>
      <c r="B250" s="10"/>
      <c r="C250" s="11"/>
      <c r="D250" s="10"/>
      <c r="E250" s="11"/>
      <c r="F250" s="11"/>
      <c r="G250" s="11"/>
      <c r="H250" s="147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1"/>
      <c r="B251" s="10"/>
      <c r="C251" s="11"/>
      <c r="D251" s="10"/>
      <c r="E251" s="11"/>
      <c r="F251" s="11"/>
      <c r="G251" s="11"/>
      <c r="H251" s="147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1"/>
      <c r="B252" s="10"/>
      <c r="C252" s="11"/>
      <c r="D252" s="10"/>
      <c r="E252" s="11"/>
      <c r="F252" s="11"/>
      <c r="G252" s="11"/>
      <c r="H252" s="147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1"/>
      <c r="B253" s="10"/>
      <c r="C253" s="11"/>
      <c r="D253" s="10"/>
      <c r="E253" s="11"/>
      <c r="F253" s="11"/>
      <c r="G253" s="11"/>
      <c r="H253" s="147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1"/>
      <c r="B254" s="10"/>
      <c r="C254" s="11"/>
      <c r="D254" s="10"/>
      <c r="E254" s="11"/>
      <c r="F254" s="11"/>
      <c r="G254" s="11"/>
      <c r="H254" s="147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1"/>
      <c r="B255" s="10"/>
      <c r="C255" s="11"/>
      <c r="D255" s="10"/>
      <c r="E255" s="11"/>
      <c r="F255" s="11"/>
      <c r="G255" s="11"/>
      <c r="H255" s="147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1"/>
      <c r="B256" s="10"/>
      <c r="C256" s="11"/>
      <c r="D256" s="10"/>
      <c r="E256" s="11"/>
      <c r="F256" s="11"/>
      <c r="G256" s="11"/>
      <c r="H256" s="147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1"/>
      <c r="B257" s="10"/>
      <c r="C257" s="11"/>
      <c r="D257" s="10"/>
      <c r="E257" s="11"/>
      <c r="F257" s="11"/>
      <c r="G257" s="11"/>
      <c r="H257" s="147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1"/>
      <c r="B258" s="10"/>
      <c r="C258" s="11"/>
      <c r="D258" s="10"/>
      <c r="E258" s="11"/>
      <c r="F258" s="11"/>
      <c r="G258" s="11"/>
      <c r="H258" s="147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1"/>
      <c r="B259" s="10"/>
      <c r="C259" s="11"/>
      <c r="D259" s="10"/>
      <c r="E259" s="11"/>
      <c r="F259" s="11"/>
      <c r="G259" s="11"/>
      <c r="H259" s="147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1"/>
      <c r="B260" s="10"/>
      <c r="C260" s="11"/>
      <c r="D260" s="10"/>
      <c r="E260" s="11"/>
      <c r="F260" s="11"/>
      <c r="G260" s="11"/>
      <c r="H260" s="147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1"/>
      <c r="B261" s="10"/>
      <c r="C261" s="11"/>
      <c r="D261" s="10"/>
      <c r="E261" s="11"/>
      <c r="F261" s="11"/>
      <c r="G261" s="11"/>
      <c r="H261" s="147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1"/>
      <c r="B262" s="10"/>
      <c r="C262" s="11"/>
      <c r="D262" s="10"/>
      <c r="E262" s="11"/>
      <c r="F262" s="11"/>
      <c r="G262" s="11"/>
      <c r="H262" s="147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1"/>
      <c r="B263" s="10"/>
      <c r="C263" s="11"/>
      <c r="D263" s="10"/>
      <c r="E263" s="11"/>
      <c r="F263" s="11"/>
      <c r="G263" s="11"/>
      <c r="H263" s="147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1"/>
      <c r="B264" s="10"/>
      <c r="C264" s="11"/>
      <c r="D264" s="10"/>
      <c r="E264" s="11"/>
      <c r="F264" s="11"/>
      <c r="G264" s="11"/>
      <c r="H264" s="147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1"/>
      <c r="B265" s="10"/>
      <c r="C265" s="11"/>
      <c r="D265" s="10"/>
      <c r="E265" s="11"/>
      <c r="F265" s="11"/>
      <c r="G265" s="11"/>
      <c r="H265" s="147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1"/>
      <c r="B266" s="10"/>
      <c r="C266" s="11"/>
      <c r="D266" s="10"/>
      <c r="E266" s="11"/>
      <c r="F266" s="11"/>
      <c r="G266" s="11"/>
      <c r="H266" s="147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1"/>
      <c r="B267" s="10"/>
      <c r="C267" s="11"/>
      <c r="D267" s="10"/>
      <c r="E267" s="11"/>
      <c r="F267" s="11"/>
      <c r="G267" s="11"/>
      <c r="H267" s="147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1"/>
      <c r="B268" s="10"/>
      <c r="C268" s="11"/>
      <c r="D268" s="10"/>
      <c r="E268" s="11"/>
      <c r="F268" s="11"/>
      <c r="G268" s="11"/>
      <c r="H268" s="147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1"/>
      <c r="B269" s="10"/>
      <c r="C269" s="11"/>
      <c r="D269" s="10"/>
      <c r="E269" s="11"/>
      <c r="F269" s="11"/>
      <c r="G269" s="11"/>
      <c r="H269" s="147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1"/>
      <c r="B270" s="10"/>
      <c r="C270" s="11"/>
      <c r="D270" s="10"/>
      <c r="E270" s="11"/>
      <c r="F270" s="11"/>
      <c r="G270" s="11"/>
      <c r="H270" s="147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1"/>
      <c r="B271" s="10"/>
      <c r="C271" s="11"/>
      <c r="D271" s="10"/>
      <c r="E271" s="11"/>
      <c r="F271" s="11"/>
      <c r="G271" s="11"/>
      <c r="H271" s="147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1"/>
      <c r="B272" s="10"/>
      <c r="C272" s="11"/>
      <c r="D272" s="10"/>
      <c r="E272" s="11"/>
      <c r="F272" s="11"/>
      <c r="G272" s="11"/>
      <c r="H272" s="147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1"/>
      <c r="B273" s="10"/>
      <c r="C273" s="11"/>
      <c r="D273" s="10"/>
      <c r="E273" s="11"/>
      <c r="F273" s="11"/>
      <c r="G273" s="11"/>
      <c r="H273" s="147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1"/>
      <c r="B274" s="10"/>
      <c r="C274" s="11"/>
      <c r="D274" s="10"/>
      <c r="E274" s="11"/>
      <c r="F274" s="11"/>
      <c r="G274" s="11"/>
      <c r="H274" s="147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1"/>
      <c r="B275" s="10"/>
      <c r="C275" s="11"/>
      <c r="D275" s="10"/>
      <c r="E275" s="11"/>
      <c r="F275" s="11"/>
      <c r="G275" s="11"/>
      <c r="H275" s="147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1"/>
      <c r="B276" s="10"/>
      <c r="C276" s="11"/>
      <c r="D276" s="10"/>
      <c r="E276" s="11"/>
      <c r="F276" s="11"/>
      <c r="G276" s="11"/>
      <c r="H276" s="147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1"/>
      <c r="B277" s="10"/>
      <c r="C277" s="11"/>
      <c r="D277" s="10"/>
      <c r="E277" s="11"/>
      <c r="F277" s="11"/>
      <c r="G277" s="11"/>
      <c r="H277" s="147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1"/>
      <c r="B278" s="10"/>
      <c r="C278" s="11"/>
      <c r="D278" s="10"/>
      <c r="E278" s="11"/>
      <c r="F278" s="11"/>
      <c r="G278" s="11"/>
      <c r="H278" s="147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1"/>
      <c r="B279" s="10"/>
      <c r="C279" s="11"/>
      <c r="D279" s="10"/>
      <c r="E279" s="11"/>
      <c r="F279" s="11"/>
      <c r="G279" s="11"/>
      <c r="H279" s="147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1"/>
      <c r="B280" s="10"/>
      <c r="C280" s="11"/>
      <c r="D280" s="10"/>
      <c r="E280" s="11"/>
      <c r="F280" s="11"/>
      <c r="G280" s="11"/>
      <c r="H280" s="147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1"/>
      <c r="B281" s="10"/>
      <c r="C281" s="11"/>
      <c r="D281" s="10"/>
      <c r="E281" s="11"/>
      <c r="F281" s="11"/>
      <c r="G281" s="11"/>
      <c r="H281" s="147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1"/>
      <c r="B282" s="10"/>
      <c r="C282" s="11"/>
      <c r="D282" s="10"/>
      <c r="E282" s="11"/>
      <c r="F282" s="11"/>
      <c r="G282" s="11"/>
      <c r="H282" s="147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1"/>
      <c r="B283" s="10"/>
      <c r="C283" s="11"/>
      <c r="D283" s="10"/>
      <c r="E283" s="11"/>
      <c r="F283" s="11"/>
      <c r="G283" s="11"/>
      <c r="H283" s="147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1"/>
      <c r="B284" s="10"/>
      <c r="C284" s="11"/>
      <c r="D284" s="10"/>
      <c r="E284" s="11"/>
      <c r="F284" s="11"/>
      <c r="G284" s="11"/>
      <c r="H284" s="147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1"/>
      <c r="B285" s="10"/>
      <c r="C285" s="11"/>
      <c r="D285" s="10"/>
      <c r="E285" s="11"/>
      <c r="F285" s="11"/>
      <c r="G285" s="11"/>
      <c r="H285" s="147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1"/>
      <c r="B286" s="10"/>
      <c r="C286" s="11"/>
      <c r="D286" s="10"/>
      <c r="E286" s="11"/>
      <c r="F286" s="11"/>
      <c r="G286" s="11"/>
      <c r="H286" s="147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1"/>
      <c r="B287" s="10"/>
      <c r="C287" s="11"/>
      <c r="D287" s="10"/>
      <c r="E287" s="11"/>
      <c r="F287" s="11"/>
      <c r="G287" s="11"/>
      <c r="H287" s="147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1"/>
      <c r="B288" s="10"/>
      <c r="C288" s="11"/>
      <c r="D288" s="10"/>
      <c r="E288" s="11"/>
      <c r="F288" s="11"/>
      <c r="G288" s="11"/>
      <c r="H288" s="147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1"/>
      <c r="B289" s="10"/>
      <c r="C289" s="11"/>
      <c r="D289" s="10"/>
      <c r="E289" s="11"/>
      <c r="F289" s="11"/>
      <c r="G289" s="11"/>
      <c r="H289" s="147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1"/>
      <c r="B290" s="10"/>
      <c r="C290" s="11"/>
      <c r="D290" s="10"/>
      <c r="E290" s="11"/>
      <c r="F290" s="11"/>
      <c r="G290" s="11"/>
      <c r="H290" s="147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1"/>
      <c r="B291" s="10"/>
      <c r="C291" s="11"/>
      <c r="D291" s="10"/>
      <c r="E291" s="11"/>
      <c r="F291" s="11"/>
      <c r="G291" s="11"/>
      <c r="H291" s="147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1"/>
      <c r="B292" s="10"/>
      <c r="C292" s="11"/>
      <c r="D292" s="10"/>
      <c r="E292" s="11"/>
      <c r="F292" s="11"/>
      <c r="G292" s="11"/>
      <c r="H292" s="147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1"/>
      <c r="B293" s="10"/>
      <c r="C293" s="11"/>
      <c r="D293" s="10"/>
      <c r="E293" s="11"/>
      <c r="F293" s="11"/>
      <c r="G293" s="11"/>
      <c r="H293" s="147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1"/>
      <c r="B294" s="10"/>
      <c r="C294" s="11"/>
      <c r="D294" s="10"/>
      <c r="E294" s="11"/>
      <c r="F294" s="11"/>
      <c r="G294" s="11"/>
      <c r="H294" s="147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1"/>
      <c r="B295" s="10"/>
      <c r="C295" s="11"/>
      <c r="D295" s="10"/>
      <c r="E295" s="11"/>
      <c r="F295" s="11"/>
      <c r="G295" s="11"/>
      <c r="H295" s="147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1"/>
      <c r="B296" s="10"/>
      <c r="C296" s="11"/>
      <c r="D296" s="10"/>
      <c r="E296" s="11"/>
      <c r="F296" s="11"/>
      <c r="G296" s="11"/>
      <c r="H296" s="147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1"/>
      <c r="B297" s="10"/>
      <c r="C297" s="11"/>
      <c r="D297" s="10"/>
      <c r="E297" s="11"/>
      <c r="F297" s="11"/>
      <c r="G297" s="11"/>
      <c r="H297" s="147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1"/>
      <c r="B298" s="10"/>
      <c r="C298" s="11"/>
      <c r="D298" s="10"/>
      <c r="E298" s="11"/>
      <c r="F298" s="11"/>
      <c r="G298" s="11"/>
      <c r="H298" s="147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1"/>
      <c r="B299" s="10"/>
      <c r="C299" s="11"/>
      <c r="D299" s="10"/>
      <c r="E299" s="11"/>
      <c r="F299" s="11"/>
      <c r="G299" s="11"/>
      <c r="H299" s="147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1"/>
      <c r="B300" s="10"/>
      <c r="C300" s="11"/>
      <c r="D300" s="10"/>
      <c r="E300" s="11"/>
      <c r="F300" s="11"/>
      <c r="G300" s="11"/>
      <c r="H300" s="147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1"/>
      <c r="B301" s="10"/>
      <c r="C301" s="11"/>
      <c r="D301" s="10"/>
      <c r="E301" s="11"/>
      <c r="F301" s="11"/>
      <c r="G301" s="11"/>
      <c r="H301" s="147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1"/>
      <c r="B302" s="10"/>
      <c r="C302" s="11"/>
      <c r="D302" s="10"/>
      <c r="E302" s="11"/>
      <c r="F302" s="11"/>
      <c r="G302" s="11"/>
      <c r="H302" s="147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1"/>
      <c r="B303" s="10"/>
      <c r="C303" s="11"/>
      <c r="D303" s="10"/>
      <c r="E303" s="11"/>
      <c r="F303" s="11"/>
      <c r="G303" s="11"/>
      <c r="H303" s="147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1"/>
      <c r="B304" s="10"/>
      <c r="C304" s="11"/>
      <c r="D304" s="10"/>
      <c r="E304" s="11"/>
      <c r="F304" s="11"/>
      <c r="G304" s="11"/>
      <c r="H304" s="147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1"/>
      <c r="B305" s="10"/>
      <c r="C305" s="11"/>
      <c r="D305" s="10"/>
      <c r="E305" s="11"/>
      <c r="F305" s="11"/>
      <c r="G305" s="11"/>
      <c r="H305" s="147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1"/>
      <c r="B306" s="10"/>
      <c r="C306" s="11"/>
      <c r="D306" s="10"/>
      <c r="E306" s="11"/>
      <c r="F306" s="11"/>
      <c r="G306" s="11"/>
      <c r="H306" s="147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1"/>
      <c r="B307" s="10"/>
      <c r="C307" s="11"/>
      <c r="D307" s="10"/>
      <c r="E307" s="11"/>
      <c r="F307" s="11"/>
      <c r="G307" s="11"/>
      <c r="H307" s="147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1"/>
      <c r="B308" s="10"/>
      <c r="C308" s="11"/>
      <c r="D308" s="10"/>
      <c r="E308" s="11"/>
      <c r="F308" s="11"/>
      <c r="G308" s="11"/>
      <c r="H308" s="147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1"/>
      <c r="B309" s="10"/>
      <c r="C309" s="11"/>
      <c r="D309" s="10"/>
      <c r="E309" s="11"/>
      <c r="F309" s="11"/>
      <c r="G309" s="11"/>
      <c r="H309" s="147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1"/>
      <c r="B310" s="10"/>
      <c r="C310" s="11"/>
      <c r="D310" s="10"/>
      <c r="E310" s="11"/>
      <c r="F310" s="11"/>
      <c r="G310" s="11"/>
      <c r="H310" s="147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1"/>
      <c r="B311" s="10"/>
      <c r="C311" s="11"/>
      <c r="D311" s="10"/>
      <c r="E311" s="11"/>
      <c r="F311" s="11"/>
      <c r="G311" s="11"/>
      <c r="H311" s="147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1"/>
      <c r="B312" s="10"/>
      <c r="C312" s="11"/>
      <c r="D312" s="10"/>
      <c r="E312" s="11"/>
      <c r="F312" s="11"/>
      <c r="G312" s="11"/>
      <c r="H312" s="147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1"/>
      <c r="B313" s="10"/>
      <c r="C313" s="11"/>
      <c r="D313" s="10"/>
      <c r="E313" s="11"/>
      <c r="F313" s="11"/>
      <c r="G313" s="11"/>
      <c r="H313" s="147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1"/>
      <c r="B314" s="10"/>
      <c r="C314" s="11"/>
      <c r="D314" s="10"/>
      <c r="E314" s="11"/>
      <c r="F314" s="11"/>
      <c r="G314" s="11"/>
      <c r="H314" s="147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1"/>
      <c r="B315" s="10"/>
      <c r="C315" s="11"/>
      <c r="D315" s="10"/>
      <c r="E315" s="11"/>
      <c r="F315" s="11"/>
      <c r="G315" s="11"/>
      <c r="H315" s="147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1"/>
      <c r="B316" s="10"/>
      <c r="C316" s="11"/>
      <c r="D316" s="10"/>
      <c r="E316" s="11"/>
      <c r="F316" s="11"/>
      <c r="G316" s="11"/>
      <c r="H316" s="147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1"/>
      <c r="B317" s="10"/>
      <c r="C317" s="11"/>
      <c r="D317" s="10"/>
      <c r="E317" s="11"/>
      <c r="F317" s="11"/>
      <c r="G317" s="11"/>
      <c r="H317" s="147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1"/>
      <c r="B318" s="10"/>
      <c r="C318" s="11"/>
      <c r="D318" s="10"/>
      <c r="E318" s="11"/>
      <c r="F318" s="11"/>
      <c r="G318" s="11"/>
      <c r="H318" s="147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1"/>
      <c r="B319" s="10"/>
      <c r="C319" s="11"/>
      <c r="D319" s="10"/>
      <c r="E319" s="11"/>
      <c r="F319" s="11"/>
      <c r="G319" s="11"/>
      <c r="H319" s="147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1"/>
      <c r="B320" s="10"/>
      <c r="C320" s="11"/>
      <c r="D320" s="10"/>
      <c r="E320" s="11"/>
      <c r="F320" s="11"/>
      <c r="G320" s="11"/>
      <c r="H320" s="147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1"/>
      <c r="B321" s="10"/>
      <c r="C321" s="11"/>
      <c r="D321" s="10"/>
      <c r="E321" s="11"/>
      <c r="F321" s="11"/>
      <c r="G321" s="11"/>
      <c r="H321" s="147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1"/>
      <c r="B322" s="10"/>
      <c r="C322" s="11"/>
      <c r="D322" s="10"/>
      <c r="E322" s="11"/>
      <c r="F322" s="11"/>
      <c r="G322" s="11"/>
      <c r="H322" s="147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1"/>
      <c r="B323" s="10"/>
      <c r="C323" s="11"/>
      <c r="D323" s="10"/>
      <c r="E323" s="11"/>
      <c r="F323" s="11"/>
      <c r="G323" s="11"/>
      <c r="H323" s="147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1"/>
      <c r="B324" s="10"/>
      <c r="C324" s="11"/>
      <c r="D324" s="10"/>
      <c r="E324" s="11"/>
      <c r="F324" s="11"/>
      <c r="G324" s="11"/>
      <c r="H324" s="147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1"/>
      <c r="B325" s="10"/>
      <c r="C325" s="11"/>
      <c r="D325" s="10"/>
      <c r="E325" s="11"/>
      <c r="F325" s="11"/>
      <c r="G325" s="11"/>
      <c r="H325" s="147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1"/>
      <c r="B326" s="10"/>
      <c r="C326" s="11"/>
      <c r="D326" s="10"/>
      <c r="E326" s="11"/>
      <c r="F326" s="11"/>
      <c r="G326" s="11"/>
      <c r="H326" s="147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1"/>
      <c r="B327" s="10"/>
      <c r="C327" s="11"/>
      <c r="D327" s="10"/>
      <c r="E327" s="11"/>
      <c r="F327" s="11"/>
      <c r="G327" s="11"/>
      <c r="H327" s="147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1"/>
      <c r="B328" s="10"/>
      <c r="C328" s="11"/>
      <c r="D328" s="10"/>
      <c r="E328" s="11"/>
      <c r="F328" s="11"/>
      <c r="G328" s="11"/>
      <c r="H328" s="147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1"/>
      <c r="B329" s="10"/>
      <c r="C329" s="11"/>
      <c r="D329" s="10"/>
      <c r="E329" s="11"/>
      <c r="F329" s="11"/>
      <c r="G329" s="11"/>
      <c r="H329" s="147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1"/>
      <c r="B330" s="10"/>
      <c r="C330" s="11"/>
      <c r="D330" s="10"/>
      <c r="E330" s="11"/>
      <c r="F330" s="11"/>
      <c r="G330" s="11"/>
      <c r="H330" s="147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1"/>
      <c r="B331" s="10"/>
      <c r="C331" s="11"/>
      <c r="D331" s="10"/>
      <c r="E331" s="11"/>
      <c r="F331" s="11"/>
      <c r="G331" s="11"/>
      <c r="H331" s="147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1"/>
      <c r="B332" s="10"/>
      <c r="C332" s="11"/>
      <c r="D332" s="10"/>
      <c r="E332" s="11"/>
      <c r="F332" s="11"/>
      <c r="G332" s="11"/>
      <c r="H332" s="147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1"/>
      <c r="B333" s="10"/>
      <c r="C333" s="11"/>
      <c r="D333" s="10"/>
      <c r="E333" s="11"/>
      <c r="F333" s="11"/>
      <c r="G333" s="11"/>
      <c r="H333" s="147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1"/>
      <c r="B334" s="10"/>
      <c r="C334" s="11"/>
      <c r="D334" s="10"/>
      <c r="E334" s="11"/>
      <c r="F334" s="11"/>
      <c r="G334" s="11"/>
      <c r="H334" s="147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1"/>
      <c r="B335" s="10"/>
      <c r="C335" s="11"/>
      <c r="D335" s="10"/>
      <c r="E335" s="11"/>
      <c r="F335" s="11"/>
      <c r="G335" s="11"/>
      <c r="H335" s="147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1"/>
      <c r="B336" s="10"/>
      <c r="C336" s="11"/>
      <c r="D336" s="10"/>
      <c r="E336" s="11"/>
      <c r="F336" s="11"/>
      <c r="G336" s="11"/>
      <c r="H336" s="147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1"/>
      <c r="B337" s="10"/>
      <c r="C337" s="11"/>
      <c r="D337" s="10"/>
      <c r="E337" s="11"/>
      <c r="F337" s="11"/>
      <c r="G337" s="11"/>
      <c r="H337" s="147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1"/>
      <c r="B338" s="10"/>
      <c r="C338" s="11"/>
      <c r="D338" s="10"/>
      <c r="E338" s="11"/>
      <c r="F338" s="11"/>
      <c r="G338" s="11"/>
      <c r="H338" s="147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1"/>
      <c r="B339" s="10"/>
      <c r="C339" s="11"/>
      <c r="D339" s="10"/>
      <c r="E339" s="11"/>
      <c r="F339" s="11"/>
      <c r="G339" s="11"/>
      <c r="H339" s="147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1"/>
      <c r="B340" s="10"/>
      <c r="C340" s="11"/>
      <c r="D340" s="10"/>
      <c r="E340" s="11"/>
      <c r="F340" s="11"/>
      <c r="G340" s="11"/>
      <c r="H340" s="147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1"/>
      <c r="B341" s="10"/>
      <c r="C341" s="11"/>
      <c r="D341" s="10"/>
      <c r="E341" s="11"/>
      <c r="F341" s="11"/>
      <c r="G341" s="11"/>
      <c r="H341" s="147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1"/>
      <c r="B342" s="10"/>
      <c r="C342" s="11"/>
      <c r="D342" s="10"/>
      <c r="E342" s="11"/>
      <c r="F342" s="11"/>
      <c r="G342" s="11"/>
      <c r="H342" s="147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1"/>
      <c r="B343" s="10"/>
      <c r="C343" s="11"/>
      <c r="D343" s="10"/>
      <c r="E343" s="11"/>
      <c r="F343" s="11"/>
      <c r="G343" s="11"/>
      <c r="H343" s="147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1"/>
      <c r="B344" s="10"/>
      <c r="C344" s="11"/>
      <c r="D344" s="10"/>
      <c r="E344" s="11"/>
      <c r="F344" s="11"/>
      <c r="G344" s="11"/>
      <c r="H344" s="147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1"/>
      <c r="B345" s="10"/>
      <c r="C345" s="11"/>
      <c r="D345" s="10"/>
      <c r="E345" s="11"/>
      <c r="F345" s="11"/>
      <c r="G345" s="11"/>
      <c r="H345" s="147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1"/>
      <c r="B346" s="10"/>
      <c r="C346" s="11"/>
      <c r="D346" s="10"/>
      <c r="E346" s="11"/>
      <c r="F346" s="11"/>
      <c r="G346" s="11"/>
      <c r="H346" s="147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1"/>
      <c r="B347" s="10"/>
      <c r="C347" s="11"/>
      <c r="D347" s="10"/>
      <c r="E347" s="11"/>
      <c r="F347" s="11"/>
      <c r="G347" s="11"/>
      <c r="H347" s="147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1"/>
      <c r="B348" s="10"/>
      <c r="C348" s="11"/>
      <c r="D348" s="10"/>
      <c r="E348" s="11"/>
      <c r="F348" s="11"/>
      <c r="G348" s="11"/>
      <c r="H348" s="147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1"/>
      <c r="B349" s="10"/>
      <c r="C349" s="11"/>
      <c r="D349" s="10"/>
      <c r="E349" s="11"/>
      <c r="F349" s="11"/>
      <c r="G349" s="11"/>
      <c r="H349" s="147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1"/>
      <c r="B350" s="10"/>
      <c r="C350" s="11"/>
      <c r="D350" s="10"/>
      <c r="E350" s="11"/>
      <c r="F350" s="11"/>
      <c r="G350" s="11"/>
      <c r="H350" s="147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1"/>
      <c r="B351" s="10"/>
      <c r="C351" s="11"/>
      <c r="D351" s="10"/>
      <c r="E351" s="11"/>
      <c r="F351" s="11"/>
      <c r="G351" s="11"/>
      <c r="H351" s="147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1"/>
      <c r="B352" s="10"/>
      <c r="C352" s="11"/>
      <c r="D352" s="10"/>
      <c r="E352" s="11"/>
      <c r="F352" s="11"/>
      <c r="G352" s="11"/>
      <c r="H352" s="147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1"/>
      <c r="B353" s="10"/>
      <c r="C353" s="11"/>
      <c r="D353" s="10"/>
      <c r="E353" s="11"/>
      <c r="F353" s="11"/>
      <c r="G353" s="11"/>
      <c r="H353" s="147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1"/>
      <c r="B354" s="10"/>
      <c r="C354" s="11"/>
      <c r="D354" s="10"/>
      <c r="E354" s="11"/>
      <c r="F354" s="11"/>
      <c r="G354" s="11"/>
      <c r="H354" s="147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1"/>
      <c r="B355" s="10"/>
      <c r="C355" s="11"/>
      <c r="D355" s="10"/>
      <c r="E355" s="11"/>
      <c r="F355" s="11"/>
      <c r="G355" s="11"/>
      <c r="H355" s="147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1"/>
      <c r="B356" s="10"/>
      <c r="C356" s="11"/>
      <c r="D356" s="10"/>
      <c r="E356" s="11"/>
      <c r="F356" s="11"/>
      <c r="G356" s="11"/>
      <c r="H356" s="147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1"/>
      <c r="B357" s="10"/>
      <c r="C357" s="11"/>
      <c r="D357" s="10"/>
      <c r="E357" s="11"/>
      <c r="F357" s="11"/>
      <c r="G357" s="11"/>
      <c r="H357" s="147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1"/>
      <c r="B358" s="10"/>
      <c r="C358" s="11"/>
      <c r="D358" s="10"/>
      <c r="E358" s="11"/>
      <c r="F358" s="11"/>
      <c r="G358" s="11"/>
      <c r="H358" s="147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1"/>
      <c r="B359" s="10"/>
      <c r="C359" s="11"/>
      <c r="D359" s="10"/>
      <c r="E359" s="11"/>
      <c r="F359" s="11"/>
      <c r="G359" s="11"/>
      <c r="H359" s="147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1"/>
      <c r="B360" s="10"/>
      <c r="C360" s="11"/>
      <c r="D360" s="10"/>
      <c r="E360" s="11"/>
      <c r="F360" s="11"/>
      <c r="G360" s="11"/>
      <c r="H360" s="147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1"/>
      <c r="B361" s="10"/>
      <c r="C361" s="11"/>
      <c r="D361" s="10"/>
      <c r="E361" s="11"/>
      <c r="F361" s="11"/>
      <c r="G361" s="11"/>
      <c r="H361" s="147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1"/>
      <c r="B362" s="10"/>
      <c r="C362" s="11"/>
      <c r="D362" s="10"/>
      <c r="E362" s="11"/>
      <c r="F362" s="11"/>
      <c r="G362" s="11"/>
      <c r="H362" s="147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1"/>
      <c r="B363" s="10"/>
      <c r="C363" s="11"/>
      <c r="D363" s="10"/>
      <c r="E363" s="11"/>
      <c r="F363" s="11"/>
      <c r="G363" s="11"/>
      <c r="H363" s="147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1"/>
      <c r="B364" s="10"/>
      <c r="C364" s="11"/>
      <c r="D364" s="10"/>
      <c r="E364" s="11"/>
      <c r="F364" s="11"/>
      <c r="G364" s="11"/>
      <c r="H364" s="147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1"/>
      <c r="B365" s="10"/>
      <c r="C365" s="11"/>
      <c r="D365" s="10"/>
      <c r="E365" s="11"/>
      <c r="F365" s="11"/>
      <c r="G365" s="11"/>
      <c r="H365" s="147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1"/>
      <c r="B366" s="10"/>
      <c r="C366" s="11"/>
      <c r="D366" s="10"/>
      <c r="E366" s="11"/>
      <c r="F366" s="11"/>
      <c r="G366" s="11"/>
      <c r="H366" s="147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1"/>
      <c r="B367" s="10"/>
      <c r="C367" s="11"/>
      <c r="D367" s="10"/>
      <c r="E367" s="11"/>
      <c r="F367" s="11"/>
      <c r="G367" s="11"/>
      <c r="H367" s="147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1"/>
      <c r="B368" s="10"/>
      <c r="C368" s="11"/>
      <c r="D368" s="10"/>
      <c r="E368" s="11"/>
      <c r="F368" s="11"/>
      <c r="G368" s="11"/>
      <c r="H368" s="147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1"/>
      <c r="B369" s="10"/>
      <c r="C369" s="11"/>
      <c r="D369" s="10"/>
      <c r="E369" s="11"/>
      <c r="F369" s="11"/>
      <c r="G369" s="11"/>
      <c r="H369" s="147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1"/>
      <c r="B370" s="10"/>
      <c r="C370" s="11"/>
      <c r="D370" s="10"/>
      <c r="E370" s="11"/>
      <c r="F370" s="11"/>
      <c r="G370" s="11"/>
      <c r="H370" s="147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1"/>
      <c r="B371" s="10"/>
      <c r="C371" s="11"/>
      <c r="D371" s="10"/>
      <c r="E371" s="11"/>
      <c r="F371" s="11"/>
      <c r="G371" s="11"/>
      <c r="H371" s="147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1"/>
      <c r="B372" s="10"/>
      <c r="C372" s="11"/>
      <c r="D372" s="10"/>
      <c r="E372" s="11"/>
      <c r="F372" s="11"/>
      <c r="G372" s="11"/>
      <c r="H372" s="147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1"/>
      <c r="B373" s="10"/>
      <c r="C373" s="11"/>
      <c r="D373" s="10"/>
      <c r="E373" s="11"/>
      <c r="F373" s="11"/>
      <c r="G373" s="11"/>
      <c r="H373" s="147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1"/>
      <c r="B374" s="10"/>
      <c r="C374" s="11"/>
      <c r="D374" s="10"/>
      <c r="E374" s="11"/>
      <c r="F374" s="11"/>
      <c r="G374" s="11"/>
      <c r="H374" s="147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1"/>
      <c r="B375" s="10"/>
      <c r="C375" s="11"/>
      <c r="D375" s="10"/>
      <c r="E375" s="11"/>
      <c r="F375" s="11"/>
      <c r="G375" s="11"/>
      <c r="H375" s="147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1"/>
      <c r="B376" s="10"/>
      <c r="C376" s="11"/>
      <c r="D376" s="10"/>
      <c r="E376" s="11"/>
      <c r="F376" s="11"/>
      <c r="G376" s="11"/>
      <c r="H376" s="147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1"/>
      <c r="B377" s="10"/>
      <c r="C377" s="11"/>
      <c r="D377" s="10"/>
      <c r="E377" s="11"/>
      <c r="F377" s="11"/>
      <c r="G377" s="11"/>
      <c r="H377" s="147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1"/>
      <c r="B378" s="10"/>
      <c r="C378" s="11"/>
      <c r="D378" s="10"/>
      <c r="E378" s="11"/>
      <c r="F378" s="11"/>
      <c r="G378" s="11"/>
      <c r="H378" s="147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1"/>
      <c r="B379" s="10"/>
      <c r="C379" s="11"/>
      <c r="D379" s="10"/>
      <c r="E379" s="11"/>
      <c r="F379" s="11"/>
      <c r="G379" s="11"/>
      <c r="H379" s="147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1"/>
      <c r="B380" s="10"/>
      <c r="C380" s="11"/>
      <c r="D380" s="10"/>
      <c r="E380" s="11"/>
      <c r="F380" s="11"/>
      <c r="G380" s="11"/>
      <c r="H380" s="147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1"/>
      <c r="B381" s="10"/>
      <c r="C381" s="11"/>
      <c r="D381" s="10"/>
      <c r="E381" s="11"/>
      <c r="F381" s="11"/>
      <c r="G381" s="11"/>
      <c r="H381" s="147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1"/>
      <c r="B382" s="10"/>
      <c r="C382" s="11"/>
      <c r="D382" s="10"/>
      <c r="E382" s="11"/>
      <c r="F382" s="11"/>
      <c r="G382" s="11"/>
      <c r="H382" s="147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1"/>
      <c r="B383" s="10"/>
      <c r="C383" s="11"/>
      <c r="D383" s="10"/>
      <c r="E383" s="11"/>
      <c r="F383" s="11"/>
      <c r="G383" s="11"/>
      <c r="H383" s="147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1"/>
      <c r="B384" s="10"/>
      <c r="C384" s="11"/>
      <c r="D384" s="10"/>
      <c r="E384" s="11"/>
      <c r="F384" s="11"/>
      <c r="G384" s="11"/>
      <c r="H384" s="147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1"/>
      <c r="B385" s="10"/>
      <c r="C385" s="11"/>
      <c r="D385" s="10"/>
      <c r="E385" s="11"/>
      <c r="F385" s="11"/>
      <c r="G385" s="11"/>
      <c r="H385" s="147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1"/>
      <c r="B386" s="10"/>
      <c r="C386" s="11"/>
      <c r="D386" s="10"/>
      <c r="E386" s="11"/>
      <c r="F386" s="11"/>
      <c r="G386" s="11"/>
      <c r="H386" s="147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1"/>
      <c r="B387" s="10"/>
      <c r="C387" s="11"/>
      <c r="D387" s="10"/>
      <c r="E387" s="11"/>
      <c r="F387" s="11"/>
      <c r="G387" s="11"/>
      <c r="H387" s="147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1"/>
      <c r="B388" s="10"/>
      <c r="C388" s="11"/>
      <c r="D388" s="10"/>
      <c r="E388" s="11"/>
      <c r="F388" s="11"/>
      <c r="G388" s="11"/>
      <c r="H388" s="147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1"/>
      <c r="B389" s="10"/>
      <c r="C389" s="11"/>
      <c r="D389" s="10"/>
      <c r="E389" s="11"/>
      <c r="F389" s="11"/>
      <c r="G389" s="11"/>
      <c r="H389" s="147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1"/>
      <c r="B390" s="10"/>
      <c r="C390" s="11"/>
      <c r="D390" s="10"/>
      <c r="E390" s="11"/>
      <c r="F390" s="11"/>
      <c r="G390" s="11"/>
      <c r="H390" s="147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1"/>
      <c r="B391" s="10"/>
      <c r="C391" s="11"/>
      <c r="D391" s="10"/>
      <c r="E391" s="11"/>
      <c r="F391" s="11"/>
      <c r="G391" s="11"/>
      <c r="H391" s="147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1"/>
      <c r="B392" s="10"/>
      <c r="C392" s="11"/>
      <c r="D392" s="10"/>
      <c r="E392" s="11"/>
      <c r="F392" s="11"/>
      <c r="G392" s="11"/>
      <c r="H392" s="147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1"/>
      <c r="B393" s="10"/>
      <c r="C393" s="11"/>
      <c r="D393" s="10"/>
      <c r="E393" s="11"/>
      <c r="F393" s="11"/>
      <c r="G393" s="11"/>
      <c r="H393" s="147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1"/>
      <c r="B394" s="10"/>
      <c r="C394" s="11"/>
      <c r="D394" s="10"/>
      <c r="E394" s="11"/>
      <c r="F394" s="11"/>
      <c r="G394" s="11"/>
      <c r="H394" s="147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1"/>
      <c r="B395" s="10"/>
      <c r="C395" s="11"/>
      <c r="D395" s="10"/>
      <c r="E395" s="11"/>
      <c r="F395" s="11"/>
      <c r="G395" s="11"/>
      <c r="H395" s="147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1"/>
      <c r="B396" s="10"/>
      <c r="C396" s="11"/>
      <c r="D396" s="10"/>
      <c r="E396" s="11"/>
      <c r="F396" s="11"/>
      <c r="G396" s="11"/>
      <c r="H396" s="147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1"/>
      <c r="B397" s="10"/>
      <c r="C397" s="11"/>
      <c r="D397" s="10"/>
      <c r="E397" s="11"/>
      <c r="F397" s="11"/>
      <c r="G397" s="11"/>
      <c r="H397" s="147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1"/>
      <c r="B398" s="10"/>
      <c r="C398" s="11"/>
      <c r="D398" s="10"/>
      <c r="E398" s="11"/>
      <c r="F398" s="11"/>
      <c r="G398" s="11"/>
      <c r="H398" s="147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1"/>
      <c r="B399" s="10"/>
      <c r="C399" s="11"/>
      <c r="D399" s="10"/>
      <c r="E399" s="11"/>
      <c r="F399" s="11"/>
      <c r="G399" s="11"/>
      <c r="H399" s="147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1"/>
      <c r="B400" s="10"/>
      <c r="C400" s="11"/>
      <c r="D400" s="10"/>
      <c r="E400" s="11"/>
      <c r="F400" s="11"/>
      <c r="G400" s="11"/>
      <c r="H400" s="147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1"/>
      <c r="B401" s="10"/>
      <c r="C401" s="11"/>
      <c r="D401" s="10"/>
      <c r="E401" s="11"/>
      <c r="F401" s="11"/>
      <c r="G401" s="11"/>
      <c r="H401" s="147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1"/>
      <c r="B402" s="10"/>
      <c r="C402" s="11"/>
      <c r="D402" s="10"/>
      <c r="E402" s="11"/>
      <c r="F402" s="11"/>
      <c r="G402" s="11"/>
      <c r="H402" s="147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1"/>
      <c r="B403" s="10"/>
      <c r="C403" s="11"/>
      <c r="D403" s="10"/>
      <c r="E403" s="11"/>
      <c r="F403" s="11"/>
      <c r="G403" s="11"/>
      <c r="H403" s="147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1"/>
      <c r="B404" s="10"/>
      <c r="C404" s="11"/>
      <c r="D404" s="10"/>
      <c r="E404" s="11"/>
      <c r="F404" s="11"/>
      <c r="G404" s="11"/>
      <c r="H404" s="147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1"/>
      <c r="B405" s="10"/>
      <c r="C405" s="11"/>
      <c r="D405" s="10"/>
      <c r="E405" s="11"/>
      <c r="F405" s="11"/>
      <c r="G405" s="11"/>
      <c r="H405" s="147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1"/>
      <c r="B406" s="10"/>
      <c r="C406" s="11"/>
      <c r="D406" s="10"/>
      <c r="E406" s="11"/>
      <c r="F406" s="11"/>
      <c r="G406" s="11"/>
      <c r="H406" s="147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1"/>
      <c r="B407" s="10"/>
      <c r="C407" s="11"/>
      <c r="D407" s="10"/>
      <c r="E407" s="11"/>
      <c r="F407" s="11"/>
      <c r="G407" s="11"/>
      <c r="H407" s="147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1"/>
      <c r="B408" s="10"/>
      <c r="C408" s="11"/>
      <c r="D408" s="10"/>
      <c r="E408" s="11"/>
      <c r="F408" s="11"/>
      <c r="G408" s="11"/>
      <c r="H408" s="147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1"/>
      <c r="B409" s="10"/>
      <c r="C409" s="11"/>
      <c r="D409" s="10"/>
      <c r="E409" s="11"/>
      <c r="F409" s="11"/>
      <c r="G409" s="11"/>
      <c r="H409" s="147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1"/>
      <c r="B410" s="10"/>
      <c r="C410" s="11"/>
      <c r="D410" s="10"/>
      <c r="E410" s="11"/>
      <c r="F410" s="11"/>
      <c r="G410" s="11"/>
      <c r="H410" s="147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1"/>
      <c r="B411" s="10"/>
      <c r="C411" s="11"/>
      <c r="D411" s="10"/>
      <c r="E411" s="11"/>
      <c r="F411" s="11"/>
      <c r="G411" s="11"/>
      <c r="H411" s="147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1"/>
      <c r="B412" s="10"/>
      <c r="C412" s="11"/>
      <c r="D412" s="10"/>
      <c r="E412" s="11"/>
      <c r="F412" s="11"/>
      <c r="G412" s="11"/>
      <c r="H412" s="147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1"/>
      <c r="B413" s="10"/>
      <c r="C413" s="11"/>
      <c r="D413" s="10"/>
      <c r="E413" s="11"/>
      <c r="F413" s="11"/>
      <c r="G413" s="11"/>
      <c r="H413" s="147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1"/>
      <c r="B414" s="10"/>
      <c r="C414" s="11"/>
      <c r="D414" s="10"/>
      <c r="E414" s="11"/>
      <c r="F414" s="11"/>
      <c r="G414" s="11"/>
      <c r="H414" s="147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1"/>
      <c r="B415" s="10"/>
      <c r="C415" s="11"/>
      <c r="D415" s="10"/>
      <c r="E415" s="11"/>
      <c r="F415" s="11"/>
      <c r="G415" s="11"/>
      <c r="H415" s="147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1"/>
      <c r="B416" s="10"/>
      <c r="C416" s="11"/>
      <c r="D416" s="10"/>
      <c r="E416" s="11"/>
      <c r="F416" s="11"/>
      <c r="G416" s="11"/>
      <c r="H416" s="147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1"/>
      <c r="B417" s="10"/>
      <c r="C417" s="11"/>
      <c r="D417" s="10"/>
      <c r="E417" s="11"/>
      <c r="F417" s="11"/>
      <c r="G417" s="11"/>
      <c r="H417" s="147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1"/>
      <c r="B418" s="10"/>
      <c r="C418" s="11"/>
      <c r="D418" s="10"/>
      <c r="E418" s="11"/>
      <c r="F418" s="11"/>
      <c r="G418" s="11"/>
      <c r="H418" s="147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1"/>
      <c r="B419" s="10"/>
      <c r="C419" s="11"/>
      <c r="D419" s="10"/>
      <c r="E419" s="11"/>
      <c r="F419" s="11"/>
      <c r="G419" s="11"/>
      <c r="H419" s="147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1"/>
      <c r="B420" s="10"/>
      <c r="C420" s="11"/>
      <c r="D420" s="10"/>
      <c r="E420" s="11"/>
      <c r="F420" s="11"/>
      <c r="G420" s="11"/>
      <c r="H420" s="147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1"/>
      <c r="B421" s="10"/>
      <c r="C421" s="11"/>
      <c r="D421" s="10"/>
      <c r="E421" s="11"/>
      <c r="F421" s="11"/>
      <c r="G421" s="11"/>
      <c r="H421" s="147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1"/>
      <c r="B422" s="10"/>
      <c r="C422" s="11"/>
      <c r="D422" s="10"/>
      <c r="E422" s="11"/>
      <c r="F422" s="11"/>
      <c r="G422" s="11"/>
      <c r="H422" s="147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1"/>
      <c r="B423" s="10"/>
      <c r="C423" s="11"/>
      <c r="D423" s="10"/>
      <c r="E423" s="11"/>
      <c r="F423" s="11"/>
      <c r="G423" s="11"/>
      <c r="H423" s="147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1"/>
      <c r="B424" s="10"/>
      <c r="C424" s="11"/>
      <c r="D424" s="10"/>
      <c r="E424" s="11"/>
      <c r="F424" s="11"/>
      <c r="G424" s="11"/>
      <c r="H424" s="147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1"/>
      <c r="B425" s="10"/>
      <c r="C425" s="11"/>
      <c r="D425" s="10"/>
      <c r="E425" s="11"/>
      <c r="F425" s="11"/>
      <c r="G425" s="11"/>
      <c r="H425" s="147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1"/>
      <c r="B426" s="10"/>
      <c r="C426" s="11"/>
      <c r="D426" s="10"/>
      <c r="E426" s="11"/>
      <c r="F426" s="11"/>
      <c r="G426" s="11"/>
      <c r="H426" s="147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1"/>
      <c r="B427" s="10"/>
      <c r="C427" s="11"/>
      <c r="D427" s="10"/>
      <c r="E427" s="11"/>
      <c r="F427" s="11"/>
      <c r="G427" s="11"/>
      <c r="H427" s="147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1"/>
      <c r="B428" s="10"/>
      <c r="C428" s="11"/>
      <c r="D428" s="10"/>
      <c r="E428" s="11"/>
      <c r="F428" s="11"/>
      <c r="G428" s="11"/>
      <c r="H428" s="147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1"/>
      <c r="B429" s="10"/>
      <c r="C429" s="11"/>
      <c r="D429" s="10"/>
      <c r="E429" s="11"/>
      <c r="F429" s="11"/>
      <c r="G429" s="11"/>
      <c r="H429" s="147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1"/>
      <c r="B430" s="10"/>
      <c r="C430" s="11"/>
      <c r="D430" s="10"/>
      <c r="E430" s="11"/>
      <c r="F430" s="11"/>
      <c r="G430" s="11"/>
      <c r="H430" s="147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1"/>
      <c r="B431" s="10"/>
      <c r="C431" s="11"/>
      <c r="D431" s="10"/>
      <c r="E431" s="11"/>
      <c r="F431" s="11"/>
      <c r="G431" s="11"/>
      <c r="H431" s="147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1"/>
      <c r="B432" s="10"/>
      <c r="C432" s="11"/>
      <c r="D432" s="10"/>
      <c r="E432" s="11"/>
      <c r="F432" s="11"/>
      <c r="G432" s="11"/>
      <c r="H432" s="147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1"/>
      <c r="B433" s="10"/>
      <c r="C433" s="11"/>
      <c r="D433" s="10"/>
      <c r="E433" s="11"/>
      <c r="F433" s="11"/>
      <c r="G433" s="11"/>
      <c r="H433" s="147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1"/>
      <c r="B434" s="10"/>
      <c r="C434" s="11"/>
      <c r="D434" s="10"/>
      <c r="E434" s="11"/>
      <c r="F434" s="11"/>
      <c r="G434" s="11"/>
      <c r="H434" s="147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1"/>
      <c r="B435" s="10"/>
      <c r="C435" s="11"/>
      <c r="D435" s="10"/>
      <c r="E435" s="11"/>
      <c r="F435" s="11"/>
      <c r="G435" s="11"/>
      <c r="H435" s="147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1"/>
      <c r="B436" s="10"/>
      <c r="C436" s="11"/>
      <c r="D436" s="10"/>
      <c r="E436" s="11"/>
      <c r="F436" s="11"/>
      <c r="G436" s="11"/>
      <c r="H436" s="147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1"/>
      <c r="B437" s="10"/>
      <c r="C437" s="11"/>
      <c r="D437" s="10"/>
      <c r="E437" s="11"/>
      <c r="F437" s="11"/>
      <c r="G437" s="11"/>
      <c r="H437" s="147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1"/>
      <c r="B438" s="10"/>
      <c r="C438" s="11"/>
      <c r="D438" s="10"/>
      <c r="E438" s="11"/>
      <c r="F438" s="11"/>
      <c r="G438" s="11"/>
      <c r="H438" s="147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1"/>
      <c r="B439" s="10"/>
      <c r="C439" s="11"/>
      <c r="D439" s="10"/>
      <c r="E439" s="11"/>
      <c r="F439" s="11"/>
      <c r="G439" s="11"/>
      <c r="H439" s="147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1"/>
      <c r="B440" s="10"/>
      <c r="C440" s="11"/>
      <c r="D440" s="10"/>
      <c r="E440" s="11"/>
      <c r="F440" s="11"/>
      <c r="G440" s="11"/>
      <c r="H440" s="147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1"/>
      <c r="B441" s="10"/>
      <c r="C441" s="11"/>
      <c r="D441" s="10"/>
      <c r="E441" s="11"/>
      <c r="F441" s="11"/>
      <c r="G441" s="11"/>
      <c r="H441" s="147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1"/>
      <c r="B442" s="10"/>
      <c r="C442" s="11"/>
      <c r="D442" s="10"/>
      <c r="E442" s="11"/>
      <c r="F442" s="11"/>
      <c r="G442" s="11"/>
      <c r="H442" s="147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1"/>
      <c r="B443" s="10"/>
      <c r="C443" s="11"/>
      <c r="D443" s="10"/>
      <c r="E443" s="11"/>
      <c r="F443" s="11"/>
      <c r="G443" s="11"/>
      <c r="H443" s="147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1"/>
      <c r="B444" s="10"/>
      <c r="C444" s="11"/>
      <c r="D444" s="10"/>
      <c r="E444" s="11"/>
      <c r="F444" s="11"/>
      <c r="G444" s="11"/>
      <c r="H444" s="147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1"/>
      <c r="B445" s="10"/>
      <c r="C445" s="11"/>
      <c r="D445" s="10"/>
      <c r="E445" s="11"/>
      <c r="F445" s="11"/>
      <c r="G445" s="11"/>
      <c r="H445" s="147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1"/>
      <c r="B446" s="10"/>
      <c r="C446" s="11"/>
      <c r="D446" s="10"/>
      <c r="E446" s="11"/>
      <c r="F446" s="11"/>
      <c r="G446" s="11"/>
      <c r="H446" s="147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1"/>
      <c r="B447" s="10"/>
      <c r="C447" s="11"/>
      <c r="D447" s="10"/>
      <c r="E447" s="11"/>
      <c r="F447" s="11"/>
      <c r="G447" s="11"/>
      <c r="H447" s="147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1"/>
      <c r="B448" s="10"/>
      <c r="C448" s="11"/>
      <c r="D448" s="10"/>
      <c r="E448" s="11"/>
      <c r="F448" s="11"/>
      <c r="G448" s="11"/>
      <c r="H448" s="147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1"/>
      <c r="B449" s="10"/>
      <c r="C449" s="11"/>
      <c r="D449" s="10"/>
      <c r="E449" s="11"/>
      <c r="F449" s="11"/>
      <c r="G449" s="11"/>
      <c r="H449" s="147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1"/>
      <c r="B450" s="10"/>
      <c r="C450" s="11"/>
      <c r="D450" s="10"/>
      <c r="E450" s="11"/>
      <c r="F450" s="11"/>
      <c r="G450" s="11"/>
      <c r="H450" s="147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1"/>
      <c r="B451" s="10"/>
      <c r="C451" s="11"/>
      <c r="D451" s="10"/>
      <c r="E451" s="11"/>
      <c r="F451" s="11"/>
      <c r="G451" s="11"/>
      <c r="H451" s="147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1"/>
      <c r="B452" s="10"/>
      <c r="C452" s="11"/>
      <c r="D452" s="10"/>
      <c r="E452" s="11"/>
      <c r="F452" s="11"/>
      <c r="G452" s="11"/>
      <c r="H452" s="147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1"/>
      <c r="B453" s="10"/>
      <c r="C453" s="11"/>
      <c r="D453" s="10"/>
      <c r="E453" s="11"/>
      <c r="F453" s="11"/>
      <c r="G453" s="11"/>
      <c r="H453" s="147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1"/>
      <c r="B454" s="10"/>
      <c r="C454" s="11"/>
      <c r="D454" s="10"/>
      <c r="E454" s="11"/>
      <c r="F454" s="11"/>
      <c r="G454" s="11"/>
      <c r="H454" s="147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1"/>
      <c r="B455" s="10"/>
      <c r="C455" s="11"/>
      <c r="D455" s="10"/>
      <c r="E455" s="11"/>
      <c r="F455" s="11"/>
      <c r="G455" s="11"/>
      <c r="H455" s="147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1"/>
      <c r="B456" s="10"/>
      <c r="C456" s="11"/>
      <c r="D456" s="10"/>
      <c r="E456" s="11"/>
      <c r="F456" s="11"/>
      <c r="G456" s="11"/>
      <c r="H456" s="147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1"/>
      <c r="B457" s="10"/>
      <c r="C457" s="11"/>
      <c r="D457" s="10"/>
      <c r="E457" s="11"/>
      <c r="F457" s="11"/>
      <c r="G457" s="11"/>
      <c r="H457" s="147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1"/>
      <c r="B458" s="10"/>
      <c r="C458" s="11"/>
      <c r="D458" s="10"/>
      <c r="E458" s="11"/>
      <c r="F458" s="11"/>
      <c r="G458" s="11"/>
      <c r="H458" s="147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1"/>
      <c r="B459" s="10"/>
      <c r="C459" s="11"/>
      <c r="D459" s="10"/>
      <c r="E459" s="11"/>
      <c r="F459" s="11"/>
      <c r="G459" s="11"/>
      <c r="H459" s="147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1"/>
      <c r="B460" s="10"/>
      <c r="C460" s="11"/>
      <c r="D460" s="10"/>
      <c r="E460" s="11"/>
      <c r="F460" s="11"/>
      <c r="G460" s="11"/>
      <c r="H460" s="147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1"/>
      <c r="B461" s="10"/>
      <c r="C461" s="11"/>
      <c r="D461" s="10"/>
      <c r="E461" s="11"/>
      <c r="F461" s="11"/>
      <c r="G461" s="11"/>
      <c r="H461" s="147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1"/>
      <c r="B462" s="10"/>
      <c r="C462" s="11"/>
      <c r="D462" s="10"/>
      <c r="E462" s="11"/>
      <c r="F462" s="11"/>
      <c r="G462" s="11"/>
      <c r="H462" s="147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1"/>
      <c r="B463" s="10"/>
      <c r="C463" s="11"/>
      <c r="D463" s="10"/>
      <c r="E463" s="11"/>
      <c r="F463" s="11"/>
      <c r="G463" s="11"/>
      <c r="H463" s="147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1"/>
      <c r="B464" s="10"/>
      <c r="C464" s="11"/>
      <c r="D464" s="10"/>
      <c r="E464" s="11"/>
      <c r="F464" s="11"/>
      <c r="G464" s="11"/>
      <c r="H464" s="147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1"/>
      <c r="B465" s="10"/>
      <c r="C465" s="11"/>
      <c r="D465" s="10"/>
      <c r="E465" s="11"/>
      <c r="F465" s="11"/>
      <c r="G465" s="11"/>
      <c r="H465" s="147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1"/>
      <c r="B466" s="10"/>
      <c r="C466" s="11"/>
      <c r="D466" s="10"/>
      <c r="E466" s="11"/>
      <c r="F466" s="11"/>
      <c r="G466" s="11"/>
      <c r="H466" s="147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1"/>
      <c r="B467" s="10"/>
      <c r="C467" s="11"/>
      <c r="D467" s="10"/>
      <c r="E467" s="11"/>
      <c r="F467" s="11"/>
      <c r="G467" s="11"/>
      <c r="H467" s="147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1"/>
      <c r="B468" s="10"/>
      <c r="C468" s="11"/>
      <c r="D468" s="10"/>
      <c r="E468" s="11"/>
      <c r="F468" s="11"/>
      <c r="G468" s="11"/>
      <c r="H468" s="147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1"/>
      <c r="B469" s="10"/>
      <c r="C469" s="11"/>
      <c r="D469" s="10"/>
      <c r="E469" s="11"/>
      <c r="F469" s="11"/>
      <c r="G469" s="11"/>
      <c r="H469" s="147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1"/>
      <c r="B470" s="10"/>
      <c r="C470" s="11"/>
      <c r="D470" s="10"/>
      <c r="E470" s="11"/>
      <c r="F470" s="11"/>
      <c r="G470" s="11"/>
      <c r="H470" s="147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1"/>
      <c r="B471" s="10"/>
      <c r="C471" s="11"/>
      <c r="D471" s="10"/>
      <c r="E471" s="11"/>
      <c r="F471" s="11"/>
      <c r="G471" s="11"/>
      <c r="H471" s="147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1"/>
      <c r="B472" s="10"/>
      <c r="C472" s="11"/>
      <c r="D472" s="10"/>
      <c r="E472" s="11"/>
      <c r="F472" s="11"/>
      <c r="G472" s="11"/>
      <c r="H472" s="147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1"/>
      <c r="B473" s="10"/>
      <c r="C473" s="11"/>
      <c r="D473" s="10"/>
      <c r="E473" s="11"/>
      <c r="F473" s="11"/>
      <c r="G473" s="11"/>
      <c r="H473" s="147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1"/>
      <c r="B474" s="10"/>
      <c r="C474" s="11"/>
      <c r="D474" s="10"/>
      <c r="E474" s="11"/>
      <c r="F474" s="11"/>
      <c r="G474" s="11"/>
      <c r="H474" s="147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1"/>
      <c r="B475" s="10"/>
      <c r="C475" s="11"/>
      <c r="D475" s="10"/>
      <c r="E475" s="11"/>
      <c r="F475" s="11"/>
      <c r="G475" s="11"/>
      <c r="H475" s="147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1"/>
      <c r="B476" s="10"/>
      <c r="C476" s="11"/>
      <c r="D476" s="10"/>
      <c r="E476" s="11"/>
      <c r="F476" s="11"/>
      <c r="G476" s="11"/>
      <c r="H476" s="147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1"/>
      <c r="B477" s="10"/>
      <c r="C477" s="11"/>
      <c r="D477" s="10"/>
      <c r="E477" s="11"/>
      <c r="F477" s="11"/>
      <c r="G477" s="11"/>
      <c r="H477" s="147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1"/>
      <c r="B478" s="10"/>
      <c r="C478" s="11"/>
      <c r="D478" s="10"/>
      <c r="E478" s="11"/>
      <c r="F478" s="11"/>
      <c r="G478" s="11"/>
      <c r="H478" s="147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1"/>
      <c r="B479" s="10"/>
      <c r="C479" s="11"/>
      <c r="D479" s="10"/>
      <c r="E479" s="11"/>
      <c r="F479" s="11"/>
      <c r="G479" s="11"/>
      <c r="H479" s="147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1"/>
      <c r="B480" s="10"/>
      <c r="C480" s="11"/>
      <c r="D480" s="10"/>
      <c r="E480" s="11"/>
      <c r="F480" s="11"/>
      <c r="G480" s="11"/>
      <c r="H480" s="147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1"/>
      <c r="B481" s="10"/>
      <c r="C481" s="11"/>
      <c r="D481" s="10"/>
      <c r="E481" s="11"/>
      <c r="F481" s="11"/>
      <c r="G481" s="11"/>
      <c r="H481" s="147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1"/>
      <c r="B482" s="10"/>
      <c r="C482" s="11"/>
      <c r="D482" s="10"/>
      <c r="E482" s="11"/>
      <c r="F482" s="11"/>
      <c r="G482" s="11"/>
      <c r="H482" s="147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1"/>
      <c r="B483" s="10"/>
      <c r="C483" s="11"/>
      <c r="D483" s="10"/>
      <c r="E483" s="11"/>
      <c r="F483" s="11"/>
      <c r="G483" s="11"/>
      <c r="H483" s="147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1"/>
      <c r="B484" s="10"/>
      <c r="C484" s="11"/>
      <c r="D484" s="10"/>
      <c r="E484" s="11"/>
      <c r="F484" s="11"/>
      <c r="G484" s="11"/>
      <c r="H484" s="147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1"/>
      <c r="B485" s="10"/>
      <c r="C485" s="11"/>
      <c r="D485" s="10"/>
      <c r="E485" s="11"/>
      <c r="F485" s="11"/>
      <c r="G485" s="11"/>
      <c r="H485" s="147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1"/>
      <c r="B486" s="10"/>
      <c r="C486" s="11"/>
      <c r="D486" s="10"/>
      <c r="E486" s="11"/>
      <c r="F486" s="11"/>
      <c r="G486" s="11"/>
      <c r="H486" s="147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1"/>
      <c r="B487" s="10"/>
      <c r="C487" s="11"/>
      <c r="D487" s="10"/>
      <c r="E487" s="11"/>
      <c r="F487" s="11"/>
      <c r="G487" s="11"/>
      <c r="H487" s="147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1"/>
      <c r="B488" s="10"/>
      <c r="C488" s="11"/>
      <c r="D488" s="10"/>
      <c r="E488" s="11"/>
      <c r="F488" s="11"/>
      <c r="G488" s="11"/>
      <c r="H488" s="147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1"/>
      <c r="B489" s="10"/>
      <c r="C489" s="11"/>
      <c r="D489" s="10"/>
      <c r="E489" s="11"/>
      <c r="F489" s="11"/>
      <c r="G489" s="11"/>
      <c r="H489" s="147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1"/>
      <c r="B490" s="10"/>
      <c r="C490" s="11"/>
      <c r="D490" s="10"/>
      <c r="E490" s="11"/>
      <c r="F490" s="11"/>
      <c r="G490" s="11"/>
      <c r="H490" s="147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1"/>
      <c r="B491" s="10"/>
      <c r="C491" s="11"/>
      <c r="D491" s="10"/>
      <c r="E491" s="11"/>
      <c r="F491" s="11"/>
      <c r="G491" s="11"/>
      <c r="H491" s="147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1"/>
      <c r="B492" s="10"/>
      <c r="C492" s="11"/>
      <c r="D492" s="10"/>
      <c r="E492" s="11"/>
      <c r="F492" s="11"/>
      <c r="G492" s="11"/>
      <c r="H492" s="147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1"/>
      <c r="B493" s="10"/>
      <c r="C493" s="11"/>
      <c r="D493" s="10"/>
      <c r="E493" s="11"/>
      <c r="F493" s="11"/>
      <c r="G493" s="11"/>
      <c r="H493" s="147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1"/>
      <c r="B494" s="10"/>
      <c r="C494" s="11"/>
      <c r="D494" s="10"/>
      <c r="E494" s="11"/>
      <c r="F494" s="11"/>
      <c r="G494" s="11"/>
      <c r="H494" s="147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1"/>
      <c r="B495" s="10"/>
      <c r="C495" s="11"/>
      <c r="D495" s="10"/>
      <c r="E495" s="11"/>
      <c r="F495" s="11"/>
      <c r="G495" s="11"/>
      <c r="H495" s="147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1"/>
      <c r="B496" s="10"/>
      <c r="C496" s="11"/>
      <c r="D496" s="10"/>
      <c r="E496" s="11"/>
      <c r="F496" s="11"/>
      <c r="G496" s="11"/>
      <c r="H496" s="147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1"/>
      <c r="B497" s="10"/>
      <c r="C497" s="11"/>
      <c r="D497" s="10"/>
      <c r="E497" s="11"/>
      <c r="F497" s="11"/>
      <c r="G497" s="11"/>
      <c r="H497" s="147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1"/>
      <c r="B498" s="10"/>
      <c r="C498" s="11"/>
      <c r="D498" s="10"/>
      <c r="E498" s="11"/>
      <c r="F498" s="11"/>
      <c r="G498" s="11"/>
      <c r="H498" s="147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1"/>
      <c r="B499" s="10"/>
      <c r="C499" s="11"/>
      <c r="D499" s="10"/>
      <c r="E499" s="11"/>
      <c r="F499" s="11"/>
      <c r="G499" s="11"/>
      <c r="H499" s="147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1"/>
      <c r="B500" s="10"/>
      <c r="C500" s="11"/>
      <c r="D500" s="10"/>
      <c r="E500" s="11"/>
      <c r="F500" s="11"/>
      <c r="G500" s="11"/>
      <c r="H500" s="147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1"/>
      <c r="B501" s="10"/>
      <c r="C501" s="11"/>
      <c r="D501" s="10"/>
      <c r="E501" s="11"/>
      <c r="F501" s="11"/>
      <c r="G501" s="11"/>
      <c r="H501" s="147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1"/>
      <c r="B502" s="10"/>
      <c r="C502" s="11"/>
      <c r="D502" s="10"/>
      <c r="E502" s="11"/>
      <c r="F502" s="11"/>
      <c r="G502" s="11"/>
      <c r="H502" s="147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1"/>
      <c r="B503" s="10"/>
      <c r="C503" s="11"/>
      <c r="D503" s="10"/>
      <c r="E503" s="11"/>
      <c r="F503" s="11"/>
      <c r="G503" s="11"/>
      <c r="H503" s="147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1"/>
      <c r="B504" s="10"/>
      <c r="C504" s="11"/>
      <c r="D504" s="10"/>
      <c r="E504" s="11"/>
      <c r="F504" s="11"/>
      <c r="G504" s="11"/>
      <c r="H504" s="147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1"/>
      <c r="B505" s="10"/>
      <c r="C505" s="11"/>
      <c r="D505" s="10"/>
      <c r="E505" s="11"/>
      <c r="F505" s="11"/>
      <c r="G505" s="11"/>
      <c r="H505" s="147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1"/>
      <c r="B506" s="10"/>
      <c r="C506" s="11"/>
      <c r="D506" s="10"/>
      <c r="E506" s="11"/>
      <c r="F506" s="11"/>
      <c r="G506" s="11"/>
      <c r="H506" s="147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1"/>
      <c r="B507" s="10"/>
      <c r="C507" s="11"/>
      <c r="D507" s="10"/>
      <c r="E507" s="11"/>
      <c r="F507" s="11"/>
      <c r="G507" s="11"/>
      <c r="H507" s="147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1"/>
      <c r="B508" s="10"/>
      <c r="C508" s="11"/>
      <c r="D508" s="10"/>
      <c r="E508" s="11"/>
      <c r="F508" s="11"/>
      <c r="G508" s="11"/>
      <c r="H508" s="147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1"/>
      <c r="B509" s="10"/>
      <c r="C509" s="11"/>
      <c r="D509" s="10"/>
      <c r="E509" s="11"/>
      <c r="F509" s="11"/>
      <c r="G509" s="11"/>
      <c r="H509" s="147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1"/>
      <c r="B510" s="10"/>
      <c r="C510" s="11"/>
      <c r="D510" s="10"/>
      <c r="E510" s="11"/>
      <c r="F510" s="11"/>
      <c r="G510" s="11"/>
      <c r="H510" s="147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1"/>
      <c r="B511" s="10"/>
      <c r="C511" s="11"/>
      <c r="D511" s="10"/>
      <c r="E511" s="11"/>
      <c r="F511" s="11"/>
      <c r="G511" s="11"/>
      <c r="H511" s="147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1"/>
      <c r="B512" s="10"/>
      <c r="C512" s="11"/>
      <c r="D512" s="10"/>
      <c r="E512" s="11"/>
      <c r="F512" s="11"/>
      <c r="G512" s="11"/>
      <c r="H512" s="147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1"/>
      <c r="B513" s="10"/>
      <c r="C513" s="11"/>
      <c r="D513" s="10"/>
      <c r="E513" s="11"/>
      <c r="F513" s="11"/>
      <c r="G513" s="11"/>
      <c r="H513" s="147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1"/>
      <c r="B514" s="10"/>
      <c r="C514" s="11"/>
      <c r="D514" s="10"/>
      <c r="E514" s="11"/>
      <c r="F514" s="11"/>
      <c r="G514" s="11"/>
      <c r="H514" s="147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1"/>
      <c r="B515" s="10"/>
      <c r="C515" s="11"/>
      <c r="D515" s="10"/>
      <c r="E515" s="11"/>
      <c r="F515" s="11"/>
      <c r="G515" s="11"/>
      <c r="H515" s="147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1"/>
      <c r="B516" s="10"/>
      <c r="C516" s="11"/>
      <c r="D516" s="10"/>
      <c r="E516" s="11"/>
      <c r="F516" s="11"/>
      <c r="G516" s="11"/>
      <c r="H516" s="147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1"/>
      <c r="B517" s="10"/>
      <c r="C517" s="11"/>
      <c r="D517" s="10"/>
      <c r="E517" s="11"/>
      <c r="F517" s="11"/>
      <c r="G517" s="11"/>
      <c r="H517" s="147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1"/>
      <c r="B518" s="10"/>
      <c r="C518" s="11"/>
      <c r="D518" s="10"/>
      <c r="E518" s="11"/>
      <c r="F518" s="11"/>
      <c r="G518" s="11"/>
      <c r="H518" s="147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1"/>
      <c r="B519" s="10"/>
      <c r="C519" s="11"/>
      <c r="D519" s="10"/>
      <c r="E519" s="11"/>
      <c r="F519" s="11"/>
      <c r="G519" s="11"/>
      <c r="H519" s="147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1"/>
      <c r="B520" s="10"/>
      <c r="C520" s="11"/>
      <c r="D520" s="10"/>
      <c r="E520" s="11"/>
      <c r="F520" s="11"/>
      <c r="G520" s="11"/>
      <c r="H520" s="147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1"/>
      <c r="B521" s="10"/>
      <c r="C521" s="11"/>
      <c r="D521" s="10"/>
      <c r="E521" s="11"/>
      <c r="F521" s="11"/>
      <c r="G521" s="11"/>
      <c r="H521" s="147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1"/>
      <c r="B522" s="10"/>
      <c r="C522" s="11"/>
      <c r="D522" s="10"/>
      <c r="E522" s="11"/>
      <c r="F522" s="11"/>
      <c r="G522" s="11"/>
      <c r="H522" s="147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1"/>
      <c r="B523" s="10"/>
      <c r="C523" s="11"/>
      <c r="D523" s="10"/>
      <c r="E523" s="11"/>
      <c r="F523" s="11"/>
      <c r="G523" s="11"/>
      <c r="H523" s="147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1"/>
      <c r="B524" s="10"/>
      <c r="C524" s="11"/>
      <c r="D524" s="10"/>
      <c r="E524" s="11"/>
      <c r="F524" s="11"/>
      <c r="G524" s="11"/>
      <c r="H524" s="147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1"/>
      <c r="B525" s="10"/>
      <c r="C525" s="11"/>
      <c r="D525" s="10"/>
      <c r="E525" s="11"/>
      <c r="F525" s="11"/>
      <c r="G525" s="11"/>
      <c r="H525" s="147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1"/>
      <c r="B526" s="10"/>
      <c r="C526" s="11"/>
      <c r="D526" s="10"/>
      <c r="E526" s="11"/>
      <c r="F526" s="11"/>
      <c r="G526" s="11"/>
      <c r="H526" s="147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1"/>
      <c r="B527" s="10"/>
      <c r="C527" s="11"/>
      <c r="D527" s="10"/>
      <c r="E527" s="11"/>
      <c r="F527" s="11"/>
      <c r="G527" s="11"/>
      <c r="H527" s="147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1"/>
      <c r="B528" s="10"/>
      <c r="C528" s="11"/>
      <c r="D528" s="10"/>
      <c r="E528" s="11"/>
      <c r="F528" s="11"/>
      <c r="G528" s="11"/>
      <c r="H528" s="147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1"/>
      <c r="B529" s="10"/>
      <c r="C529" s="11"/>
      <c r="D529" s="10"/>
      <c r="E529" s="11"/>
      <c r="F529" s="11"/>
      <c r="G529" s="11"/>
      <c r="H529" s="147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1"/>
      <c r="B530" s="10"/>
      <c r="C530" s="11"/>
      <c r="D530" s="10"/>
      <c r="E530" s="11"/>
      <c r="F530" s="11"/>
      <c r="G530" s="11"/>
      <c r="H530" s="147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1"/>
      <c r="B531" s="10"/>
      <c r="C531" s="11"/>
      <c r="D531" s="10"/>
      <c r="E531" s="11"/>
      <c r="F531" s="11"/>
      <c r="G531" s="11"/>
      <c r="H531" s="147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1"/>
      <c r="B532" s="10"/>
      <c r="C532" s="11"/>
      <c r="D532" s="10"/>
      <c r="E532" s="11"/>
      <c r="F532" s="11"/>
      <c r="G532" s="11"/>
      <c r="H532" s="147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1"/>
      <c r="B533" s="10"/>
      <c r="C533" s="11"/>
      <c r="D533" s="10"/>
      <c r="E533" s="11"/>
      <c r="F533" s="11"/>
      <c r="G533" s="11"/>
      <c r="H533" s="147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1"/>
      <c r="B534" s="10"/>
      <c r="C534" s="11"/>
      <c r="D534" s="10"/>
      <c r="E534" s="11"/>
      <c r="F534" s="11"/>
      <c r="G534" s="11"/>
      <c r="H534" s="147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1"/>
      <c r="B535" s="10"/>
      <c r="C535" s="11"/>
      <c r="D535" s="10"/>
      <c r="E535" s="11"/>
      <c r="F535" s="11"/>
      <c r="G535" s="11"/>
      <c r="H535" s="147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1"/>
      <c r="B536" s="10"/>
      <c r="C536" s="11"/>
      <c r="D536" s="10"/>
      <c r="E536" s="11"/>
      <c r="F536" s="11"/>
      <c r="G536" s="11"/>
      <c r="H536" s="147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1"/>
      <c r="B537" s="10"/>
      <c r="C537" s="11"/>
      <c r="D537" s="10"/>
      <c r="E537" s="11"/>
      <c r="F537" s="11"/>
      <c r="G537" s="11"/>
      <c r="H537" s="147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1"/>
      <c r="B538" s="10"/>
      <c r="C538" s="11"/>
      <c r="D538" s="10"/>
      <c r="E538" s="11"/>
      <c r="F538" s="11"/>
      <c r="G538" s="11"/>
      <c r="H538" s="147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1"/>
      <c r="B539" s="10"/>
      <c r="C539" s="11"/>
      <c r="D539" s="10"/>
      <c r="E539" s="11"/>
      <c r="F539" s="11"/>
      <c r="G539" s="11"/>
      <c r="H539" s="147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1"/>
      <c r="B540" s="10"/>
      <c r="C540" s="11"/>
      <c r="D540" s="10"/>
      <c r="E540" s="11"/>
      <c r="F540" s="11"/>
      <c r="G540" s="11"/>
      <c r="H540" s="147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1"/>
      <c r="B541" s="10"/>
      <c r="C541" s="11"/>
      <c r="D541" s="10"/>
      <c r="E541" s="11"/>
      <c r="F541" s="11"/>
      <c r="G541" s="11"/>
      <c r="H541" s="147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1"/>
      <c r="B542" s="10"/>
      <c r="C542" s="11"/>
      <c r="D542" s="10"/>
      <c r="E542" s="11"/>
      <c r="F542" s="11"/>
      <c r="G542" s="11"/>
      <c r="H542" s="147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1"/>
      <c r="B543" s="10"/>
      <c r="C543" s="11"/>
      <c r="D543" s="10"/>
      <c r="E543" s="11"/>
      <c r="F543" s="11"/>
      <c r="G543" s="11"/>
      <c r="H543" s="147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1"/>
      <c r="B544" s="10"/>
      <c r="C544" s="11"/>
      <c r="D544" s="10"/>
      <c r="E544" s="11"/>
      <c r="F544" s="11"/>
      <c r="G544" s="11"/>
      <c r="H544" s="147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1"/>
      <c r="B545" s="10"/>
      <c r="C545" s="11"/>
      <c r="D545" s="10"/>
      <c r="E545" s="11"/>
      <c r="F545" s="11"/>
      <c r="G545" s="11"/>
      <c r="H545" s="147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1"/>
      <c r="B546" s="10"/>
      <c r="C546" s="11"/>
      <c r="D546" s="10"/>
      <c r="E546" s="11"/>
      <c r="F546" s="11"/>
      <c r="G546" s="11"/>
      <c r="H546" s="147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1"/>
      <c r="B547" s="10"/>
      <c r="C547" s="11"/>
      <c r="D547" s="10"/>
      <c r="E547" s="11"/>
      <c r="F547" s="11"/>
      <c r="G547" s="11"/>
      <c r="H547" s="147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1"/>
      <c r="B548" s="10"/>
      <c r="C548" s="11"/>
      <c r="D548" s="10"/>
      <c r="E548" s="11"/>
      <c r="F548" s="11"/>
      <c r="G548" s="11"/>
      <c r="H548" s="147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1"/>
      <c r="B549" s="10"/>
      <c r="C549" s="11"/>
      <c r="D549" s="10"/>
      <c r="E549" s="11"/>
      <c r="F549" s="11"/>
      <c r="G549" s="11"/>
      <c r="H549" s="147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1"/>
      <c r="B550" s="10"/>
      <c r="C550" s="11"/>
      <c r="D550" s="10"/>
      <c r="E550" s="11"/>
      <c r="F550" s="11"/>
      <c r="G550" s="11"/>
      <c r="H550" s="147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1"/>
      <c r="B551" s="10"/>
      <c r="C551" s="11"/>
      <c r="D551" s="10"/>
      <c r="E551" s="11"/>
      <c r="F551" s="11"/>
      <c r="G551" s="11"/>
      <c r="H551" s="147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1"/>
      <c r="B552" s="10"/>
      <c r="C552" s="11"/>
      <c r="D552" s="10"/>
      <c r="E552" s="11"/>
      <c r="F552" s="11"/>
      <c r="G552" s="11"/>
      <c r="H552" s="147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1"/>
      <c r="B553" s="10"/>
      <c r="C553" s="11"/>
      <c r="D553" s="10"/>
      <c r="E553" s="11"/>
      <c r="F553" s="11"/>
      <c r="G553" s="11"/>
      <c r="H553" s="147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1"/>
      <c r="B554" s="10"/>
      <c r="C554" s="11"/>
      <c r="D554" s="10"/>
      <c r="E554" s="11"/>
      <c r="F554" s="11"/>
      <c r="G554" s="11"/>
      <c r="H554" s="147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1"/>
      <c r="B555" s="10"/>
      <c r="C555" s="11"/>
      <c r="D555" s="10"/>
      <c r="E555" s="11"/>
      <c r="F555" s="11"/>
      <c r="G555" s="11"/>
      <c r="H555" s="147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1"/>
      <c r="B556" s="10"/>
      <c r="C556" s="11"/>
      <c r="D556" s="10"/>
      <c r="E556" s="11"/>
      <c r="F556" s="11"/>
      <c r="G556" s="11"/>
      <c r="H556" s="147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1"/>
      <c r="B557" s="10"/>
      <c r="C557" s="11"/>
      <c r="D557" s="10"/>
      <c r="E557" s="11"/>
      <c r="F557" s="11"/>
      <c r="G557" s="11"/>
      <c r="H557" s="147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1"/>
      <c r="B558" s="10"/>
      <c r="C558" s="11"/>
      <c r="D558" s="10"/>
      <c r="E558" s="11"/>
      <c r="F558" s="11"/>
      <c r="G558" s="11"/>
      <c r="H558" s="147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1"/>
      <c r="B559" s="10"/>
      <c r="C559" s="11"/>
      <c r="D559" s="10"/>
      <c r="E559" s="11"/>
      <c r="F559" s="11"/>
      <c r="G559" s="11"/>
      <c r="H559" s="147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1"/>
      <c r="B560" s="10"/>
      <c r="C560" s="11"/>
      <c r="D560" s="10"/>
      <c r="E560" s="11"/>
      <c r="F560" s="11"/>
      <c r="G560" s="11"/>
      <c r="H560" s="147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1"/>
      <c r="B561" s="10"/>
      <c r="C561" s="11"/>
      <c r="D561" s="10"/>
      <c r="E561" s="11"/>
      <c r="F561" s="11"/>
      <c r="G561" s="11"/>
      <c r="H561" s="147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1"/>
      <c r="B562" s="10"/>
      <c r="C562" s="11"/>
      <c r="D562" s="10"/>
      <c r="E562" s="11"/>
      <c r="F562" s="11"/>
      <c r="G562" s="11"/>
      <c r="H562" s="147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1"/>
      <c r="B563" s="10"/>
      <c r="C563" s="11"/>
      <c r="D563" s="10"/>
      <c r="E563" s="11"/>
      <c r="F563" s="11"/>
      <c r="G563" s="11"/>
      <c r="H563" s="147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1"/>
      <c r="B564" s="10"/>
      <c r="C564" s="11"/>
      <c r="D564" s="10"/>
      <c r="E564" s="11"/>
      <c r="F564" s="11"/>
      <c r="G564" s="11"/>
      <c r="H564" s="147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1"/>
      <c r="B565" s="10"/>
      <c r="C565" s="11"/>
      <c r="D565" s="10"/>
      <c r="E565" s="11"/>
      <c r="F565" s="11"/>
      <c r="G565" s="11"/>
      <c r="H565" s="147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1"/>
      <c r="B566" s="10"/>
      <c r="C566" s="11"/>
      <c r="D566" s="10"/>
      <c r="E566" s="11"/>
      <c r="F566" s="11"/>
      <c r="G566" s="11"/>
      <c r="H566" s="147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1"/>
      <c r="B567" s="10"/>
      <c r="C567" s="11"/>
      <c r="D567" s="10"/>
      <c r="E567" s="11"/>
      <c r="F567" s="11"/>
      <c r="G567" s="11"/>
      <c r="H567" s="147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1"/>
      <c r="B568" s="10"/>
      <c r="C568" s="11"/>
      <c r="D568" s="10"/>
      <c r="E568" s="11"/>
      <c r="F568" s="11"/>
      <c r="G568" s="11"/>
      <c r="H568" s="147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1"/>
      <c r="B569" s="10"/>
      <c r="C569" s="11"/>
      <c r="D569" s="10"/>
      <c r="E569" s="11"/>
      <c r="F569" s="11"/>
      <c r="G569" s="11"/>
      <c r="H569" s="147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1"/>
      <c r="B570" s="10"/>
      <c r="C570" s="11"/>
      <c r="D570" s="10"/>
      <c r="E570" s="11"/>
      <c r="F570" s="11"/>
      <c r="G570" s="11"/>
      <c r="H570" s="147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1"/>
      <c r="B571" s="10"/>
      <c r="C571" s="11"/>
      <c r="D571" s="10"/>
      <c r="E571" s="11"/>
      <c r="F571" s="11"/>
      <c r="G571" s="11"/>
      <c r="H571" s="147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1"/>
      <c r="B572" s="10"/>
      <c r="C572" s="11"/>
      <c r="D572" s="10"/>
      <c r="E572" s="11"/>
      <c r="F572" s="11"/>
      <c r="G572" s="11"/>
      <c r="H572" s="147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1"/>
      <c r="B573" s="10"/>
      <c r="C573" s="11"/>
      <c r="D573" s="10"/>
      <c r="E573" s="11"/>
      <c r="F573" s="11"/>
      <c r="G573" s="11"/>
      <c r="H573" s="147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1"/>
      <c r="B574" s="10"/>
      <c r="C574" s="11"/>
      <c r="D574" s="10"/>
      <c r="E574" s="11"/>
      <c r="F574" s="11"/>
      <c r="G574" s="11"/>
      <c r="H574" s="147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1"/>
      <c r="B575" s="10"/>
      <c r="C575" s="11"/>
      <c r="D575" s="10"/>
      <c r="E575" s="11"/>
      <c r="F575" s="11"/>
      <c r="G575" s="11"/>
      <c r="H575" s="147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1"/>
      <c r="B576" s="10"/>
      <c r="C576" s="11"/>
      <c r="D576" s="10"/>
      <c r="E576" s="11"/>
      <c r="F576" s="11"/>
      <c r="G576" s="11"/>
      <c r="H576" s="147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1"/>
      <c r="B577" s="10"/>
      <c r="C577" s="11"/>
      <c r="D577" s="10"/>
      <c r="E577" s="11"/>
      <c r="F577" s="11"/>
      <c r="G577" s="11"/>
      <c r="H577" s="147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1"/>
      <c r="B578" s="10"/>
      <c r="C578" s="11"/>
      <c r="D578" s="10"/>
      <c r="E578" s="11"/>
      <c r="F578" s="11"/>
      <c r="G578" s="11"/>
      <c r="H578" s="147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1"/>
      <c r="B579" s="10"/>
      <c r="C579" s="11"/>
      <c r="D579" s="10"/>
      <c r="E579" s="11"/>
      <c r="F579" s="11"/>
      <c r="G579" s="11"/>
      <c r="H579" s="147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1"/>
      <c r="B580" s="10"/>
      <c r="C580" s="11"/>
      <c r="D580" s="10"/>
      <c r="E580" s="11"/>
      <c r="F580" s="11"/>
      <c r="G580" s="11"/>
      <c r="H580" s="147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1"/>
      <c r="B581" s="10"/>
      <c r="C581" s="11"/>
      <c r="D581" s="10"/>
      <c r="E581" s="11"/>
      <c r="F581" s="11"/>
      <c r="G581" s="11"/>
      <c r="H581" s="147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1"/>
      <c r="B582" s="10"/>
      <c r="C582" s="11"/>
      <c r="D582" s="10"/>
      <c r="E582" s="11"/>
      <c r="F582" s="11"/>
      <c r="G582" s="11"/>
      <c r="H582" s="147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1"/>
      <c r="B583" s="10"/>
      <c r="C583" s="11"/>
      <c r="D583" s="10"/>
      <c r="E583" s="11"/>
      <c r="F583" s="11"/>
      <c r="G583" s="11"/>
      <c r="H583" s="147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1"/>
      <c r="B584" s="10"/>
      <c r="C584" s="11"/>
      <c r="D584" s="10"/>
      <c r="E584" s="11"/>
      <c r="F584" s="11"/>
      <c r="G584" s="11"/>
      <c r="H584" s="147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1"/>
      <c r="B585" s="10"/>
      <c r="C585" s="11"/>
      <c r="D585" s="10"/>
      <c r="E585" s="11"/>
      <c r="F585" s="11"/>
      <c r="G585" s="11"/>
      <c r="H585" s="147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1"/>
      <c r="B586" s="10"/>
      <c r="C586" s="11"/>
      <c r="D586" s="10"/>
      <c r="E586" s="11"/>
      <c r="F586" s="11"/>
      <c r="G586" s="11"/>
      <c r="H586" s="147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1"/>
      <c r="B587" s="10"/>
      <c r="C587" s="11"/>
      <c r="D587" s="10"/>
      <c r="E587" s="11"/>
      <c r="F587" s="11"/>
      <c r="G587" s="11"/>
      <c r="H587" s="147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1"/>
      <c r="B588" s="10"/>
      <c r="C588" s="11"/>
      <c r="D588" s="10"/>
      <c r="E588" s="11"/>
      <c r="F588" s="11"/>
      <c r="G588" s="11"/>
      <c r="H588" s="147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1"/>
      <c r="B589" s="10"/>
      <c r="C589" s="11"/>
      <c r="D589" s="10"/>
      <c r="E589" s="11"/>
      <c r="F589" s="11"/>
      <c r="G589" s="11"/>
      <c r="H589" s="147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1"/>
      <c r="B590" s="10"/>
      <c r="C590" s="11"/>
      <c r="D590" s="10"/>
      <c r="E590" s="11"/>
      <c r="F590" s="11"/>
      <c r="G590" s="11"/>
      <c r="H590" s="147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1"/>
      <c r="B591" s="10"/>
      <c r="C591" s="11"/>
      <c r="D591" s="10"/>
      <c r="E591" s="11"/>
      <c r="F591" s="11"/>
      <c r="G591" s="11"/>
      <c r="H591" s="147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1"/>
      <c r="B592" s="10"/>
      <c r="C592" s="11"/>
      <c r="D592" s="10"/>
      <c r="E592" s="11"/>
      <c r="F592" s="11"/>
      <c r="G592" s="11"/>
      <c r="H592" s="147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1"/>
      <c r="B593" s="10"/>
      <c r="C593" s="11"/>
      <c r="D593" s="10"/>
      <c r="E593" s="11"/>
      <c r="F593" s="11"/>
      <c r="G593" s="11"/>
      <c r="H593" s="147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1"/>
      <c r="B594" s="10"/>
      <c r="C594" s="11"/>
      <c r="D594" s="10"/>
      <c r="E594" s="11"/>
      <c r="F594" s="11"/>
      <c r="G594" s="11"/>
      <c r="H594" s="147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1"/>
      <c r="B595" s="10"/>
      <c r="C595" s="11"/>
      <c r="D595" s="10"/>
      <c r="E595" s="11"/>
      <c r="F595" s="11"/>
      <c r="G595" s="11"/>
      <c r="H595" s="147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1"/>
      <c r="B596" s="10"/>
      <c r="C596" s="11"/>
      <c r="D596" s="10"/>
      <c r="E596" s="11"/>
      <c r="F596" s="11"/>
      <c r="G596" s="11"/>
      <c r="H596" s="147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1"/>
      <c r="B597" s="10"/>
      <c r="C597" s="11"/>
      <c r="D597" s="10"/>
      <c r="E597" s="11"/>
      <c r="F597" s="11"/>
      <c r="G597" s="11"/>
      <c r="H597" s="147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1"/>
      <c r="B598" s="10"/>
      <c r="C598" s="11"/>
      <c r="D598" s="10"/>
      <c r="E598" s="11"/>
      <c r="F598" s="11"/>
      <c r="G598" s="11"/>
      <c r="H598" s="147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1"/>
      <c r="B599" s="10"/>
      <c r="C599" s="11"/>
      <c r="D599" s="10"/>
      <c r="E599" s="11"/>
      <c r="F599" s="11"/>
      <c r="G599" s="11"/>
      <c r="H599" s="147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1"/>
      <c r="B600" s="10"/>
      <c r="C600" s="11"/>
      <c r="D600" s="10"/>
      <c r="E600" s="11"/>
      <c r="F600" s="11"/>
      <c r="G600" s="11"/>
      <c r="H600" s="147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1"/>
      <c r="B601" s="10"/>
      <c r="C601" s="11"/>
      <c r="D601" s="10"/>
      <c r="E601" s="11"/>
      <c r="F601" s="11"/>
      <c r="G601" s="11"/>
      <c r="H601" s="147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1"/>
      <c r="B602" s="10"/>
      <c r="C602" s="11"/>
      <c r="D602" s="10"/>
      <c r="E602" s="11"/>
      <c r="F602" s="11"/>
      <c r="G602" s="11"/>
      <c r="H602" s="147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1"/>
      <c r="B603" s="10"/>
      <c r="C603" s="11"/>
      <c r="D603" s="10"/>
      <c r="E603" s="11"/>
      <c r="F603" s="11"/>
      <c r="G603" s="11"/>
      <c r="H603" s="147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1"/>
      <c r="B604" s="10"/>
      <c r="C604" s="11"/>
      <c r="D604" s="10"/>
      <c r="E604" s="11"/>
      <c r="F604" s="11"/>
      <c r="G604" s="11"/>
      <c r="H604" s="147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1"/>
      <c r="B605" s="10"/>
      <c r="C605" s="11"/>
      <c r="D605" s="10"/>
      <c r="E605" s="11"/>
      <c r="F605" s="11"/>
      <c r="G605" s="11"/>
      <c r="H605" s="147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1"/>
      <c r="B606" s="10"/>
      <c r="C606" s="11"/>
      <c r="D606" s="10"/>
      <c r="E606" s="11"/>
      <c r="F606" s="11"/>
      <c r="G606" s="11"/>
      <c r="H606" s="147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1"/>
      <c r="B607" s="10"/>
      <c r="C607" s="11"/>
      <c r="D607" s="10"/>
      <c r="E607" s="11"/>
      <c r="F607" s="11"/>
      <c r="G607" s="11"/>
      <c r="H607" s="147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1"/>
      <c r="B608" s="10"/>
      <c r="C608" s="11"/>
      <c r="D608" s="10"/>
      <c r="E608" s="11"/>
      <c r="F608" s="11"/>
      <c r="G608" s="11"/>
      <c r="H608" s="147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1"/>
      <c r="B609" s="10"/>
      <c r="C609" s="11"/>
      <c r="D609" s="10"/>
      <c r="E609" s="11"/>
      <c r="F609" s="11"/>
      <c r="G609" s="11"/>
      <c r="H609" s="147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1"/>
      <c r="B610" s="10"/>
      <c r="C610" s="11"/>
      <c r="D610" s="10"/>
      <c r="E610" s="11"/>
      <c r="F610" s="11"/>
      <c r="G610" s="11"/>
      <c r="H610" s="147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1"/>
      <c r="B611" s="10"/>
      <c r="C611" s="11"/>
      <c r="D611" s="10"/>
      <c r="E611" s="11"/>
      <c r="F611" s="11"/>
      <c r="G611" s="11"/>
      <c r="H611" s="147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1"/>
      <c r="B612" s="10"/>
      <c r="C612" s="11"/>
      <c r="D612" s="10"/>
      <c r="E612" s="11"/>
      <c r="F612" s="11"/>
      <c r="G612" s="11"/>
      <c r="H612" s="147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1"/>
      <c r="B613" s="10"/>
      <c r="C613" s="11"/>
      <c r="D613" s="10"/>
      <c r="E613" s="11"/>
      <c r="F613" s="11"/>
      <c r="G613" s="11"/>
      <c r="H613" s="147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1"/>
      <c r="B614" s="10"/>
      <c r="C614" s="11"/>
      <c r="D614" s="10"/>
      <c r="E614" s="11"/>
      <c r="F614" s="11"/>
      <c r="G614" s="11"/>
      <c r="H614" s="147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1"/>
      <c r="B615" s="10"/>
      <c r="C615" s="11"/>
      <c r="D615" s="10"/>
      <c r="E615" s="11"/>
      <c r="F615" s="11"/>
      <c r="G615" s="11"/>
      <c r="H615" s="147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1"/>
      <c r="B616" s="10"/>
      <c r="C616" s="11"/>
      <c r="D616" s="10"/>
      <c r="E616" s="11"/>
      <c r="F616" s="11"/>
      <c r="G616" s="11"/>
      <c r="H616" s="147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1"/>
      <c r="B617" s="10"/>
      <c r="C617" s="11"/>
      <c r="D617" s="10"/>
      <c r="E617" s="11"/>
      <c r="F617" s="11"/>
      <c r="G617" s="11"/>
      <c r="H617" s="147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1"/>
      <c r="B618" s="10"/>
      <c r="C618" s="11"/>
      <c r="D618" s="10"/>
      <c r="E618" s="11"/>
      <c r="F618" s="11"/>
      <c r="G618" s="11"/>
      <c r="H618" s="147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1"/>
      <c r="B619" s="10"/>
      <c r="C619" s="11"/>
      <c r="D619" s="10"/>
      <c r="E619" s="11"/>
      <c r="F619" s="11"/>
      <c r="G619" s="11"/>
      <c r="H619" s="147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1"/>
      <c r="B620" s="10"/>
      <c r="C620" s="11"/>
      <c r="D620" s="10"/>
      <c r="E620" s="11"/>
      <c r="F620" s="11"/>
      <c r="G620" s="11"/>
      <c r="H620" s="147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1"/>
      <c r="B621" s="10"/>
      <c r="C621" s="11"/>
      <c r="D621" s="10"/>
      <c r="E621" s="11"/>
      <c r="F621" s="11"/>
      <c r="G621" s="11"/>
      <c r="H621" s="147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1"/>
      <c r="B622" s="10"/>
      <c r="C622" s="11"/>
      <c r="D622" s="10"/>
      <c r="E622" s="11"/>
      <c r="F622" s="11"/>
      <c r="G622" s="11"/>
      <c r="H622" s="147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1"/>
      <c r="B623" s="10"/>
      <c r="C623" s="11"/>
      <c r="D623" s="10"/>
      <c r="E623" s="11"/>
      <c r="F623" s="11"/>
      <c r="G623" s="11"/>
      <c r="H623" s="147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1"/>
      <c r="B624" s="10"/>
      <c r="C624" s="11"/>
      <c r="D624" s="10"/>
      <c r="E624" s="11"/>
      <c r="F624" s="11"/>
      <c r="G624" s="11"/>
      <c r="H624" s="147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1"/>
      <c r="B625" s="10"/>
      <c r="C625" s="11"/>
      <c r="D625" s="10"/>
      <c r="E625" s="11"/>
      <c r="F625" s="11"/>
      <c r="G625" s="11"/>
      <c r="H625" s="147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1"/>
      <c r="B626" s="10"/>
      <c r="C626" s="11"/>
      <c r="D626" s="10"/>
      <c r="E626" s="11"/>
      <c r="F626" s="11"/>
      <c r="G626" s="11"/>
      <c r="H626" s="147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1"/>
      <c r="B627" s="10"/>
      <c r="C627" s="11"/>
      <c r="D627" s="10"/>
      <c r="E627" s="11"/>
      <c r="F627" s="11"/>
      <c r="G627" s="11"/>
      <c r="H627" s="147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1"/>
      <c r="B628" s="10"/>
      <c r="C628" s="11"/>
      <c r="D628" s="10"/>
      <c r="E628" s="11"/>
      <c r="F628" s="11"/>
      <c r="G628" s="11"/>
      <c r="H628" s="147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1"/>
      <c r="B629" s="10"/>
      <c r="C629" s="11"/>
      <c r="D629" s="10"/>
      <c r="E629" s="11"/>
      <c r="F629" s="11"/>
      <c r="G629" s="11"/>
      <c r="H629" s="147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1"/>
      <c r="B630" s="10"/>
      <c r="C630" s="11"/>
      <c r="D630" s="10"/>
      <c r="E630" s="11"/>
      <c r="F630" s="11"/>
      <c r="G630" s="11"/>
      <c r="H630" s="147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1"/>
      <c r="B631" s="10"/>
      <c r="C631" s="11"/>
      <c r="D631" s="10"/>
      <c r="E631" s="11"/>
      <c r="F631" s="11"/>
      <c r="G631" s="11"/>
      <c r="H631" s="147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1"/>
      <c r="B632" s="10"/>
      <c r="C632" s="11"/>
      <c r="D632" s="10"/>
      <c r="E632" s="11"/>
      <c r="F632" s="11"/>
      <c r="G632" s="11"/>
      <c r="H632" s="147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1"/>
      <c r="B633" s="10"/>
      <c r="C633" s="11"/>
      <c r="D633" s="10"/>
      <c r="E633" s="11"/>
      <c r="F633" s="11"/>
      <c r="G633" s="11"/>
      <c r="H633" s="147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1"/>
      <c r="B634" s="10"/>
      <c r="C634" s="11"/>
      <c r="D634" s="10"/>
      <c r="E634" s="11"/>
      <c r="F634" s="11"/>
      <c r="G634" s="11"/>
      <c r="H634" s="147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1"/>
      <c r="B635" s="10"/>
      <c r="C635" s="11"/>
      <c r="D635" s="10"/>
      <c r="E635" s="11"/>
      <c r="F635" s="11"/>
      <c r="G635" s="11"/>
      <c r="H635" s="147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1"/>
      <c r="B636" s="10"/>
      <c r="C636" s="11"/>
      <c r="D636" s="10"/>
      <c r="E636" s="11"/>
      <c r="F636" s="11"/>
      <c r="G636" s="11"/>
      <c r="H636" s="147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1"/>
      <c r="B637" s="10"/>
      <c r="C637" s="11"/>
      <c r="D637" s="10"/>
      <c r="E637" s="11"/>
      <c r="F637" s="11"/>
      <c r="G637" s="11"/>
      <c r="H637" s="147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1"/>
      <c r="B638" s="10"/>
      <c r="C638" s="11"/>
      <c r="D638" s="10"/>
      <c r="E638" s="11"/>
      <c r="F638" s="11"/>
      <c r="G638" s="11"/>
      <c r="H638" s="147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1"/>
      <c r="B639" s="10"/>
      <c r="C639" s="11"/>
      <c r="D639" s="10"/>
      <c r="E639" s="11"/>
      <c r="F639" s="11"/>
      <c r="G639" s="11"/>
      <c r="H639" s="147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1"/>
      <c r="B640" s="10"/>
      <c r="C640" s="11"/>
      <c r="D640" s="10"/>
      <c r="E640" s="11"/>
      <c r="F640" s="11"/>
      <c r="G640" s="11"/>
      <c r="H640" s="147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1"/>
      <c r="B641" s="10"/>
      <c r="C641" s="11"/>
      <c r="D641" s="10"/>
      <c r="E641" s="11"/>
      <c r="F641" s="11"/>
      <c r="G641" s="11"/>
      <c r="H641" s="147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1"/>
      <c r="B642" s="10"/>
      <c r="C642" s="11"/>
      <c r="D642" s="10"/>
      <c r="E642" s="11"/>
      <c r="F642" s="11"/>
      <c r="G642" s="11"/>
      <c r="H642" s="147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1"/>
      <c r="B643" s="10"/>
      <c r="C643" s="11"/>
      <c r="D643" s="10"/>
      <c r="E643" s="11"/>
      <c r="F643" s="11"/>
      <c r="G643" s="11"/>
      <c r="H643" s="147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1"/>
      <c r="B644" s="10"/>
      <c r="C644" s="11"/>
      <c r="D644" s="10"/>
      <c r="E644" s="11"/>
      <c r="F644" s="11"/>
      <c r="G644" s="11"/>
      <c r="H644" s="147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1"/>
      <c r="B645" s="10"/>
      <c r="C645" s="11"/>
      <c r="D645" s="10"/>
      <c r="E645" s="11"/>
      <c r="F645" s="11"/>
      <c r="G645" s="11"/>
      <c r="H645" s="147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1"/>
      <c r="B646" s="10"/>
      <c r="C646" s="11"/>
      <c r="D646" s="10"/>
      <c r="E646" s="11"/>
      <c r="F646" s="11"/>
      <c r="G646" s="11"/>
      <c r="H646" s="147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1"/>
      <c r="B647" s="10"/>
      <c r="C647" s="11"/>
      <c r="D647" s="10"/>
      <c r="E647" s="11"/>
      <c r="F647" s="11"/>
      <c r="G647" s="11"/>
      <c r="H647" s="147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1"/>
      <c r="B648" s="10"/>
      <c r="C648" s="11"/>
      <c r="D648" s="10"/>
      <c r="E648" s="11"/>
      <c r="F648" s="11"/>
      <c r="G648" s="11"/>
      <c r="H648" s="147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1"/>
      <c r="B649" s="10"/>
      <c r="C649" s="11"/>
      <c r="D649" s="10"/>
      <c r="E649" s="11"/>
      <c r="F649" s="11"/>
      <c r="G649" s="11"/>
      <c r="H649" s="147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1"/>
      <c r="B650" s="10"/>
      <c r="C650" s="11"/>
      <c r="D650" s="10"/>
      <c r="E650" s="11"/>
      <c r="F650" s="11"/>
      <c r="G650" s="11"/>
      <c r="H650" s="147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1"/>
      <c r="B651" s="10"/>
      <c r="C651" s="11"/>
      <c r="D651" s="10"/>
      <c r="E651" s="11"/>
      <c r="F651" s="11"/>
      <c r="G651" s="11"/>
      <c r="H651" s="147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1"/>
      <c r="B652" s="10"/>
      <c r="C652" s="11"/>
      <c r="D652" s="10"/>
      <c r="E652" s="11"/>
      <c r="F652" s="11"/>
      <c r="G652" s="11"/>
      <c r="H652" s="147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1"/>
      <c r="B653" s="10"/>
      <c r="C653" s="11"/>
      <c r="D653" s="10"/>
      <c r="E653" s="11"/>
      <c r="F653" s="11"/>
      <c r="G653" s="11"/>
      <c r="H653" s="147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1"/>
      <c r="B654" s="10"/>
      <c r="C654" s="11"/>
      <c r="D654" s="10"/>
      <c r="E654" s="11"/>
      <c r="F654" s="11"/>
      <c r="G654" s="11"/>
      <c r="H654" s="147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1"/>
      <c r="B655" s="10"/>
      <c r="C655" s="11"/>
      <c r="D655" s="10"/>
      <c r="E655" s="11"/>
      <c r="F655" s="11"/>
      <c r="G655" s="11"/>
      <c r="H655" s="147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1"/>
      <c r="B656" s="10"/>
      <c r="C656" s="11"/>
      <c r="D656" s="10"/>
      <c r="E656" s="11"/>
      <c r="F656" s="11"/>
      <c r="G656" s="11"/>
      <c r="H656" s="147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1"/>
      <c r="B657" s="10"/>
      <c r="C657" s="11"/>
      <c r="D657" s="10"/>
      <c r="E657" s="11"/>
      <c r="F657" s="11"/>
      <c r="G657" s="11"/>
      <c r="H657" s="147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1"/>
      <c r="B658" s="10"/>
      <c r="C658" s="11"/>
      <c r="D658" s="10"/>
      <c r="E658" s="11"/>
      <c r="F658" s="11"/>
      <c r="G658" s="11"/>
      <c r="H658" s="147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1"/>
      <c r="B659" s="10"/>
      <c r="C659" s="11"/>
      <c r="D659" s="10"/>
      <c r="E659" s="11"/>
      <c r="F659" s="11"/>
      <c r="G659" s="11"/>
      <c r="H659" s="147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1"/>
      <c r="B660" s="10"/>
      <c r="C660" s="11"/>
      <c r="D660" s="10"/>
      <c r="E660" s="11"/>
      <c r="F660" s="11"/>
      <c r="G660" s="11"/>
      <c r="H660" s="147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1"/>
      <c r="B661" s="10"/>
      <c r="C661" s="11"/>
      <c r="D661" s="10"/>
      <c r="E661" s="11"/>
      <c r="F661" s="11"/>
      <c r="G661" s="11"/>
      <c r="H661" s="147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1"/>
      <c r="B662" s="10"/>
      <c r="C662" s="11"/>
      <c r="D662" s="10"/>
      <c r="E662" s="11"/>
      <c r="F662" s="11"/>
      <c r="G662" s="11"/>
      <c r="H662" s="147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1"/>
      <c r="B663" s="10"/>
      <c r="C663" s="11"/>
      <c r="D663" s="10"/>
      <c r="E663" s="11"/>
      <c r="F663" s="11"/>
      <c r="G663" s="11"/>
      <c r="H663" s="147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1"/>
      <c r="B664" s="10"/>
      <c r="C664" s="11"/>
      <c r="D664" s="10"/>
      <c r="E664" s="11"/>
      <c r="F664" s="11"/>
      <c r="G664" s="11"/>
      <c r="H664" s="147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1"/>
      <c r="B665" s="10"/>
      <c r="C665" s="11"/>
      <c r="D665" s="10"/>
      <c r="E665" s="11"/>
      <c r="F665" s="11"/>
      <c r="G665" s="11"/>
      <c r="H665" s="147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1"/>
      <c r="B666" s="10"/>
      <c r="C666" s="11"/>
      <c r="D666" s="10"/>
      <c r="E666" s="11"/>
      <c r="F666" s="11"/>
      <c r="G666" s="11"/>
      <c r="H666" s="147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1"/>
      <c r="B667" s="10"/>
      <c r="C667" s="11"/>
      <c r="D667" s="10"/>
      <c r="E667" s="11"/>
      <c r="F667" s="11"/>
      <c r="G667" s="11"/>
      <c r="H667" s="147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1"/>
      <c r="B668" s="10"/>
      <c r="C668" s="11"/>
      <c r="D668" s="10"/>
      <c r="E668" s="11"/>
      <c r="F668" s="11"/>
      <c r="G668" s="11"/>
      <c r="H668" s="147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1"/>
      <c r="B669" s="10"/>
      <c r="C669" s="11"/>
      <c r="D669" s="10"/>
      <c r="E669" s="11"/>
      <c r="F669" s="11"/>
      <c r="G669" s="11"/>
      <c r="H669" s="147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1"/>
      <c r="B670" s="10"/>
      <c r="C670" s="11"/>
      <c r="D670" s="10"/>
      <c r="E670" s="11"/>
      <c r="F670" s="11"/>
      <c r="G670" s="11"/>
      <c r="H670" s="147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1"/>
      <c r="B671" s="10"/>
      <c r="C671" s="11"/>
      <c r="D671" s="10"/>
      <c r="E671" s="11"/>
      <c r="F671" s="11"/>
      <c r="G671" s="11"/>
      <c r="H671" s="147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1"/>
      <c r="B672" s="10"/>
      <c r="C672" s="11"/>
      <c r="D672" s="10"/>
      <c r="E672" s="11"/>
      <c r="F672" s="11"/>
      <c r="G672" s="11"/>
      <c r="H672" s="147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1"/>
      <c r="B673" s="10"/>
      <c r="C673" s="11"/>
      <c r="D673" s="10"/>
      <c r="E673" s="11"/>
      <c r="F673" s="11"/>
      <c r="G673" s="11"/>
      <c r="H673" s="147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1"/>
      <c r="B674" s="10"/>
      <c r="C674" s="11"/>
      <c r="D674" s="10"/>
      <c r="E674" s="11"/>
      <c r="F674" s="11"/>
      <c r="G674" s="11"/>
      <c r="H674" s="147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1"/>
      <c r="B675" s="10"/>
      <c r="C675" s="11"/>
      <c r="D675" s="10"/>
      <c r="E675" s="11"/>
      <c r="F675" s="11"/>
      <c r="G675" s="11"/>
      <c r="H675" s="147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1"/>
      <c r="B676" s="10"/>
      <c r="C676" s="11"/>
      <c r="D676" s="10"/>
      <c r="E676" s="11"/>
      <c r="F676" s="11"/>
      <c r="G676" s="11"/>
      <c r="H676" s="147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1"/>
      <c r="B677" s="10"/>
      <c r="C677" s="11"/>
      <c r="D677" s="10"/>
      <c r="E677" s="11"/>
      <c r="F677" s="11"/>
      <c r="G677" s="11"/>
      <c r="H677" s="147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1"/>
      <c r="B678" s="10"/>
      <c r="C678" s="11"/>
      <c r="D678" s="10"/>
      <c r="E678" s="11"/>
      <c r="F678" s="11"/>
      <c r="G678" s="11"/>
      <c r="H678" s="147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1"/>
      <c r="B679" s="10"/>
      <c r="C679" s="11"/>
      <c r="D679" s="10"/>
      <c r="E679" s="11"/>
      <c r="F679" s="11"/>
      <c r="G679" s="11"/>
      <c r="H679" s="147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1"/>
      <c r="B680" s="10"/>
      <c r="C680" s="11"/>
      <c r="D680" s="10"/>
      <c r="E680" s="11"/>
      <c r="F680" s="11"/>
      <c r="G680" s="11"/>
      <c r="H680" s="147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1"/>
      <c r="B681" s="10"/>
      <c r="C681" s="11"/>
      <c r="D681" s="10"/>
      <c r="E681" s="11"/>
      <c r="F681" s="11"/>
      <c r="G681" s="11"/>
      <c r="H681" s="147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1"/>
      <c r="B682" s="10"/>
      <c r="C682" s="11"/>
      <c r="D682" s="10"/>
      <c r="E682" s="11"/>
      <c r="F682" s="11"/>
      <c r="G682" s="11"/>
      <c r="H682" s="147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1"/>
      <c r="B683" s="10"/>
      <c r="C683" s="11"/>
      <c r="D683" s="10"/>
      <c r="E683" s="11"/>
      <c r="F683" s="11"/>
      <c r="G683" s="11"/>
      <c r="H683" s="147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1"/>
      <c r="B684" s="10"/>
      <c r="C684" s="11"/>
      <c r="D684" s="10"/>
      <c r="E684" s="11"/>
      <c r="F684" s="11"/>
      <c r="G684" s="11"/>
      <c r="H684" s="147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1"/>
      <c r="B685" s="10"/>
      <c r="C685" s="11"/>
      <c r="D685" s="10"/>
      <c r="E685" s="11"/>
      <c r="F685" s="11"/>
      <c r="G685" s="11"/>
      <c r="H685" s="147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1"/>
      <c r="B686" s="10"/>
      <c r="C686" s="11"/>
      <c r="D686" s="10"/>
      <c r="E686" s="11"/>
      <c r="F686" s="11"/>
      <c r="G686" s="11"/>
      <c r="H686" s="147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1"/>
      <c r="B687" s="10"/>
      <c r="C687" s="11"/>
      <c r="D687" s="10"/>
      <c r="E687" s="11"/>
      <c r="F687" s="11"/>
      <c r="G687" s="11"/>
      <c r="H687" s="147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1"/>
      <c r="B688" s="10"/>
      <c r="C688" s="11"/>
      <c r="D688" s="10"/>
      <c r="E688" s="11"/>
      <c r="F688" s="11"/>
      <c r="G688" s="11"/>
      <c r="H688" s="147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1"/>
      <c r="B689" s="10"/>
      <c r="C689" s="11"/>
      <c r="D689" s="10"/>
      <c r="E689" s="11"/>
      <c r="F689" s="11"/>
      <c r="G689" s="11"/>
      <c r="H689" s="147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1"/>
      <c r="B690" s="10"/>
      <c r="C690" s="11"/>
      <c r="D690" s="10"/>
      <c r="E690" s="11"/>
      <c r="F690" s="11"/>
      <c r="G690" s="11"/>
      <c r="H690" s="147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1"/>
      <c r="B691" s="10"/>
      <c r="C691" s="11"/>
      <c r="D691" s="10"/>
      <c r="E691" s="11"/>
      <c r="F691" s="11"/>
      <c r="G691" s="11"/>
      <c r="H691" s="147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1"/>
      <c r="B692" s="10"/>
      <c r="C692" s="11"/>
      <c r="D692" s="10"/>
      <c r="E692" s="11"/>
      <c r="F692" s="11"/>
      <c r="G692" s="11"/>
      <c r="H692" s="147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1"/>
      <c r="B693" s="10"/>
      <c r="C693" s="11"/>
      <c r="D693" s="10"/>
      <c r="E693" s="11"/>
      <c r="F693" s="11"/>
      <c r="G693" s="11"/>
      <c r="H693" s="147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1"/>
      <c r="B694" s="10"/>
      <c r="C694" s="11"/>
      <c r="D694" s="10"/>
      <c r="E694" s="11"/>
      <c r="F694" s="11"/>
      <c r="G694" s="11"/>
      <c r="H694" s="147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1"/>
      <c r="B695" s="10"/>
      <c r="C695" s="11"/>
      <c r="D695" s="10"/>
      <c r="E695" s="11"/>
      <c r="F695" s="11"/>
      <c r="G695" s="11"/>
      <c r="H695" s="147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1"/>
      <c r="B696" s="10"/>
      <c r="C696" s="11"/>
      <c r="D696" s="10"/>
      <c r="E696" s="11"/>
      <c r="F696" s="11"/>
      <c r="G696" s="11"/>
      <c r="H696" s="147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1"/>
      <c r="B697" s="10"/>
      <c r="C697" s="11"/>
      <c r="D697" s="10"/>
      <c r="E697" s="11"/>
      <c r="F697" s="11"/>
      <c r="G697" s="11"/>
      <c r="H697" s="147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1"/>
      <c r="B698" s="10"/>
      <c r="C698" s="11"/>
      <c r="D698" s="10"/>
      <c r="E698" s="11"/>
      <c r="F698" s="11"/>
      <c r="G698" s="11"/>
      <c r="H698" s="147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1"/>
      <c r="B699" s="10"/>
      <c r="C699" s="11"/>
      <c r="D699" s="10"/>
      <c r="E699" s="11"/>
      <c r="F699" s="11"/>
      <c r="G699" s="11"/>
      <c r="H699" s="147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1"/>
      <c r="B700" s="10"/>
      <c r="C700" s="11"/>
      <c r="D700" s="10"/>
      <c r="E700" s="11"/>
      <c r="F700" s="11"/>
      <c r="G700" s="11"/>
      <c r="H700" s="147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1"/>
      <c r="B701" s="10"/>
      <c r="C701" s="11"/>
      <c r="D701" s="10"/>
      <c r="E701" s="11"/>
      <c r="F701" s="11"/>
      <c r="G701" s="11"/>
      <c r="H701" s="147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1"/>
      <c r="B702" s="10"/>
      <c r="C702" s="11"/>
      <c r="D702" s="10"/>
      <c r="E702" s="11"/>
      <c r="F702" s="11"/>
      <c r="G702" s="11"/>
      <c r="H702" s="147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1"/>
      <c r="B703" s="10"/>
      <c r="C703" s="11"/>
      <c r="D703" s="10"/>
      <c r="E703" s="11"/>
      <c r="F703" s="11"/>
      <c r="G703" s="11"/>
      <c r="H703" s="147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1"/>
      <c r="B704" s="10"/>
      <c r="C704" s="11"/>
      <c r="D704" s="10"/>
      <c r="E704" s="11"/>
      <c r="F704" s="11"/>
      <c r="G704" s="11"/>
      <c r="H704" s="147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1"/>
      <c r="B705" s="10"/>
      <c r="C705" s="11"/>
      <c r="D705" s="10"/>
      <c r="E705" s="11"/>
      <c r="F705" s="11"/>
      <c r="G705" s="11"/>
      <c r="H705" s="147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1"/>
      <c r="B706" s="10"/>
      <c r="C706" s="11"/>
      <c r="D706" s="10"/>
      <c r="E706" s="11"/>
      <c r="F706" s="11"/>
      <c r="G706" s="11"/>
      <c r="H706" s="147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1"/>
      <c r="B707" s="10"/>
      <c r="C707" s="11"/>
      <c r="D707" s="10"/>
      <c r="E707" s="11"/>
      <c r="F707" s="11"/>
      <c r="G707" s="11"/>
      <c r="H707" s="147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1"/>
      <c r="B708" s="10"/>
      <c r="C708" s="11"/>
      <c r="D708" s="10"/>
      <c r="E708" s="11"/>
      <c r="F708" s="11"/>
      <c r="G708" s="11"/>
      <c r="H708" s="147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1"/>
      <c r="B709" s="10"/>
      <c r="C709" s="11"/>
      <c r="D709" s="10"/>
      <c r="E709" s="11"/>
      <c r="F709" s="11"/>
      <c r="G709" s="11"/>
      <c r="H709" s="147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1"/>
      <c r="B710" s="10"/>
      <c r="C710" s="11"/>
      <c r="D710" s="10"/>
      <c r="E710" s="11"/>
      <c r="F710" s="11"/>
      <c r="G710" s="11"/>
      <c r="H710" s="147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1"/>
      <c r="B711" s="10"/>
      <c r="C711" s="11"/>
      <c r="D711" s="10"/>
      <c r="E711" s="11"/>
      <c r="F711" s="11"/>
      <c r="G711" s="11"/>
      <c r="H711" s="147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1"/>
      <c r="B712" s="10"/>
      <c r="C712" s="11"/>
      <c r="D712" s="10"/>
      <c r="E712" s="11"/>
      <c r="F712" s="11"/>
      <c r="G712" s="11"/>
      <c r="H712" s="147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1"/>
      <c r="B713" s="10"/>
      <c r="C713" s="11"/>
      <c r="D713" s="10"/>
      <c r="E713" s="11"/>
      <c r="F713" s="11"/>
      <c r="G713" s="11"/>
      <c r="H713" s="147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1"/>
      <c r="B714" s="10"/>
      <c r="C714" s="11"/>
      <c r="D714" s="10"/>
      <c r="E714" s="11"/>
      <c r="F714" s="11"/>
      <c r="G714" s="11"/>
      <c r="H714" s="147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1"/>
      <c r="B715" s="10"/>
      <c r="C715" s="11"/>
      <c r="D715" s="10"/>
      <c r="E715" s="11"/>
      <c r="F715" s="11"/>
      <c r="G715" s="11"/>
      <c r="H715" s="147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1"/>
      <c r="B716" s="10"/>
      <c r="C716" s="11"/>
      <c r="D716" s="10"/>
      <c r="E716" s="11"/>
      <c r="F716" s="11"/>
      <c r="G716" s="11"/>
      <c r="H716" s="147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1"/>
      <c r="B717" s="10"/>
      <c r="C717" s="11"/>
      <c r="D717" s="10"/>
      <c r="E717" s="11"/>
      <c r="F717" s="11"/>
      <c r="G717" s="11"/>
      <c r="H717" s="147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1"/>
      <c r="B718" s="10"/>
      <c r="C718" s="11"/>
      <c r="D718" s="10"/>
      <c r="E718" s="11"/>
      <c r="F718" s="11"/>
      <c r="G718" s="11"/>
      <c r="H718" s="147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1"/>
      <c r="B719" s="10"/>
      <c r="C719" s="11"/>
      <c r="D719" s="10"/>
      <c r="E719" s="11"/>
      <c r="F719" s="11"/>
      <c r="G719" s="11"/>
      <c r="H719" s="147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1"/>
      <c r="B720" s="10"/>
      <c r="C720" s="11"/>
      <c r="D720" s="10"/>
      <c r="E720" s="11"/>
      <c r="F720" s="11"/>
      <c r="G720" s="11"/>
      <c r="H720" s="147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1"/>
      <c r="B721" s="10"/>
      <c r="C721" s="11"/>
      <c r="D721" s="10"/>
      <c r="E721" s="11"/>
      <c r="F721" s="11"/>
      <c r="G721" s="11"/>
      <c r="H721" s="147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1"/>
      <c r="B722" s="10"/>
      <c r="C722" s="11"/>
      <c r="D722" s="10"/>
      <c r="E722" s="11"/>
      <c r="F722" s="11"/>
      <c r="G722" s="11"/>
      <c r="H722" s="147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1"/>
      <c r="B723" s="10"/>
      <c r="C723" s="11"/>
      <c r="D723" s="10"/>
      <c r="E723" s="11"/>
      <c r="F723" s="11"/>
      <c r="G723" s="11"/>
      <c r="H723" s="147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1"/>
      <c r="B724" s="10"/>
      <c r="C724" s="11"/>
      <c r="D724" s="10"/>
      <c r="E724" s="11"/>
      <c r="F724" s="11"/>
      <c r="G724" s="11"/>
      <c r="H724" s="147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1"/>
      <c r="B725" s="10"/>
      <c r="C725" s="11"/>
      <c r="D725" s="10"/>
      <c r="E725" s="11"/>
      <c r="F725" s="11"/>
      <c r="G725" s="11"/>
      <c r="H725" s="147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1"/>
      <c r="B726" s="10"/>
      <c r="C726" s="11"/>
      <c r="D726" s="10"/>
      <c r="E726" s="11"/>
      <c r="F726" s="11"/>
      <c r="G726" s="11"/>
      <c r="H726" s="147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1"/>
      <c r="B727" s="10"/>
      <c r="C727" s="11"/>
      <c r="D727" s="10"/>
      <c r="E727" s="11"/>
      <c r="F727" s="11"/>
      <c r="G727" s="11"/>
      <c r="H727" s="147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1"/>
      <c r="B728" s="10"/>
      <c r="C728" s="11"/>
      <c r="D728" s="10"/>
      <c r="E728" s="11"/>
      <c r="F728" s="11"/>
      <c r="G728" s="11"/>
      <c r="H728" s="147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1"/>
      <c r="B729" s="10"/>
      <c r="C729" s="11"/>
      <c r="D729" s="10"/>
      <c r="E729" s="11"/>
      <c r="F729" s="11"/>
      <c r="G729" s="11"/>
      <c r="H729" s="147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1"/>
      <c r="B730" s="10"/>
      <c r="C730" s="11"/>
      <c r="D730" s="10"/>
      <c r="E730" s="11"/>
      <c r="F730" s="11"/>
      <c r="G730" s="11"/>
      <c r="H730" s="147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1"/>
      <c r="B731" s="10"/>
      <c r="C731" s="11"/>
      <c r="D731" s="10"/>
      <c r="E731" s="11"/>
      <c r="F731" s="11"/>
      <c r="G731" s="11"/>
      <c r="H731" s="147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1"/>
      <c r="B732" s="10"/>
      <c r="C732" s="11"/>
      <c r="D732" s="10"/>
      <c r="E732" s="11"/>
      <c r="F732" s="11"/>
      <c r="G732" s="11"/>
      <c r="H732" s="147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1"/>
      <c r="B733" s="10"/>
      <c r="C733" s="11"/>
      <c r="D733" s="10"/>
      <c r="E733" s="11"/>
      <c r="F733" s="11"/>
      <c r="G733" s="11"/>
      <c r="H733" s="147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1"/>
      <c r="B734" s="10"/>
      <c r="C734" s="11"/>
      <c r="D734" s="10"/>
      <c r="E734" s="11"/>
      <c r="F734" s="11"/>
      <c r="G734" s="11"/>
      <c r="H734" s="147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1"/>
      <c r="B735" s="10"/>
      <c r="C735" s="11"/>
      <c r="D735" s="10"/>
      <c r="E735" s="11"/>
      <c r="F735" s="11"/>
      <c r="G735" s="11"/>
      <c r="H735" s="147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1"/>
      <c r="B736" s="10"/>
      <c r="C736" s="11"/>
      <c r="D736" s="10"/>
      <c r="E736" s="11"/>
      <c r="F736" s="11"/>
      <c r="G736" s="11"/>
      <c r="H736" s="147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1"/>
      <c r="B737" s="10"/>
      <c r="C737" s="11"/>
      <c r="D737" s="10"/>
      <c r="E737" s="11"/>
      <c r="F737" s="11"/>
      <c r="G737" s="11"/>
      <c r="H737" s="147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1"/>
      <c r="B738" s="10"/>
      <c r="C738" s="11"/>
      <c r="D738" s="10"/>
      <c r="E738" s="11"/>
      <c r="F738" s="11"/>
      <c r="G738" s="11"/>
      <c r="H738" s="147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1"/>
      <c r="B739" s="10"/>
      <c r="C739" s="11"/>
      <c r="D739" s="10"/>
      <c r="E739" s="11"/>
      <c r="F739" s="11"/>
      <c r="G739" s="11"/>
      <c r="H739" s="147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1"/>
      <c r="B740" s="10"/>
      <c r="C740" s="11"/>
      <c r="D740" s="10"/>
      <c r="E740" s="11"/>
      <c r="F740" s="11"/>
      <c r="G740" s="11"/>
      <c r="H740" s="147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1"/>
      <c r="B741" s="10"/>
      <c r="C741" s="11"/>
      <c r="D741" s="10"/>
      <c r="E741" s="11"/>
      <c r="F741" s="11"/>
      <c r="G741" s="11"/>
      <c r="H741" s="147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1"/>
      <c r="B742" s="10"/>
      <c r="C742" s="11"/>
      <c r="D742" s="10"/>
      <c r="E742" s="11"/>
      <c r="F742" s="11"/>
      <c r="G742" s="11"/>
      <c r="H742" s="147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1"/>
      <c r="B743" s="10"/>
      <c r="C743" s="11"/>
      <c r="D743" s="10"/>
      <c r="E743" s="11"/>
      <c r="F743" s="11"/>
      <c r="G743" s="11"/>
      <c r="H743" s="147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1"/>
      <c r="B744" s="10"/>
      <c r="C744" s="11"/>
      <c r="D744" s="10"/>
      <c r="E744" s="11"/>
      <c r="F744" s="11"/>
      <c r="G744" s="11"/>
      <c r="H744" s="147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1"/>
      <c r="B745" s="10"/>
      <c r="C745" s="11"/>
      <c r="D745" s="10"/>
      <c r="E745" s="11"/>
      <c r="F745" s="11"/>
      <c r="G745" s="11"/>
      <c r="H745" s="147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1"/>
      <c r="B746" s="10"/>
      <c r="C746" s="11"/>
      <c r="D746" s="10"/>
      <c r="E746" s="11"/>
      <c r="F746" s="11"/>
      <c r="G746" s="11"/>
      <c r="H746" s="147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1"/>
      <c r="B747" s="10"/>
      <c r="C747" s="11"/>
      <c r="D747" s="10"/>
      <c r="E747" s="11"/>
      <c r="F747" s="11"/>
      <c r="G747" s="11"/>
      <c r="H747" s="147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1"/>
      <c r="B748" s="10"/>
      <c r="C748" s="11"/>
      <c r="D748" s="10"/>
      <c r="E748" s="11"/>
      <c r="F748" s="11"/>
      <c r="G748" s="11"/>
      <c r="H748" s="147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1"/>
      <c r="B749" s="10"/>
      <c r="C749" s="11"/>
      <c r="D749" s="10"/>
      <c r="E749" s="11"/>
      <c r="F749" s="11"/>
      <c r="G749" s="11"/>
      <c r="H749" s="147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1"/>
      <c r="B750" s="10"/>
      <c r="C750" s="11"/>
      <c r="D750" s="10"/>
      <c r="E750" s="11"/>
      <c r="F750" s="11"/>
      <c r="G750" s="11"/>
      <c r="H750" s="147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1"/>
      <c r="B751" s="10"/>
      <c r="C751" s="11"/>
      <c r="D751" s="10"/>
      <c r="E751" s="11"/>
      <c r="F751" s="11"/>
      <c r="G751" s="11"/>
      <c r="H751" s="147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1"/>
      <c r="B752" s="10"/>
      <c r="C752" s="11"/>
      <c r="D752" s="10"/>
      <c r="E752" s="11"/>
      <c r="F752" s="11"/>
      <c r="G752" s="11"/>
      <c r="H752" s="147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1"/>
      <c r="B753" s="10"/>
      <c r="C753" s="11"/>
      <c r="D753" s="10"/>
      <c r="E753" s="11"/>
      <c r="F753" s="11"/>
      <c r="G753" s="11"/>
      <c r="H753" s="147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1"/>
      <c r="B754" s="10"/>
      <c r="C754" s="11"/>
      <c r="D754" s="10"/>
      <c r="E754" s="11"/>
      <c r="F754" s="11"/>
      <c r="G754" s="11"/>
      <c r="H754" s="147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1"/>
      <c r="B755" s="10"/>
      <c r="C755" s="11"/>
      <c r="D755" s="10"/>
      <c r="E755" s="11"/>
      <c r="F755" s="11"/>
      <c r="G755" s="11"/>
      <c r="H755" s="147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1"/>
      <c r="B756" s="10"/>
      <c r="C756" s="11"/>
      <c r="D756" s="10"/>
      <c r="E756" s="11"/>
      <c r="F756" s="11"/>
      <c r="G756" s="11"/>
      <c r="H756" s="147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1"/>
      <c r="B757" s="10"/>
      <c r="C757" s="11"/>
      <c r="D757" s="10"/>
      <c r="E757" s="11"/>
      <c r="F757" s="11"/>
      <c r="G757" s="11"/>
      <c r="H757" s="147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1"/>
      <c r="B758" s="10"/>
      <c r="C758" s="11"/>
      <c r="D758" s="10"/>
      <c r="E758" s="11"/>
      <c r="F758" s="11"/>
      <c r="G758" s="11"/>
      <c r="H758" s="147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1"/>
      <c r="B759" s="10"/>
      <c r="C759" s="11"/>
      <c r="D759" s="10"/>
      <c r="E759" s="11"/>
      <c r="F759" s="11"/>
      <c r="G759" s="11"/>
      <c r="H759" s="147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1"/>
      <c r="B760" s="10"/>
      <c r="C760" s="11"/>
      <c r="D760" s="10"/>
      <c r="E760" s="11"/>
      <c r="F760" s="11"/>
      <c r="G760" s="11"/>
      <c r="H760" s="147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1"/>
      <c r="B761" s="10"/>
      <c r="C761" s="11"/>
      <c r="D761" s="10"/>
      <c r="E761" s="11"/>
      <c r="F761" s="11"/>
      <c r="G761" s="11"/>
      <c r="H761" s="147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1"/>
      <c r="B762" s="10"/>
      <c r="C762" s="11"/>
      <c r="D762" s="10"/>
      <c r="E762" s="11"/>
      <c r="F762" s="11"/>
      <c r="G762" s="11"/>
      <c r="H762" s="147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1"/>
      <c r="B763" s="10"/>
      <c r="C763" s="11"/>
      <c r="D763" s="10"/>
      <c r="E763" s="11"/>
      <c r="F763" s="11"/>
      <c r="G763" s="11"/>
      <c r="H763" s="147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1"/>
      <c r="B764" s="10"/>
      <c r="C764" s="11"/>
      <c r="D764" s="10"/>
      <c r="E764" s="11"/>
      <c r="F764" s="11"/>
      <c r="G764" s="11"/>
      <c r="H764" s="147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1"/>
      <c r="B765" s="10"/>
      <c r="C765" s="11"/>
      <c r="D765" s="10"/>
      <c r="E765" s="11"/>
      <c r="F765" s="11"/>
      <c r="G765" s="11"/>
      <c r="H765" s="147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1"/>
      <c r="B766" s="10"/>
      <c r="C766" s="11"/>
      <c r="D766" s="10"/>
      <c r="E766" s="11"/>
      <c r="F766" s="11"/>
      <c r="G766" s="11"/>
      <c r="H766" s="147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1"/>
      <c r="B767" s="10"/>
      <c r="C767" s="11"/>
      <c r="D767" s="10"/>
      <c r="E767" s="11"/>
      <c r="F767" s="11"/>
      <c r="G767" s="11"/>
      <c r="H767" s="147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1"/>
      <c r="B768" s="10"/>
      <c r="C768" s="11"/>
      <c r="D768" s="10"/>
      <c r="E768" s="11"/>
      <c r="F768" s="11"/>
      <c r="G768" s="11"/>
      <c r="H768" s="147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1"/>
      <c r="B769" s="10"/>
      <c r="C769" s="11"/>
      <c r="D769" s="10"/>
      <c r="E769" s="11"/>
      <c r="F769" s="11"/>
      <c r="G769" s="11"/>
      <c r="H769" s="147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1"/>
      <c r="B770" s="10"/>
      <c r="C770" s="11"/>
      <c r="D770" s="10"/>
      <c r="E770" s="11"/>
      <c r="F770" s="11"/>
      <c r="G770" s="11"/>
      <c r="H770" s="147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1"/>
      <c r="B771" s="10"/>
      <c r="C771" s="11"/>
      <c r="D771" s="10"/>
      <c r="E771" s="11"/>
      <c r="F771" s="11"/>
      <c r="G771" s="11"/>
      <c r="H771" s="147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1"/>
      <c r="B772" s="10"/>
      <c r="C772" s="11"/>
      <c r="D772" s="10"/>
      <c r="E772" s="11"/>
      <c r="F772" s="11"/>
      <c r="G772" s="11"/>
      <c r="H772" s="147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1"/>
      <c r="B773" s="10"/>
      <c r="C773" s="11"/>
      <c r="D773" s="10"/>
      <c r="E773" s="11"/>
      <c r="F773" s="11"/>
      <c r="G773" s="11"/>
      <c r="H773" s="147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1"/>
      <c r="B774" s="10"/>
      <c r="C774" s="11"/>
      <c r="D774" s="10"/>
      <c r="E774" s="11"/>
      <c r="F774" s="11"/>
      <c r="G774" s="11"/>
      <c r="H774" s="147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1"/>
      <c r="B775" s="10"/>
      <c r="C775" s="11"/>
      <c r="D775" s="10"/>
      <c r="E775" s="11"/>
      <c r="F775" s="11"/>
      <c r="G775" s="11"/>
      <c r="H775" s="147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1"/>
      <c r="B776" s="10"/>
      <c r="C776" s="11"/>
      <c r="D776" s="10"/>
      <c r="E776" s="11"/>
      <c r="F776" s="11"/>
      <c r="G776" s="11"/>
      <c r="H776" s="147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1"/>
      <c r="B777" s="10"/>
      <c r="C777" s="11"/>
      <c r="D777" s="10"/>
      <c r="E777" s="11"/>
      <c r="F777" s="11"/>
      <c r="G777" s="11"/>
      <c r="H777" s="147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1"/>
      <c r="B778" s="10"/>
      <c r="C778" s="11"/>
      <c r="D778" s="10"/>
      <c r="E778" s="11"/>
      <c r="F778" s="11"/>
      <c r="G778" s="11"/>
      <c r="H778" s="147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1"/>
      <c r="B779" s="10"/>
      <c r="C779" s="11"/>
      <c r="D779" s="10"/>
      <c r="E779" s="11"/>
      <c r="F779" s="11"/>
      <c r="G779" s="11"/>
      <c r="H779" s="147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1"/>
      <c r="B780" s="10"/>
      <c r="C780" s="11"/>
      <c r="D780" s="10"/>
      <c r="E780" s="11"/>
      <c r="F780" s="11"/>
      <c r="G780" s="11"/>
      <c r="H780" s="147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1"/>
      <c r="B781" s="10"/>
      <c r="C781" s="11"/>
      <c r="D781" s="10"/>
      <c r="E781" s="11"/>
      <c r="F781" s="11"/>
      <c r="G781" s="11"/>
      <c r="H781" s="147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1"/>
      <c r="B782" s="10"/>
      <c r="C782" s="11"/>
      <c r="D782" s="10"/>
      <c r="E782" s="11"/>
      <c r="F782" s="11"/>
      <c r="G782" s="11"/>
      <c r="H782" s="147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1"/>
      <c r="B783" s="10"/>
      <c r="C783" s="11"/>
      <c r="D783" s="10"/>
      <c r="E783" s="11"/>
      <c r="F783" s="11"/>
      <c r="G783" s="11"/>
      <c r="H783" s="147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1"/>
      <c r="B784" s="10"/>
      <c r="C784" s="11"/>
      <c r="D784" s="10"/>
      <c r="E784" s="11"/>
      <c r="F784" s="11"/>
      <c r="G784" s="11"/>
      <c r="H784" s="147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1"/>
      <c r="B785" s="10"/>
      <c r="C785" s="11"/>
      <c r="D785" s="10"/>
      <c r="E785" s="11"/>
      <c r="F785" s="11"/>
      <c r="G785" s="11"/>
      <c r="H785" s="147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1"/>
      <c r="B786" s="10"/>
      <c r="C786" s="11"/>
      <c r="D786" s="10"/>
      <c r="E786" s="11"/>
      <c r="F786" s="11"/>
      <c r="G786" s="11"/>
      <c r="H786" s="147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1"/>
      <c r="B787" s="10"/>
      <c r="C787" s="11"/>
      <c r="D787" s="10"/>
      <c r="E787" s="11"/>
      <c r="F787" s="11"/>
      <c r="G787" s="11"/>
      <c r="H787" s="147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1"/>
      <c r="B788" s="10"/>
      <c r="C788" s="11"/>
      <c r="D788" s="10"/>
      <c r="E788" s="11"/>
      <c r="F788" s="11"/>
      <c r="G788" s="11"/>
      <c r="H788" s="147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1"/>
      <c r="B789" s="10"/>
      <c r="C789" s="11"/>
      <c r="D789" s="10"/>
      <c r="E789" s="11"/>
      <c r="F789" s="11"/>
      <c r="G789" s="11"/>
      <c r="H789" s="147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1"/>
      <c r="B790" s="10"/>
      <c r="C790" s="11"/>
      <c r="D790" s="10"/>
      <c r="E790" s="11"/>
      <c r="F790" s="11"/>
      <c r="G790" s="11"/>
      <c r="H790" s="147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1"/>
      <c r="B791" s="10"/>
      <c r="C791" s="11"/>
      <c r="D791" s="10"/>
      <c r="E791" s="11"/>
      <c r="F791" s="11"/>
      <c r="G791" s="11"/>
      <c r="H791" s="147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1"/>
      <c r="B792" s="10"/>
      <c r="C792" s="11"/>
      <c r="D792" s="10"/>
      <c r="E792" s="11"/>
      <c r="F792" s="11"/>
      <c r="G792" s="11"/>
      <c r="H792" s="147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1"/>
      <c r="B793" s="10"/>
      <c r="C793" s="11"/>
      <c r="D793" s="10"/>
      <c r="E793" s="11"/>
      <c r="F793" s="11"/>
      <c r="G793" s="11"/>
      <c r="H793" s="147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1"/>
      <c r="B794" s="10"/>
      <c r="C794" s="11"/>
      <c r="D794" s="10"/>
      <c r="E794" s="11"/>
      <c r="F794" s="11"/>
      <c r="G794" s="11"/>
      <c r="H794" s="147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1"/>
      <c r="B795" s="10"/>
      <c r="C795" s="11"/>
      <c r="D795" s="10"/>
      <c r="E795" s="11"/>
      <c r="F795" s="11"/>
      <c r="G795" s="11"/>
      <c r="H795" s="147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1"/>
      <c r="B796" s="10"/>
      <c r="C796" s="11"/>
      <c r="D796" s="10"/>
      <c r="E796" s="11"/>
      <c r="F796" s="11"/>
      <c r="G796" s="11"/>
      <c r="H796" s="147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1"/>
      <c r="B797" s="10"/>
      <c r="C797" s="11"/>
      <c r="D797" s="10"/>
      <c r="E797" s="11"/>
      <c r="F797" s="11"/>
      <c r="G797" s="11"/>
      <c r="H797" s="147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1"/>
      <c r="B798" s="10"/>
      <c r="C798" s="11"/>
      <c r="D798" s="10"/>
      <c r="E798" s="11"/>
      <c r="F798" s="11"/>
      <c r="G798" s="11"/>
      <c r="H798" s="147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1"/>
      <c r="B799" s="10"/>
      <c r="C799" s="11"/>
      <c r="D799" s="10"/>
      <c r="E799" s="11"/>
      <c r="F799" s="11"/>
      <c r="G799" s="11"/>
      <c r="H799" s="147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1"/>
      <c r="B800" s="10"/>
      <c r="C800" s="11"/>
      <c r="D800" s="10"/>
      <c r="E800" s="11"/>
      <c r="F800" s="11"/>
      <c r="G800" s="11"/>
      <c r="H800" s="147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1"/>
      <c r="B801" s="10"/>
      <c r="C801" s="11"/>
      <c r="D801" s="10"/>
      <c r="E801" s="11"/>
      <c r="F801" s="11"/>
      <c r="G801" s="11"/>
      <c r="H801" s="147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1"/>
      <c r="B802" s="10"/>
      <c r="C802" s="11"/>
      <c r="D802" s="10"/>
      <c r="E802" s="11"/>
      <c r="F802" s="11"/>
      <c r="G802" s="11"/>
      <c r="H802" s="147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1"/>
      <c r="B803" s="10"/>
      <c r="C803" s="11"/>
      <c r="D803" s="10"/>
      <c r="E803" s="11"/>
      <c r="F803" s="11"/>
      <c r="G803" s="11"/>
      <c r="H803" s="147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1"/>
      <c r="B804" s="10"/>
      <c r="C804" s="11"/>
      <c r="D804" s="10"/>
      <c r="E804" s="11"/>
      <c r="F804" s="11"/>
      <c r="G804" s="11"/>
      <c r="H804" s="147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1"/>
      <c r="B805" s="10"/>
      <c r="C805" s="11"/>
      <c r="D805" s="10"/>
      <c r="E805" s="11"/>
      <c r="F805" s="11"/>
      <c r="G805" s="11"/>
      <c r="H805" s="147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1"/>
      <c r="B806" s="10"/>
      <c r="C806" s="11"/>
      <c r="D806" s="10"/>
      <c r="E806" s="11"/>
      <c r="F806" s="11"/>
      <c r="G806" s="11"/>
      <c r="H806" s="147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1"/>
      <c r="B807" s="10"/>
      <c r="C807" s="11"/>
      <c r="D807" s="10"/>
      <c r="E807" s="11"/>
      <c r="F807" s="11"/>
      <c r="G807" s="11"/>
      <c r="H807" s="147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1"/>
      <c r="B808" s="10"/>
      <c r="C808" s="11"/>
      <c r="D808" s="10"/>
      <c r="E808" s="11"/>
      <c r="F808" s="11"/>
      <c r="G808" s="11"/>
      <c r="H808" s="147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1"/>
      <c r="B809" s="10"/>
      <c r="C809" s="11"/>
      <c r="D809" s="10"/>
      <c r="E809" s="11"/>
      <c r="F809" s="11"/>
      <c r="G809" s="11"/>
      <c r="H809" s="147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1"/>
      <c r="B810" s="10"/>
      <c r="C810" s="11"/>
      <c r="D810" s="10"/>
      <c r="E810" s="11"/>
      <c r="F810" s="11"/>
      <c r="G810" s="11"/>
      <c r="H810" s="147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1"/>
      <c r="B811" s="10"/>
      <c r="C811" s="11"/>
      <c r="D811" s="10"/>
      <c r="E811" s="11"/>
      <c r="F811" s="11"/>
      <c r="G811" s="11"/>
      <c r="H811" s="147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1"/>
      <c r="B812" s="10"/>
      <c r="C812" s="11"/>
      <c r="D812" s="10"/>
      <c r="E812" s="11"/>
      <c r="F812" s="11"/>
      <c r="G812" s="11"/>
      <c r="H812" s="147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1"/>
      <c r="B813" s="10"/>
      <c r="C813" s="11"/>
      <c r="D813" s="10"/>
      <c r="E813" s="11"/>
      <c r="F813" s="11"/>
      <c r="G813" s="11"/>
      <c r="H813" s="147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1"/>
      <c r="B814" s="10"/>
      <c r="C814" s="11"/>
      <c r="D814" s="10"/>
      <c r="E814" s="11"/>
      <c r="F814" s="11"/>
      <c r="G814" s="11"/>
      <c r="H814" s="147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1"/>
      <c r="B815" s="10"/>
      <c r="C815" s="11"/>
      <c r="D815" s="10"/>
      <c r="E815" s="11"/>
      <c r="F815" s="11"/>
      <c r="G815" s="11"/>
      <c r="H815" s="147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1"/>
      <c r="B816" s="10"/>
      <c r="C816" s="11"/>
      <c r="D816" s="10"/>
      <c r="E816" s="11"/>
      <c r="F816" s="11"/>
      <c r="G816" s="11"/>
      <c r="H816" s="147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1"/>
      <c r="B817" s="10"/>
      <c r="C817" s="11"/>
      <c r="D817" s="10"/>
      <c r="E817" s="11"/>
      <c r="F817" s="11"/>
      <c r="G817" s="11"/>
      <c r="H817" s="147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1"/>
      <c r="B818" s="10"/>
      <c r="C818" s="11"/>
      <c r="D818" s="10"/>
      <c r="E818" s="11"/>
      <c r="F818" s="11"/>
      <c r="G818" s="11"/>
      <c r="H818" s="147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1"/>
      <c r="B819" s="10"/>
      <c r="C819" s="11"/>
      <c r="D819" s="10"/>
      <c r="E819" s="11"/>
      <c r="F819" s="11"/>
      <c r="G819" s="11"/>
      <c r="H819" s="147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1"/>
      <c r="B820" s="10"/>
      <c r="C820" s="11"/>
      <c r="D820" s="10"/>
      <c r="E820" s="11"/>
      <c r="F820" s="11"/>
      <c r="G820" s="11"/>
      <c r="H820" s="147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1"/>
      <c r="B821" s="10"/>
      <c r="C821" s="11"/>
      <c r="D821" s="10"/>
      <c r="E821" s="11"/>
      <c r="F821" s="11"/>
      <c r="G821" s="11"/>
      <c r="H821" s="147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1"/>
      <c r="B822" s="10"/>
      <c r="C822" s="11"/>
      <c r="D822" s="10"/>
      <c r="E822" s="11"/>
      <c r="F822" s="11"/>
      <c r="G822" s="11"/>
      <c r="H822" s="147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1"/>
      <c r="B823" s="10"/>
      <c r="C823" s="11"/>
      <c r="D823" s="10"/>
      <c r="E823" s="11"/>
      <c r="F823" s="11"/>
      <c r="G823" s="11"/>
      <c r="H823" s="147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1"/>
      <c r="B824" s="10"/>
      <c r="C824" s="11"/>
      <c r="D824" s="10"/>
      <c r="E824" s="11"/>
      <c r="F824" s="11"/>
      <c r="G824" s="11"/>
      <c r="H824" s="147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1"/>
      <c r="B825" s="10"/>
      <c r="C825" s="11"/>
      <c r="D825" s="10"/>
      <c r="E825" s="11"/>
      <c r="F825" s="11"/>
      <c r="G825" s="11"/>
      <c r="H825" s="147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1"/>
      <c r="B826" s="10"/>
      <c r="C826" s="11"/>
      <c r="D826" s="10"/>
      <c r="E826" s="11"/>
      <c r="F826" s="11"/>
      <c r="G826" s="11"/>
      <c r="H826" s="147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1"/>
      <c r="B827" s="10"/>
      <c r="C827" s="11"/>
      <c r="D827" s="10"/>
      <c r="E827" s="11"/>
      <c r="F827" s="11"/>
      <c r="G827" s="11"/>
      <c r="H827" s="147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1"/>
      <c r="B828" s="10"/>
      <c r="C828" s="11"/>
      <c r="D828" s="10"/>
      <c r="E828" s="11"/>
      <c r="F828" s="11"/>
      <c r="G828" s="11"/>
      <c r="H828" s="147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1"/>
      <c r="B829" s="10"/>
      <c r="C829" s="11"/>
      <c r="D829" s="10"/>
      <c r="E829" s="11"/>
      <c r="F829" s="11"/>
      <c r="G829" s="11"/>
      <c r="H829" s="147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1"/>
      <c r="B830" s="10"/>
      <c r="C830" s="11"/>
      <c r="D830" s="10"/>
      <c r="E830" s="11"/>
      <c r="F830" s="11"/>
      <c r="G830" s="11"/>
      <c r="H830" s="147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1"/>
      <c r="B831" s="10"/>
      <c r="C831" s="11"/>
      <c r="D831" s="10"/>
      <c r="E831" s="11"/>
      <c r="F831" s="11"/>
      <c r="G831" s="11"/>
      <c r="H831" s="147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1"/>
      <c r="B832" s="10"/>
      <c r="C832" s="11"/>
      <c r="D832" s="10"/>
      <c r="E832" s="11"/>
      <c r="F832" s="11"/>
      <c r="G832" s="11"/>
      <c r="H832" s="147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1"/>
      <c r="B833" s="10"/>
      <c r="C833" s="11"/>
      <c r="D833" s="10"/>
      <c r="E833" s="11"/>
      <c r="F833" s="11"/>
      <c r="G833" s="11"/>
      <c r="H833" s="147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1"/>
      <c r="B834" s="10"/>
      <c r="C834" s="11"/>
      <c r="D834" s="10"/>
      <c r="E834" s="11"/>
      <c r="F834" s="11"/>
      <c r="G834" s="11"/>
      <c r="H834" s="147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1"/>
      <c r="B835" s="10"/>
      <c r="C835" s="11"/>
      <c r="D835" s="10"/>
      <c r="E835" s="11"/>
      <c r="F835" s="11"/>
      <c r="G835" s="11"/>
      <c r="H835" s="147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1"/>
      <c r="B836" s="10"/>
      <c r="C836" s="11"/>
      <c r="D836" s="10"/>
      <c r="E836" s="11"/>
      <c r="F836" s="11"/>
      <c r="G836" s="11"/>
      <c r="H836" s="147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1"/>
      <c r="B837" s="10"/>
      <c r="C837" s="11"/>
      <c r="D837" s="10"/>
      <c r="E837" s="11"/>
      <c r="F837" s="11"/>
      <c r="G837" s="11"/>
      <c r="H837" s="147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1"/>
      <c r="B838" s="10"/>
      <c r="C838" s="11"/>
      <c r="D838" s="10"/>
      <c r="E838" s="11"/>
      <c r="F838" s="11"/>
      <c r="G838" s="11"/>
      <c r="H838" s="147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1"/>
      <c r="B839" s="10"/>
      <c r="C839" s="11"/>
      <c r="D839" s="10"/>
      <c r="E839" s="11"/>
      <c r="F839" s="11"/>
      <c r="G839" s="11"/>
      <c r="H839" s="147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1"/>
      <c r="B840" s="10"/>
      <c r="C840" s="11"/>
      <c r="D840" s="10"/>
      <c r="E840" s="11"/>
      <c r="F840" s="11"/>
      <c r="G840" s="11"/>
      <c r="H840" s="147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1"/>
      <c r="B841" s="10"/>
      <c r="C841" s="11"/>
      <c r="D841" s="10"/>
      <c r="E841" s="11"/>
      <c r="F841" s="11"/>
      <c r="G841" s="11"/>
      <c r="H841" s="147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1"/>
      <c r="B842" s="10"/>
      <c r="C842" s="11"/>
      <c r="D842" s="10"/>
      <c r="E842" s="11"/>
      <c r="F842" s="11"/>
      <c r="G842" s="11"/>
      <c r="H842" s="147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1"/>
      <c r="B843" s="10"/>
      <c r="C843" s="11"/>
      <c r="D843" s="10"/>
      <c r="E843" s="11"/>
      <c r="F843" s="11"/>
      <c r="G843" s="11"/>
      <c r="H843" s="147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1"/>
      <c r="B844" s="10"/>
      <c r="C844" s="11"/>
      <c r="D844" s="10"/>
      <c r="E844" s="11"/>
      <c r="F844" s="11"/>
      <c r="G844" s="11"/>
      <c r="H844" s="147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1"/>
      <c r="B845" s="10"/>
      <c r="C845" s="11"/>
      <c r="D845" s="10"/>
      <c r="E845" s="11"/>
      <c r="F845" s="11"/>
      <c r="G845" s="11"/>
      <c r="H845" s="147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1"/>
      <c r="B846" s="10"/>
      <c r="C846" s="11"/>
      <c r="D846" s="10"/>
      <c r="E846" s="11"/>
      <c r="F846" s="11"/>
      <c r="G846" s="11"/>
      <c r="H846" s="147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1"/>
      <c r="B847" s="10"/>
      <c r="C847" s="11"/>
      <c r="D847" s="10"/>
      <c r="E847" s="11"/>
      <c r="F847" s="11"/>
      <c r="G847" s="11"/>
      <c r="H847" s="147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1"/>
      <c r="B848" s="10"/>
      <c r="C848" s="11"/>
      <c r="D848" s="10"/>
      <c r="E848" s="11"/>
      <c r="F848" s="11"/>
      <c r="G848" s="11"/>
      <c r="H848" s="147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1"/>
      <c r="B849" s="10"/>
      <c r="C849" s="11"/>
      <c r="D849" s="10"/>
      <c r="E849" s="11"/>
      <c r="F849" s="11"/>
      <c r="G849" s="11"/>
      <c r="H849" s="147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1"/>
      <c r="B850" s="10"/>
      <c r="C850" s="11"/>
      <c r="D850" s="10"/>
      <c r="E850" s="11"/>
      <c r="F850" s="11"/>
      <c r="G850" s="11"/>
      <c r="H850" s="147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1"/>
      <c r="B851" s="10"/>
      <c r="C851" s="11"/>
      <c r="D851" s="10"/>
      <c r="E851" s="11"/>
      <c r="F851" s="11"/>
      <c r="G851" s="11"/>
      <c r="H851" s="147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1"/>
      <c r="B852" s="10"/>
      <c r="C852" s="11"/>
      <c r="D852" s="10"/>
      <c r="E852" s="11"/>
      <c r="F852" s="11"/>
      <c r="G852" s="11"/>
      <c r="H852" s="147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1"/>
      <c r="B853" s="10"/>
      <c r="C853" s="11"/>
      <c r="D853" s="10"/>
      <c r="E853" s="11"/>
      <c r="F853" s="11"/>
      <c r="G853" s="11"/>
      <c r="H853" s="147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1"/>
      <c r="B854" s="10"/>
      <c r="C854" s="11"/>
      <c r="D854" s="10"/>
      <c r="E854" s="11"/>
      <c r="F854" s="11"/>
      <c r="G854" s="11"/>
      <c r="H854" s="147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1"/>
      <c r="B855" s="10"/>
      <c r="C855" s="11"/>
      <c r="D855" s="10"/>
      <c r="E855" s="11"/>
      <c r="F855" s="11"/>
      <c r="G855" s="11"/>
      <c r="H855" s="147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1"/>
      <c r="B856" s="10"/>
      <c r="C856" s="11"/>
      <c r="D856" s="10"/>
      <c r="E856" s="11"/>
      <c r="F856" s="11"/>
      <c r="G856" s="11"/>
      <c r="H856" s="147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1"/>
      <c r="B857" s="10"/>
      <c r="C857" s="11"/>
      <c r="D857" s="10"/>
      <c r="E857" s="11"/>
      <c r="F857" s="11"/>
      <c r="G857" s="11"/>
      <c r="H857" s="147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1"/>
      <c r="B858" s="10"/>
      <c r="C858" s="11"/>
      <c r="D858" s="10"/>
      <c r="E858" s="11"/>
      <c r="F858" s="11"/>
      <c r="G858" s="11"/>
      <c r="H858" s="147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1"/>
      <c r="B859" s="10"/>
      <c r="C859" s="11"/>
      <c r="D859" s="10"/>
      <c r="E859" s="11"/>
      <c r="F859" s="11"/>
      <c r="G859" s="11"/>
      <c r="H859" s="147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1"/>
      <c r="B860" s="10"/>
      <c r="C860" s="11"/>
      <c r="D860" s="10"/>
      <c r="E860" s="11"/>
      <c r="F860" s="11"/>
      <c r="G860" s="11"/>
      <c r="H860" s="147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1"/>
      <c r="B861" s="10"/>
      <c r="C861" s="11"/>
      <c r="D861" s="10"/>
      <c r="E861" s="11"/>
      <c r="F861" s="11"/>
      <c r="G861" s="11"/>
      <c r="H861" s="147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1"/>
      <c r="B862" s="10"/>
      <c r="C862" s="11"/>
      <c r="D862" s="10"/>
      <c r="E862" s="11"/>
      <c r="F862" s="11"/>
      <c r="G862" s="11"/>
      <c r="H862" s="147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1"/>
      <c r="B863" s="10"/>
      <c r="C863" s="11"/>
      <c r="D863" s="10"/>
      <c r="E863" s="11"/>
      <c r="F863" s="11"/>
      <c r="G863" s="11"/>
      <c r="H863" s="147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1"/>
      <c r="B864" s="10"/>
      <c r="C864" s="11"/>
      <c r="D864" s="10"/>
      <c r="E864" s="11"/>
      <c r="F864" s="11"/>
      <c r="G864" s="11"/>
      <c r="H864" s="147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1"/>
      <c r="B865" s="10"/>
      <c r="C865" s="11"/>
      <c r="D865" s="10"/>
      <c r="E865" s="11"/>
      <c r="F865" s="11"/>
      <c r="G865" s="11"/>
      <c r="H865" s="147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1"/>
      <c r="B866" s="10"/>
      <c r="C866" s="11"/>
      <c r="D866" s="10"/>
      <c r="E866" s="11"/>
      <c r="F866" s="11"/>
      <c r="G866" s="11"/>
      <c r="H866" s="147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1"/>
      <c r="B867" s="10"/>
      <c r="C867" s="11"/>
      <c r="D867" s="10"/>
      <c r="E867" s="11"/>
      <c r="F867" s="11"/>
      <c r="G867" s="11"/>
      <c r="H867" s="147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1"/>
      <c r="B868" s="10"/>
      <c r="C868" s="11"/>
      <c r="D868" s="10"/>
      <c r="E868" s="11"/>
      <c r="F868" s="11"/>
      <c r="G868" s="11"/>
      <c r="H868" s="147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1"/>
      <c r="B869" s="10"/>
      <c r="C869" s="11"/>
      <c r="D869" s="10"/>
      <c r="E869" s="11"/>
      <c r="F869" s="11"/>
      <c r="G869" s="11"/>
      <c r="H869" s="147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1"/>
      <c r="B870" s="10"/>
      <c r="C870" s="11"/>
      <c r="D870" s="10"/>
      <c r="E870" s="11"/>
      <c r="F870" s="11"/>
      <c r="G870" s="11"/>
      <c r="H870" s="147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1"/>
      <c r="B871" s="10"/>
      <c r="C871" s="11"/>
      <c r="D871" s="10"/>
      <c r="E871" s="11"/>
      <c r="F871" s="11"/>
      <c r="G871" s="11"/>
      <c r="H871" s="147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1"/>
      <c r="B872" s="10"/>
      <c r="C872" s="11"/>
      <c r="D872" s="10"/>
      <c r="E872" s="11"/>
      <c r="F872" s="11"/>
      <c r="G872" s="11"/>
      <c r="H872" s="147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1"/>
      <c r="B873" s="10"/>
      <c r="C873" s="11"/>
      <c r="D873" s="10"/>
      <c r="E873" s="11"/>
      <c r="F873" s="11"/>
      <c r="G873" s="11"/>
      <c r="H873" s="147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1"/>
      <c r="B874" s="10"/>
      <c r="C874" s="11"/>
      <c r="D874" s="10"/>
      <c r="E874" s="11"/>
      <c r="F874" s="11"/>
      <c r="G874" s="11"/>
      <c r="H874" s="147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1"/>
      <c r="B875" s="10"/>
      <c r="C875" s="11"/>
      <c r="D875" s="10"/>
      <c r="E875" s="11"/>
      <c r="F875" s="11"/>
      <c r="G875" s="11"/>
      <c r="H875" s="147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1"/>
      <c r="B876" s="10"/>
      <c r="C876" s="11"/>
      <c r="D876" s="10"/>
      <c r="E876" s="11"/>
      <c r="F876" s="11"/>
      <c r="G876" s="11"/>
      <c r="H876" s="147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1"/>
      <c r="B877" s="10"/>
      <c r="C877" s="11"/>
      <c r="D877" s="10"/>
      <c r="E877" s="11"/>
      <c r="F877" s="11"/>
      <c r="G877" s="11"/>
      <c r="H877" s="147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1"/>
      <c r="B878" s="10"/>
      <c r="C878" s="11"/>
      <c r="D878" s="10"/>
      <c r="E878" s="11"/>
      <c r="F878" s="11"/>
      <c r="G878" s="11"/>
      <c r="H878" s="147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1"/>
      <c r="B879" s="10"/>
      <c r="C879" s="11"/>
      <c r="D879" s="10"/>
      <c r="E879" s="11"/>
      <c r="F879" s="11"/>
      <c r="G879" s="11"/>
      <c r="H879" s="147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1"/>
      <c r="B880" s="10"/>
      <c r="C880" s="11"/>
      <c r="D880" s="10"/>
      <c r="E880" s="11"/>
      <c r="F880" s="11"/>
      <c r="G880" s="11"/>
      <c r="H880" s="147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1"/>
      <c r="B881" s="10"/>
      <c r="C881" s="11"/>
      <c r="D881" s="10"/>
      <c r="E881" s="11"/>
      <c r="F881" s="11"/>
      <c r="G881" s="11"/>
      <c r="H881" s="147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1"/>
      <c r="B882" s="10"/>
      <c r="C882" s="11"/>
      <c r="D882" s="10"/>
      <c r="E882" s="11"/>
      <c r="F882" s="11"/>
      <c r="G882" s="11"/>
      <c r="H882" s="147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1"/>
      <c r="B883" s="10"/>
      <c r="C883" s="11"/>
      <c r="D883" s="10"/>
      <c r="E883" s="11"/>
      <c r="F883" s="11"/>
      <c r="G883" s="11"/>
      <c r="H883" s="147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1"/>
      <c r="B884" s="10"/>
      <c r="C884" s="11"/>
      <c r="D884" s="10"/>
      <c r="E884" s="11"/>
      <c r="F884" s="11"/>
      <c r="G884" s="11"/>
      <c r="H884" s="147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1"/>
      <c r="B885" s="10"/>
      <c r="C885" s="11"/>
      <c r="D885" s="10"/>
      <c r="E885" s="11"/>
      <c r="F885" s="11"/>
      <c r="G885" s="11"/>
      <c r="H885" s="147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1"/>
      <c r="B886" s="10"/>
      <c r="C886" s="11"/>
      <c r="D886" s="10"/>
      <c r="E886" s="11"/>
      <c r="F886" s="11"/>
      <c r="G886" s="11"/>
      <c r="H886" s="147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1"/>
      <c r="B887" s="10"/>
      <c r="C887" s="11"/>
      <c r="D887" s="10"/>
      <c r="E887" s="11"/>
      <c r="F887" s="11"/>
      <c r="G887" s="11"/>
      <c r="H887" s="147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1"/>
      <c r="B888" s="10"/>
      <c r="C888" s="11"/>
      <c r="D888" s="10"/>
      <c r="E888" s="11"/>
      <c r="F888" s="11"/>
      <c r="G888" s="11"/>
      <c r="H888" s="147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1"/>
      <c r="B889" s="10"/>
      <c r="C889" s="11"/>
      <c r="D889" s="10"/>
      <c r="E889" s="11"/>
      <c r="F889" s="11"/>
      <c r="G889" s="11"/>
      <c r="H889" s="147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1"/>
      <c r="B890" s="10"/>
      <c r="C890" s="11"/>
      <c r="D890" s="10"/>
      <c r="E890" s="11"/>
      <c r="F890" s="11"/>
      <c r="G890" s="11"/>
      <c r="H890" s="147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1"/>
      <c r="B891" s="10"/>
      <c r="C891" s="11"/>
      <c r="D891" s="10"/>
      <c r="E891" s="11"/>
      <c r="F891" s="11"/>
      <c r="G891" s="11"/>
      <c r="H891" s="147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1"/>
      <c r="B892" s="10"/>
      <c r="C892" s="11"/>
      <c r="D892" s="10"/>
      <c r="E892" s="11"/>
      <c r="F892" s="11"/>
      <c r="G892" s="11"/>
      <c r="H892" s="147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1"/>
      <c r="B893" s="10"/>
      <c r="C893" s="11"/>
      <c r="D893" s="10"/>
      <c r="E893" s="11"/>
      <c r="F893" s="11"/>
      <c r="G893" s="11"/>
      <c r="H893" s="147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1"/>
      <c r="B894" s="10"/>
      <c r="C894" s="11"/>
      <c r="D894" s="10"/>
      <c r="E894" s="11"/>
      <c r="F894" s="11"/>
      <c r="G894" s="11"/>
      <c r="H894" s="147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1"/>
      <c r="B895" s="10"/>
      <c r="C895" s="11"/>
      <c r="D895" s="10"/>
      <c r="E895" s="11"/>
      <c r="F895" s="11"/>
      <c r="G895" s="11"/>
      <c r="H895" s="147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1"/>
      <c r="B896" s="10"/>
      <c r="C896" s="11"/>
      <c r="D896" s="10"/>
      <c r="E896" s="11"/>
      <c r="F896" s="11"/>
      <c r="G896" s="11"/>
      <c r="H896" s="147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1"/>
      <c r="B897" s="10"/>
      <c r="C897" s="11"/>
      <c r="D897" s="10"/>
      <c r="E897" s="11"/>
      <c r="F897" s="11"/>
      <c r="G897" s="11"/>
      <c r="H897" s="147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1"/>
      <c r="B898" s="10"/>
      <c r="C898" s="11"/>
      <c r="D898" s="10"/>
      <c r="E898" s="11"/>
      <c r="F898" s="11"/>
      <c r="G898" s="11"/>
      <c r="H898" s="147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1"/>
      <c r="B899" s="10"/>
      <c r="C899" s="11"/>
      <c r="D899" s="10"/>
      <c r="E899" s="11"/>
      <c r="F899" s="11"/>
      <c r="G899" s="11"/>
      <c r="H899" s="147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1"/>
      <c r="B900" s="10"/>
      <c r="C900" s="11"/>
      <c r="D900" s="10"/>
      <c r="E900" s="11"/>
      <c r="F900" s="11"/>
      <c r="G900" s="11"/>
      <c r="H900" s="147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1"/>
      <c r="B901" s="10"/>
      <c r="C901" s="11"/>
      <c r="D901" s="10"/>
      <c r="E901" s="11"/>
      <c r="F901" s="11"/>
      <c r="G901" s="11"/>
      <c r="H901" s="147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1"/>
      <c r="B902" s="10"/>
      <c r="C902" s="11"/>
      <c r="D902" s="10"/>
      <c r="E902" s="11"/>
      <c r="F902" s="11"/>
      <c r="G902" s="11"/>
      <c r="H902" s="147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1"/>
      <c r="B903" s="10"/>
      <c r="C903" s="11"/>
      <c r="D903" s="10"/>
      <c r="E903" s="11"/>
      <c r="F903" s="11"/>
      <c r="G903" s="11"/>
      <c r="H903" s="147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1"/>
      <c r="B904" s="10"/>
      <c r="C904" s="11"/>
      <c r="D904" s="10"/>
      <c r="E904" s="11"/>
      <c r="F904" s="11"/>
      <c r="G904" s="11"/>
      <c r="H904" s="147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1"/>
      <c r="B905" s="10"/>
      <c r="C905" s="11"/>
      <c r="D905" s="10"/>
      <c r="E905" s="11"/>
      <c r="F905" s="11"/>
      <c r="G905" s="11"/>
      <c r="H905" s="147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1"/>
      <c r="B906" s="10"/>
      <c r="C906" s="11"/>
      <c r="D906" s="10"/>
      <c r="E906" s="11"/>
      <c r="F906" s="11"/>
      <c r="G906" s="11"/>
      <c r="H906" s="147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1"/>
      <c r="B907" s="10"/>
      <c r="C907" s="11"/>
      <c r="D907" s="10"/>
      <c r="E907" s="11"/>
      <c r="F907" s="11"/>
      <c r="G907" s="11"/>
      <c r="H907" s="147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1"/>
      <c r="B908" s="10"/>
      <c r="C908" s="11"/>
      <c r="D908" s="10"/>
      <c r="E908" s="11"/>
      <c r="F908" s="11"/>
      <c r="G908" s="11"/>
      <c r="H908" s="147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1"/>
      <c r="B909" s="10"/>
      <c r="C909" s="11"/>
      <c r="D909" s="10"/>
      <c r="E909" s="11"/>
      <c r="F909" s="11"/>
      <c r="G909" s="11"/>
      <c r="H909" s="147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1"/>
      <c r="B910" s="10"/>
      <c r="C910" s="11"/>
      <c r="D910" s="10"/>
      <c r="E910" s="11"/>
      <c r="F910" s="11"/>
      <c r="G910" s="11"/>
      <c r="H910" s="147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1"/>
      <c r="B911" s="10"/>
      <c r="C911" s="11"/>
      <c r="D911" s="10"/>
      <c r="E911" s="11"/>
      <c r="F911" s="11"/>
      <c r="G911" s="11"/>
      <c r="H911" s="147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1"/>
      <c r="B912" s="10"/>
      <c r="C912" s="11"/>
      <c r="D912" s="10"/>
      <c r="E912" s="11"/>
      <c r="F912" s="11"/>
      <c r="G912" s="11"/>
      <c r="H912" s="147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1"/>
      <c r="B913" s="10"/>
      <c r="C913" s="11"/>
      <c r="D913" s="10"/>
      <c r="E913" s="11"/>
      <c r="F913" s="11"/>
      <c r="G913" s="11"/>
      <c r="H913" s="147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1"/>
      <c r="B914" s="10"/>
      <c r="C914" s="11"/>
      <c r="D914" s="10"/>
      <c r="E914" s="11"/>
      <c r="F914" s="11"/>
      <c r="G914" s="11"/>
      <c r="H914" s="147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1"/>
      <c r="B915" s="10"/>
      <c r="C915" s="11"/>
      <c r="D915" s="10"/>
      <c r="E915" s="11"/>
      <c r="F915" s="11"/>
      <c r="G915" s="11"/>
      <c r="H915" s="147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1"/>
      <c r="B916" s="10"/>
      <c r="C916" s="11"/>
      <c r="D916" s="10"/>
      <c r="E916" s="11"/>
      <c r="F916" s="11"/>
      <c r="G916" s="11"/>
      <c r="H916" s="147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1"/>
      <c r="B917" s="10"/>
      <c r="C917" s="11"/>
      <c r="D917" s="10"/>
      <c r="E917" s="11"/>
      <c r="F917" s="11"/>
      <c r="G917" s="11"/>
      <c r="H917" s="147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1"/>
      <c r="B918" s="10"/>
      <c r="C918" s="11"/>
      <c r="D918" s="10"/>
      <c r="E918" s="11"/>
      <c r="F918" s="11"/>
      <c r="G918" s="11"/>
      <c r="H918" s="147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1"/>
      <c r="B919" s="10"/>
      <c r="C919" s="11"/>
      <c r="D919" s="10"/>
      <c r="E919" s="11"/>
      <c r="F919" s="11"/>
      <c r="G919" s="11"/>
      <c r="H919" s="147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1"/>
      <c r="B920" s="10"/>
      <c r="C920" s="11"/>
      <c r="D920" s="10"/>
      <c r="E920" s="11"/>
      <c r="F920" s="11"/>
      <c r="G920" s="11"/>
      <c r="H920" s="147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1"/>
      <c r="B921" s="10"/>
      <c r="C921" s="11"/>
      <c r="D921" s="10"/>
      <c r="E921" s="11"/>
      <c r="F921" s="11"/>
      <c r="G921" s="11"/>
      <c r="H921" s="147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1"/>
      <c r="B922" s="10"/>
      <c r="C922" s="11"/>
      <c r="D922" s="10"/>
      <c r="E922" s="11"/>
      <c r="F922" s="11"/>
      <c r="G922" s="11"/>
      <c r="H922" s="147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1"/>
      <c r="B923" s="10"/>
      <c r="C923" s="11"/>
      <c r="D923" s="10"/>
      <c r="E923" s="11"/>
      <c r="F923" s="11"/>
      <c r="G923" s="11"/>
      <c r="H923" s="147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1"/>
      <c r="B924" s="10"/>
      <c r="C924" s="11"/>
      <c r="D924" s="10"/>
      <c r="E924" s="11"/>
      <c r="F924" s="11"/>
      <c r="G924" s="11"/>
      <c r="H924" s="147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1"/>
      <c r="B925" s="10"/>
      <c r="C925" s="11"/>
      <c r="D925" s="10"/>
      <c r="E925" s="11"/>
      <c r="F925" s="11"/>
      <c r="G925" s="11"/>
      <c r="H925" s="147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1"/>
      <c r="B926" s="10"/>
      <c r="C926" s="11"/>
      <c r="D926" s="10"/>
      <c r="E926" s="11"/>
      <c r="F926" s="11"/>
      <c r="G926" s="11"/>
      <c r="H926" s="147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1"/>
      <c r="B927" s="10"/>
      <c r="C927" s="11"/>
      <c r="D927" s="10"/>
      <c r="E927" s="11"/>
      <c r="F927" s="11"/>
      <c r="G927" s="11"/>
      <c r="H927" s="147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1"/>
      <c r="B928" s="10"/>
      <c r="C928" s="11"/>
      <c r="D928" s="10"/>
      <c r="E928" s="11"/>
      <c r="F928" s="11"/>
      <c r="G928" s="11"/>
      <c r="H928" s="147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1"/>
      <c r="B929" s="10"/>
      <c r="C929" s="11"/>
      <c r="D929" s="10"/>
      <c r="E929" s="11"/>
      <c r="F929" s="11"/>
      <c r="G929" s="11"/>
      <c r="H929" s="147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1"/>
      <c r="B930" s="10"/>
      <c r="C930" s="11"/>
      <c r="D930" s="10"/>
      <c r="E930" s="11"/>
      <c r="F930" s="11"/>
      <c r="G930" s="11"/>
      <c r="H930" s="147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1"/>
      <c r="B931" s="10"/>
      <c r="C931" s="11"/>
      <c r="D931" s="10"/>
      <c r="E931" s="11"/>
      <c r="F931" s="11"/>
      <c r="G931" s="11"/>
      <c r="H931" s="147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1"/>
      <c r="B932" s="10"/>
      <c r="C932" s="11"/>
      <c r="D932" s="10"/>
      <c r="E932" s="11"/>
      <c r="F932" s="11"/>
      <c r="G932" s="11"/>
      <c r="H932" s="147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1"/>
      <c r="B933" s="10"/>
      <c r="C933" s="11"/>
      <c r="D933" s="10"/>
      <c r="E933" s="11"/>
      <c r="F933" s="11"/>
      <c r="G933" s="11"/>
      <c r="H933" s="147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1"/>
      <c r="B934" s="10"/>
      <c r="C934" s="11"/>
      <c r="D934" s="10"/>
      <c r="E934" s="11"/>
      <c r="F934" s="11"/>
      <c r="G934" s="11"/>
      <c r="H934" s="147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1"/>
      <c r="B935" s="10"/>
      <c r="C935" s="11"/>
      <c r="D935" s="10"/>
      <c r="E935" s="11"/>
      <c r="F935" s="11"/>
      <c r="G935" s="11"/>
      <c r="H935" s="147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1"/>
      <c r="B936" s="10"/>
      <c r="C936" s="11"/>
      <c r="D936" s="10"/>
      <c r="E936" s="11"/>
      <c r="F936" s="11"/>
      <c r="G936" s="11"/>
      <c r="H936" s="147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1"/>
      <c r="B937" s="10"/>
      <c r="C937" s="11"/>
      <c r="D937" s="10"/>
      <c r="E937" s="11"/>
      <c r="F937" s="11"/>
      <c r="G937" s="11"/>
      <c r="H937" s="147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1"/>
      <c r="B938" s="10"/>
      <c r="C938" s="11"/>
      <c r="D938" s="10"/>
      <c r="E938" s="11"/>
      <c r="F938" s="11"/>
      <c r="G938" s="11"/>
      <c r="H938" s="147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1"/>
      <c r="B939" s="10"/>
      <c r="C939" s="11"/>
      <c r="D939" s="10"/>
      <c r="E939" s="11"/>
      <c r="F939" s="11"/>
      <c r="G939" s="11"/>
      <c r="H939" s="147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1"/>
      <c r="B940" s="10"/>
      <c r="C940" s="11"/>
      <c r="D940" s="10"/>
      <c r="E940" s="11"/>
      <c r="F940" s="11"/>
      <c r="G940" s="11"/>
      <c r="H940" s="147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1"/>
      <c r="B941" s="10"/>
      <c r="C941" s="11"/>
      <c r="D941" s="10"/>
      <c r="E941" s="11"/>
      <c r="F941" s="11"/>
      <c r="G941" s="11"/>
      <c r="H941" s="147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1"/>
      <c r="B942" s="10"/>
      <c r="C942" s="11"/>
      <c r="D942" s="10"/>
      <c r="E942" s="11"/>
      <c r="F942" s="11"/>
      <c r="G942" s="11"/>
      <c r="H942" s="147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1"/>
      <c r="B943" s="10"/>
      <c r="C943" s="11"/>
      <c r="D943" s="10"/>
      <c r="E943" s="11"/>
      <c r="F943" s="11"/>
      <c r="G943" s="11"/>
      <c r="H943" s="147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1"/>
      <c r="B944" s="10"/>
      <c r="C944" s="11"/>
      <c r="D944" s="10"/>
      <c r="E944" s="11"/>
      <c r="F944" s="11"/>
      <c r="G944" s="11"/>
      <c r="H944" s="147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1"/>
      <c r="B945" s="10"/>
      <c r="C945" s="11"/>
      <c r="D945" s="10"/>
      <c r="E945" s="11"/>
      <c r="F945" s="11"/>
      <c r="G945" s="11"/>
      <c r="H945" s="147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1"/>
      <c r="B946" s="10"/>
      <c r="C946" s="11"/>
      <c r="D946" s="10"/>
      <c r="E946" s="11"/>
      <c r="F946" s="11"/>
      <c r="G946" s="11"/>
      <c r="H946" s="147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1"/>
      <c r="B947" s="10"/>
      <c r="C947" s="11"/>
      <c r="D947" s="10"/>
      <c r="E947" s="11"/>
      <c r="F947" s="11"/>
      <c r="G947" s="11"/>
      <c r="H947" s="147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1"/>
      <c r="B948" s="10"/>
      <c r="C948" s="11"/>
      <c r="D948" s="10"/>
      <c r="E948" s="11"/>
      <c r="F948" s="11"/>
      <c r="G948" s="11"/>
      <c r="H948" s="147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1"/>
      <c r="B949" s="10"/>
      <c r="C949" s="11"/>
      <c r="D949" s="10"/>
      <c r="E949" s="11"/>
      <c r="F949" s="11"/>
      <c r="G949" s="11"/>
      <c r="H949" s="147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1"/>
      <c r="B950" s="10"/>
      <c r="C950" s="11"/>
      <c r="D950" s="10"/>
      <c r="E950" s="11"/>
      <c r="F950" s="11"/>
      <c r="G950" s="11"/>
      <c r="H950" s="147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1"/>
      <c r="B951" s="10"/>
      <c r="C951" s="11"/>
      <c r="D951" s="10"/>
      <c r="E951" s="11"/>
      <c r="F951" s="11"/>
      <c r="G951" s="11"/>
      <c r="H951" s="147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1"/>
      <c r="B952" s="10"/>
      <c r="C952" s="11"/>
      <c r="D952" s="10"/>
      <c r="E952" s="11"/>
      <c r="F952" s="11"/>
      <c r="G952" s="11"/>
      <c r="H952" s="147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1"/>
      <c r="B953" s="10"/>
      <c r="C953" s="11"/>
      <c r="D953" s="10"/>
      <c r="E953" s="11"/>
      <c r="F953" s="11"/>
      <c r="G953" s="11"/>
      <c r="H953" s="147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1"/>
      <c r="B954" s="10"/>
      <c r="C954" s="11"/>
      <c r="D954" s="10"/>
      <c r="E954" s="11"/>
      <c r="F954" s="11"/>
      <c r="G954" s="11"/>
      <c r="H954" s="147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1"/>
      <c r="B955" s="10"/>
      <c r="C955" s="11"/>
      <c r="D955" s="10"/>
      <c r="E955" s="11"/>
      <c r="F955" s="11"/>
      <c r="G955" s="11"/>
      <c r="H955" s="147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1"/>
      <c r="B956" s="10"/>
      <c r="C956" s="11"/>
      <c r="D956" s="10"/>
      <c r="E956" s="11"/>
      <c r="F956" s="11"/>
      <c r="G956" s="11"/>
      <c r="H956" s="147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1"/>
      <c r="B957" s="10"/>
      <c r="C957" s="11"/>
      <c r="D957" s="10"/>
      <c r="E957" s="11"/>
      <c r="F957" s="11"/>
      <c r="G957" s="11"/>
      <c r="H957" s="147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1"/>
      <c r="B958" s="10"/>
      <c r="C958" s="11"/>
      <c r="D958" s="10"/>
      <c r="E958" s="11"/>
      <c r="F958" s="11"/>
      <c r="G958" s="11"/>
      <c r="H958" s="147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1"/>
      <c r="B959" s="10"/>
      <c r="C959" s="11"/>
      <c r="D959" s="10"/>
      <c r="E959" s="11"/>
      <c r="F959" s="11"/>
      <c r="G959" s="11"/>
      <c r="H959" s="147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1"/>
      <c r="B960" s="10"/>
      <c r="C960" s="11"/>
      <c r="D960" s="10"/>
      <c r="E960" s="11"/>
      <c r="F960" s="11"/>
      <c r="G960" s="11"/>
      <c r="H960" s="147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1"/>
      <c r="B961" s="10"/>
      <c r="C961" s="11"/>
      <c r="D961" s="10"/>
      <c r="E961" s="11"/>
      <c r="F961" s="11"/>
      <c r="G961" s="11"/>
      <c r="H961" s="147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1"/>
      <c r="B962" s="10"/>
      <c r="C962" s="11"/>
      <c r="D962" s="10"/>
      <c r="E962" s="11"/>
      <c r="F962" s="11"/>
      <c r="G962" s="11"/>
      <c r="H962" s="147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1"/>
      <c r="B963" s="10"/>
      <c r="C963" s="11"/>
      <c r="D963" s="10"/>
      <c r="E963" s="11"/>
      <c r="F963" s="11"/>
      <c r="G963" s="11"/>
      <c r="H963" s="147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1"/>
      <c r="B964" s="10"/>
      <c r="C964" s="11"/>
      <c r="D964" s="10"/>
      <c r="E964" s="11"/>
      <c r="F964" s="11"/>
      <c r="G964" s="11"/>
      <c r="H964" s="147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1"/>
      <c r="B965" s="10"/>
      <c r="C965" s="11"/>
      <c r="D965" s="10"/>
      <c r="E965" s="11"/>
      <c r="F965" s="11"/>
      <c r="G965" s="11"/>
      <c r="H965" s="147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1"/>
      <c r="B966" s="10"/>
      <c r="C966" s="11"/>
      <c r="D966" s="10"/>
      <c r="E966" s="11"/>
      <c r="F966" s="11"/>
      <c r="G966" s="11"/>
      <c r="H966" s="147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1"/>
      <c r="B967" s="10"/>
      <c r="C967" s="11"/>
      <c r="D967" s="10"/>
      <c r="E967" s="11"/>
      <c r="F967" s="11"/>
      <c r="G967" s="11"/>
      <c r="H967" s="147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1"/>
      <c r="B968" s="10"/>
      <c r="C968" s="11"/>
      <c r="D968" s="10"/>
      <c r="E968" s="11"/>
      <c r="F968" s="11"/>
      <c r="G968" s="11"/>
      <c r="H968" s="147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1"/>
      <c r="B969" s="10"/>
      <c r="C969" s="11"/>
      <c r="D969" s="10"/>
      <c r="E969" s="11"/>
      <c r="F969" s="11"/>
      <c r="G969" s="11"/>
      <c r="H969" s="147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1"/>
      <c r="B970" s="10"/>
      <c r="C970" s="11"/>
      <c r="D970" s="10"/>
      <c r="E970" s="11"/>
      <c r="F970" s="11"/>
      <c r="G970" s="11"/>
      <c r="H970" s="147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1"/>
      <c r="B971" s="10"/>
      <c r="C971" s="11"/>
      <c r="D971" s="10"/>
      <c r="E971" s="11"/>
      <c r="F971" s="11"/>
      <c r="G971" s="11"/>
      <c r="H971" s="147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1"/>
      <c r="B972" s="10"/>
      <c r="C972" s="11"/>
      <c r="D972" s="10"/>
      <c r="E972" s="11"/>
      <c r="F972" s="11"/>
      <c r="G972" s="11"/>
      <c r="H972" s="147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1"/>
      <c r="B973" s="10"/>
      <c r="C973" s="11"/>
      <c r="D973" s="10"/>
      <c r="E973" s="11"/>
      <c r="F973" s="11"/>
      <c r="G973" s="11"/>
      <c r="H973" s="147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1"/>
      <c r="B974" s="10"/>
      <c r="C974" s="11"/>
      <c r="D974" s="10"/>
      <c r="E974" s="11"/>
      <c r="F974" s="11"/>
      <c r="G974" s="11"/>
      <c r="H974" s="147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1"/>
      <c r="B975" s="10"/>
      <c r="C975" s="11"/>
      <c r="D975" s="10"/>
      <c r="E975" s="11"/>
      <c r="F975" s="11"/>
      <c r="G975" s="11"/>
      <c r="H975" s="147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1"/>
      <c r="B976" s="10"/>
      <c r="C976" s="11"/>
      <c r="D976" s="10"/>
      <c r="E976" s="11"/>
      <c r="F976" s="11"/>
      <c r="G976" s="11"/>
      <c r="H976" s="147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1"/>
      <c r="B977" s="10"/>
      <c r="C977" s="11"/>
      <c r="D977" s="10"/>
      <c r="E977" s="11"/>
      <c r="F977" s="11"/>
      <c r="G977" s="11"/>
      <c r="H977" s="147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1"/>
      <c r="B978" s="10"/>
      <c r="C978" s="11"/>
      <c r="D978" s="10"/>
      <c r="E978" s="11"/>
      <c r="F978" s="11"/>
      <c r="G978" s="11"/>
      <c r="H978" s="147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1"/>
      <c r="B979" s="10"/>
      <c r="C979" s="11"/>
      <c r="D979" s="10"/>
      <c r="E979" s="11"/>
      <c r="F979" s="11"/>
      <c r="G979" s="11"/>
      <c r="H979" s="147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1"/>
      <c r="B980" s="10"/>
      <c r="C980" s="11"/>
      <c r="D980" s="10"/>
      <c r="E980" s="11"/>
      <c r="F980" s="11"/>
      <c r="G980" s="11"/>
      <c r="H980" s="147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1"/>
      <c r="B981" s="10"/>
      <c r="C981" s="11"/>
      <c r="D981" s="10"/>
      <c r="E981" s="11"/>
      <c r="F981" s="11"/>
      <c r="G981" s="11"/>
      <c r="H981" s="147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1"/>
      <c r="B982" s="10"/>
      <c r="C982" s="11"/>
      <c r="D982" s="10"/>
      <c r="E982" s="11"/>
      <c r="F982" s="11"/>
      <c r="G982" s="11"/>
      <c r="H982" s="147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1"/>
      <c r="B983" s="10"/>
      <c r="C983" s="11"/>
      <c r="D983" s="10"/>
      <c r="E983" s="11"/>
      <c r="F983" s="11"/>
      <c r="G983" s="11"/>
      <c r="H983" s="147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1"/>
      <c r="B984" s="10"/>
      <c r="C984" s="11"/>
      <c r="D984" s="10"/>
      <c r="E984" s="11"/>
      <c r="F984" s="11"/>
      <c r="G984" s="11"/>
      <c r="H984" s="147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1"/>
      <c r="B985" s="10"/>
      <c r="C985" s="11"/>
      <c r="D985" s="10"/>
      <c r="E985" s="11"/>
      <c r="F985" s="11"/>
      <c r="G985" s="11"/>
      <c r="H985" s="147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1"/>
      <c r="B986" s="10"/>
      <c r="C986" s="11"/>
      <c r="D986" s="10"/>
      <c r="E986" s="11"/>
      <c r="F986" s="11"/>
      <c r="G986" s="11"/>
      <c r="H986" s="147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1"/>
      <c r="B987" s="10"/>
      <c r="C987" s="11"/>
      <c r="D987" s="10"/>
      <c r="E987" s="11"/>
      <c r="F987" s="11"/>
      <c r="G987" s="11"/>
      <c r="H987" s="147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1"/>
      <c r="B988" s="10"/>
      <c r="C988" s="11"/>
      <c r="D988" s="10"/>
      <c r="E988" s="11"/>
      <c r="F988" s="11"/>
      <c r="G988" s="11"/>
      <c r="H988" s="147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1"/>
      <c r="B989" s="10"/>
      <c r="C989" s="11"/>
      <c r="D989" s="10"/>
      <c r="E989" s="11"/>
      <c r="F989" s="11"/>
      <c r="G989" s="11"/>
      <c r="H989" s="147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1"/>
      <c r="B990" s="10"/>
      <c r="C990" s="11"/>
      <c r="D990" s="10"/>
      <c r="E990" s="11"/>
      <c r="F990" s="11"/>
      <c r="G990" s="11"/>
      <c r="H990" s="147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1"/>
      <c r="B991" s="10"/>
      <c r="C991" s="11"/>
      <c r="D991" s="10"/>
      <c r="E991" s="11"/>
      <c r="F991" s="11"/>
      <c r="G991" s="11"/>
      <c r="H991" s="147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1"/>
      <c r="B992" s="10"/>
      <c r="C992" s="11"/>
      <c r="D992" s="10"/>
      <c r="E992" s="11"/>
      <c r="F992" s="11"/>
      <c r="G992" s="11"/>
      <c r="H992" s="147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1"/>
      <c r="B993" s="10"/>
      <c r="C993" s="11"/>
      <c r="D993" s="10"/>
      <c r="E993" s="11"/>
      <c r="F993" s="11"/>
      <c r="G993" s="11"/>
      <c r="H993" s="147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1"/>
      <c r="B994" s="10"/>
      <c r="C994" s="11"/>
      <c r="D994" s="10"/>
      <c r="E994" s="11"/>
      <c r="F994" s="11"/>
      <c r="G994" s="11"/>
      <c r="H994" s="147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1"/>
      <c r="B995" s="10"/>
      <c r="C995" s="11"/>
      <c r="D995" s="10"/>
      <c r="E995" s="11"/>
      <c r="F995" s="11"/>
      <c r="G995" s="11"/>
      <c r="H995" s="147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1"/>
      <c r="B996" s="10"/>
      <c r="C996" s="11"/>
      <c r="D996" s="10"/>
      <c r="E996" s="11"/>
      <c r="F996" s="11"/>
      <c r="G996" s="11"/>
      <c r="H996" s="147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1"/>
      <c r="B997" s="10"/>
      <c r="C997" s="11"/>
      <c r="D997" s="10"/>
      <c r="E997" s="11"/>
      <c r="F997" s="11"/>
      <c r="G997" s="11"/>
      <c r="H997" s="147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1"/>
      <c r="B998" s="10"/>
      <c r="C998" s="11"/>
      <c r="D998" s="10"/>
      <c r="E998" s="11"/>
      <c r="F998" s="11"/>
      <c r="G998" s="11"/>
      <c r="H998" s="147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1"/>
      <c r="B999" s="10"/>
      <c r="C999" s="11"/>
      <c r="D999" s="10"/>
      <c r="E999" s="11"/>
      <c r="F999" s="11"/>
      <c r="G999" s="11"/>
      <c r="H999" s="147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1"/>
      <c r="B1000" s="10"/>
      <c r="C1000" s="11"/>
      <c r="D1000" s="10"/>
      <c r="E1000" s="11"/>
      <c r="F1000" s="11"/>
      <c r="G1000" s="11"/>
      <c r="H1000" s="147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B1:E1"/>
  </mergeCells>
  <pageMargins left="0.25" right="0.25" top="0.75" bottom="0.75" header="0.3" footer="0.3"/>
  <pageSetup paperSize="8" scale="98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999"/>
  <sheetViews>
    <sheetView view="pageBreakPreview" zoomScale="60" zoomScaleNormal="100" workbookViewId="0">
      <pane ySplit="2" topLeftCell="A3" activePane="bottomLeft" state="frozen"/>
      <selection pane="bottomLeft" activeCell="C23" sqref="C23"/>
    </sheetView>
  </sheetViews>
  <sheetFormatPr baseColWidth="10" defaultColWidth="14.5" defaultRowHeight="15" customHeight="1"/>
  <cols>
    <col min="1" max="1" width="50.5" customWidth="1"/>
    <col min="2" max="2" width="8.6640625" customWidth="1"/>
    <col min="3" max="3" width="75.5" customWidth="1"/>
    <col min="4" max="4" width="12.5" customWidth="1"/>
    <col min="5" max="5" width="12" customWidth="1"/>
    <col min="6" max="6" width="13.6640625" customWidth="1"/>
    <col min="7" max="24" width="8.6640625" customWidth="1"/>
  </cols>
  <sheetData>
    <row r="1" spans="1:25" ht="28.5" customHeight="1">
      <c r="A1" s="221" t="s">
        <v>546</v>
      </c>
      <c r="B1" s="222"/>
      <c r="C1" s="222"/>
      <c r="D1" s="222"/>
      <c r="E1" s="222"/>
      <c r="F1" s="222"/>
    </row>
    <row r="2" spans="1:25" ht="42.75" customHeight="1">
      <c r="A2" s="154" t="s">
        <v>3</v>
      </c>
      <c r="B2" s="154" t="s">
        <v>4</v>
      </c>
      <c r="C2" s="154" t="s">
        <v>5</v>
      </c>
      <c r="D2" s="154" t="s">
        <v>6</v>
      </c>
      <c r="E2" s="154" t="s">
        <v>547</v>
      </c>
      <c r="F2" s="154" t="s">
        <v>13</v>
      </c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>
      <c r="A3" s="71" t="s">
        <v>15</v>
      </c>
      <c r="B3" s="13" t="s">
        <v>16</v>
      </c>
      <c r="C3" s="71" t="s">
        <v>22</v>
      </c>
      <c r="D3" s="13" t="s">
        <v>23</v>
      </c>
      <c r="E3" s="13">
        <v>1</v>
      </c>
      <c r="F3" s="71"/>
    </row>
    <row r="4" spans="1:25">
      <c r="A4" s="71" t="s">
        <v>15</v>
      </c>
      <c r="B4" s="13" t="s">
        <v>16</v>
      </c>
      <c r="C4" s="71" t="s">
        <v>31</v>
      </c>
      <c r="D4" s="13" t="s">
        <v>27</v>
      </c>
      <c r="E4" s="13">
        <v>1</v>
      </c>
      <c r="F4" s="71"/>
    </row>
    <row r="5" spans="1:25">
      <c r="A5" s="71" t="s">
        <v>15</v>
      </c>
      <c r="B5" s="13" t="s">
        <v>33</v>
      </c>
      <c r="C5" s="71" t="s">
        <v>34</v>
      </c>
      <c r="D5" s="13" t="s">
        <v>35</v>
      </c>
      <c r="E5" s="13">
        <v>1</v>
      </c>
      <c r="F5" s="71" t="s">
        <v>39</v>
      </c>
    </row>
    <row r="6" spans="1:25">
      <c r="A6" s="71" t="s">
        <v>15</v>
      </c>
      <c r="B6" s="13" t="s">
        <v>44</v>
      </c>
      <c r="C6" s="71" t="s">
        <v>15</v>
      </c>
      <c r="D6" s="13" t="s">
        <v>47</v>
      </c>
      <c r="E6" s="13">
        <v>2</v>
      </c>
      <c r="F6" s="71"/>
    </row>
    <row r="7" spans="1:25">
      <c r="A7" s="71" t="s">
        <v>15</v>
      </c>
      <c r="B7" s="13" t="s">
        <v>44</v>
      </c>
      <c r="C7" s="71" t="s">
        <v>49</v>
      </c>
      <c r="D7" s="13" t="s">
        <v>47</v>
      </c>
      <c r="E7" s="13">
        <v>2</v>
      </c>
      <c r="F7" s="71" t="s">
        <v>52</v>
      </c>
    </row>
    <row r="8" spans="1:25">
      <c r="A8" s="71" t="s">
        <v>15</v>
      </c>
      <c r="B8" s="13" t="s">
        <v>44</v>
      </c>
      <c r="C8" s="71" t="s">
        <v>54</v>
      </c>
      <c r="D8" s="13" t="s">
        <v>47</v>
      </c>
      <c r="E8" s="13">
        <v>2</v>
      </c>
      <c r="F8" s="71"/>
    </row>
    <row r="9" spans="1:25">
      <c r="A9" s="71" t="s">
        <v>58</v>
      </c>
      <c r="B9" s="13" t="s">
        <v>16</v>
      </c>
      <c r="C9" s="71" t="s">
        <v>59</v>
      </c>
      <c r="D9" s="13" t="s">
        <v>60</v>
      </c>
      <c r="E9" s="13">
        <v>1</v>
      </c>
      <c r="F9" s="71"/>
    </row>
    <row r="10" spans="1:25">
      <c r="A10" s="71" t="s">
        <v>58</v>
      </c>
      <c r="B10" s="13" t="s">
        <v>16</v>
      </c>
      <c r="C10" s="71" t="s">
        <v>489</v>
      </c>
      <c r="D10" s="13" t="s">
        <v>75</v>
      </c>
      <c r="E10" s="13">
        <v>1</v>
      </c>
      <c r="F10" s="71"/>
    </row>
    <row r="11" spans="1:25">
      <c r="A11" s="71" t="s">
        <v>58</v>
      </c>
      <c r="B11" s="13" t="s">
        <v>44</v>
      </c>
      <c r="C11" s="71" t="s">
        <v>94</v>
      </c>
      <c r="D11" s="13" t="s">
        <v>95</v>
      </c>
      <c r="E11" s="13">
        <v>4</v>
      </c>
      <c r="F11" s="71"/>
    </row>
    <row r="12" spans="1:25">
      <c r="A12" s="71" t="s">
        <v>58</v>
      </c>
      <c r="B12" s="13" t="s">
        <v>44</v>
      </c>
      <c r="C12" s="71" t="s">
        <v>97</v>
      </c>
      <c r="D12" s="13" t="s">
        <v>95</v>
      </c>
      <c r="E12" s="13">
        <v>2</v>
      </c>
      <c r="F12" s="71" t="s">
        <v>98</v>
      </c>
    </row>
    <row r="13" spans="1:25">
      <c r="A13" s="71" t="s">
        <v>100</v>
      </c>
      <c r="B13" s="13" t="s">
        <v>16</v>
      </c>
      <c r="C13" s="71" t="s">
        <v>101</v>
      </c>
      <c r="D13" s="13" t="s">
        <v>102</v>
      </c>
      <c r="E13" s="13">
        <v>1</v>
      </c>
      <c r="F13" s="71"/>
    </row>
    <row r="14" spans="1:25">
      <c r="A14" s="71" t="s">
        <v>100</v>
      </c>
      <c r="B14" s="13" t="s">
        <v>16</v>
      </c>
      <c r="C14" s="71" t="s">
        <v>491</v>
      </c>
      <c r="D14" s="13" t="s">
        <v>105</v>
      </c>
      <c r="E14" s="13">
        <v>1</v>
      </c>
      <c r="F14" s="71"/>
    </row>
    <row r="15" spans="1:25">
      <c r="A15" s="71" t="s">
        <v>148</v>
      </c>
      <c r="B15" s="13" t="s">
        <v>16</v>
      </c>
      <c r="C15" s="71" t="s">
        <v>149</v>
      </c>
      <c r="D15" s="13" t="s">
        <v>75</v>
      </c>
      <c r="E15" s="13">
        <v>1</v>
      </c>
      <c r="F15" s="71" t="s">
        <v>20</v>
      </c>
    </row>
    <row r="16" spans="1:25">
      <c r="A16" s="71" t="s">
        <v>148</v>
      </c>
      <c r="B16" s="13" t="s">
        <v>44</v>
      </c>
      <c r="C16" s="71" t="s">
        <v>151</v>
      </c>
      <c r="D16" s="13" t="s">
        <v>152</v>
      </c>
      <c r="E16" s="13">
        <v>4</v>
      </c>
      <c r="F16" s="71"/>
    </row>
    <row r="17" spans="1:6">
      <c r="A17" s="71" t="s">
        <v>175</v>
      </c>
      <c r="B17" s="13" t="s">
        <v>16</v>
      </c>
      <c r="C17" s="71" t="s">
        <v>176</v>
      </c>
      <c r="D17" s="13" t="s">
        <v>177</v>
      </c>
      <c r="E17" s="13">
        <v>1</v>
      </c>
      <c r="F17" s="71"/>
    </row>
    <row r="18" spans="1:6">
      <c r="A18" s="71" t="s">
        <v>193</v>
      </c>
      <c r="B18" s="13" t="s">
        <v>16</v>
      </c>
      <c r="C18" s="71" t="s">
        <v>213</v>
      </c>
      <c r="D18" s="13" t="s">
        <v>214</v>
      </c>
      <c r="E18" s="13">
        <v>1</v>
      </c>
      <c r="F18" s="71"/>
    </row>
    <row r="19" spans="1:6">
      <c r="A19" s="71" t="s">
        <v>193</v>
      </c>
      <c r="B19" s="13" t="s">
        <v>16</v>
      </c>
      <c r="C19" s="71" t="s">
        <v>221</v>
      </c>
      <c r="D19" s="13" t="s">
        <v>195</v>
      </c>
      <c r="E19" s="13">
        <v>2</v>
      </c>
      <c r="F19" s="71"/>
    </row>
    <row r="20" spans="1:6">
      <c r="A20" s="71" t="s">
        <v>193</v>
      </c>
      <c r="B20" s="13" t="s">
        <v>16</v>
      </c>
      <c r="C20" s="71" t="s">
        <v>232</v>
      </c>
      <c r="D20" s="13" t="s">
        <v>214</v>
      </c>
      <c r="E20" s="13">
        <v>3</v>
      </c>
      <c r="F20" s="71"/>
    </row>
    <row r="21" spans="1:6">
      <c r="A21" s="71" t="s">
        <v>193</v>
      </c>
      <c r="B21" s="13" t="s">
        <v>16</v>
      </c>
      <c r="C21" s="71" t="s">
        <v>234</v>
      </c>
      <c r="D21" s="13" t="s">
        <v>195</v>
      </c>
      <c r="E21" s="13">
        <v>2</v>
      </c>
      <c r="F21" s="71"/>
    </row>
    <row r="22" spans="1:6" ht="15.75" customHeight="1">
      <c r="A22" s="71" t="s">
        <v>193</v>
      </c>
      <c r="B22" s="13" t="s">
        <v>16</v>
      </c>
      <c r="C22" s="71" t="s">
        <v>238</v>
      </c>
      <c r="D22" s="13" t="s">
        <v>195</v>
      </c>
      <c r="E22" s="13">
        <v>1</v>
      </c>
      <c r="F22" s="71"/>
    </row>
    <row r="23" spans="1:6" ht="15.75" customHeight="1">
      <c r="A23" s="71" t="s">
        <v>193</v>
      </c>
      <c r="B23" s="13" t="s">
        <v>16</v>
      </c>
      <c r="C23" s="71" t="s">
        <v>240</v>
      </c>
      <c r="D23" s="13" t="s">
        <v>214</v>
      </c>
      <c r="E23" s="13">
        <v>2</v>
      </c>
      <c r="F23" s="71"/>
    </row>
    <row r="24" spans="1:6" ht="15.75" customHeight="1">
      <c r="A24" s="71" t="s">
        <v>193</v>
      </c>
      <c r="B24" s="13" t="s">
        <v>16</v>
      </c>
      <c r="C24" s="71" t="s">
        <v>244</v>
      </c>
      <c r="D24" s="13" t="s">
        <v>195</v>
      </c>
      <c r="E24" s="13">
        <v>1</v>
      </c>
      <c r="F24" s="71"/>
    </row>
    <row r="25" spans="1:6" ht="15.75" customHeight="1">
      <c r="A25" s="71" t="s">
        <v>193</v>
      </c>
      <c r="B25" s="13" t="s">
        <v>16</v>
      </c>
      <c r="C25" s="71" t="s">
        <v>246</v>
      </c>
      <c r="D25" s="13" t="s">
        <v>214</v>
      </c>
      <c r="E25" s="13">
        <v>3</v>
      </c>
      <c r="F25" s="71"/>
    </row>
    <row r="26" spans="1:6" ht="15.75" customHeight="1">
      <c r="A26" s="71" t="s">
        <v>193</v>
      </c>
      <c r="B26" s="13" t="s">
        <v>33</v>
      </c>
      <c r="C26" s="71" t="s">
        <v>248</v>
      </c>
      <c r="D26" s="13" t="s">
        <v>249</v>
      </c>
      <c r="E26" s="13">
        <v>1</v>
      </c>
      <c r="F26" s="71"/>
    </row>
    <row r="27" spans="1:6" ht="15.75" customHeight="1">
      <c r="A27" s="71" t="s">
        <v>193</v>
      </c>
      <c r="B27" s="13" t="s">
        <v>33</v>
      </c>
      <c r="C27" s="71" t="s">
        <v>253</v>
      </c>
      <c r="D27" s="13" t="s">
        <v>254</v>
      </c>
      <c r="E27" s="13">
        <v>2</v>
      </c>
      <c r="F27" s="71"/>
    </row>
    <row r="28" spans="1:6" ht="15.75" customHeight="1">
      <c r="A28" s="71" t="s">
        <v>193</v>
      </c>
      <c r="B28" s="13" t="s">
        <v>16</v>
      </c>
      <c r="C28" s="71" t="s">
        <v>223</v>
      </c>
      <c r="D28" s="13" t="s">
        <v>203</v>
      </c>
      <c r="E28" s="13">
        <v>2</v>
      </c>
      <c r="F28" s="71"/>
    </row>
    <row r="29" spans="1:6" ht="15.75" customHeight="1">
      <c r="A29" s="71" t="s">
        <v>193</v>
      </c>
      <c r="B29" s="13" t="s">
        <v>33</v>
      </c>
      <c r="C29" s="71" t="s">
        <v>261</v>
      </c>
      <c r="D29" s="13" t="s">
        <v>262</v>
      </c>
      <c r="E29" s="13">
        <v>1</v>
      </c>
      <c r="F29" s="71"/>
    </row>
    <row r="30" spans="1:6" ht="15.75" customHeight="1">
      <c r="A30" s="71" t="s">
        <v>193</v>
      </c>
      <c r="B30" s="13" t="s">
        <v>33</v>
      </c>
      <c r="C30" s="71" t="s">
        <v>264</v>
      </c>
      <c r="D30" s="13" t="s">
        <v>265</v>
      </c>
      <c r="E30" s="13">
        <v>1</v>
      </c>
      <c r="F30" s="71"/>
    </row>
    <row r="31" spans="1:6" ht="15.75" customHeight="1">
      <c r="A31" s="71" t="s">
        <v>193</v>
      </c>
      <c r="B31" s="13" t="s">
        <v>33</v>
      </c>
      <c r="C31" s="71" t="s">
        <v>236</v>
      </c>
      <c r="D31" s="13" t="s">
        <v>267</v>
      </c>
      <c r="E31" s="13">
        <v>1</v>
      </c>
      <c r="F31" s="71"/>
    </row>
    <row r="32" spans="1:6" ht="15.75" customHeight="1">
      <c r="A32" s="71" t="s">
        <v>193</v>
      </c>
      <c r="B32" s="13" t="s">
        <v>33</v>
      </c>
      <c r="C32" s="71" t="s">
        <v>238</v>
      </c>
      <c r="D32" s="13" t="s">
        <v>269</v>
      </c>
      <c r="E32" s="13">
        <v>1</v>
      </c>
      <c r="F32" s="71"/>
    </row>
    <row r="33" spans="1:6" ht="15.75" customHeight="1">
      <c r="A33" s="71" t="s">
        <v>193</v>
      </c>
      <c r="B33" s="13" t="s">
        <v>33</v>
      </c>
      <c r="C33" s="71" t="s">
        <v>244</v>
      </c>
      <c r="D33" s="13" t="s">
        <v>276</v>
      </c>
      <c r="E33" s="13">
        <v>1</v>
      </c>
      <c r="F33" s="71"/>
    </row>
    <row r="34" spans="1:6" ht="15.75" customHeight="1">
      <c r="A34" s="71" t="s">
        <v>196</v>
      </c>
      <c r="B34" s="13" t="s">
        <v>16</v>
      </c>
      <c r="C34" s="71" t="s">
        <v>283</v>
      </c>
      <c r="D34" s="13" t="s">
        <v>284</v>
      </c>
      <c r="E34" s="13">
        <v>1</v>
      </c>
      <c r="F34" s="71"/>
    </row>
    <row r="35" spans="1:6" ht="15.75" customHeight="1">
      <c r="A35" s="71" t="s">
        <v>196</v>
      </c>
      <c r="B35" s="13" t="s">
        <v>33</v>
      </c>
      <c r="C35" s="71" t="s">
        <v>283</v>
      </c>
      <c r="D35" s="13" t="s">
        <v>288</v>
      </c>
      <c r="E35" s="13">
        <v>1</v>
      </c>
      <c r="F35" s="71"/>
    </row>
    <row r="36" spans="1:6" ht="15.75" customHeight="1">
      <c r="A36" s="71" t="s">
        <v>197</v>
      </c>
      <c r="B36" s="13" t="s">
        <v>16</v>
      </c>
      <c r="C36" s="71" t="s">
        <v>293</v>
      </c>
      <c r="D36" s="13" t="s">
        <v>75</v>
      </c>
      <c r="E36" s="13">
        <v>2</v>
      </c>
      <c r="F36" s="71" t="s">
        <v>20</v>
      </c>
    </row>
    <row r="37" spans="1:6" ht="15.75" customHeight="1">
      <c r="A37" s="71" t="s">
        <v>197</v>
      </c>
      <c r="B37" s="13" t="s">
        <v>16</v>
      </c>
      <c r="C37" s="71" t="s">
        <v>295</v>
      </c>
      <c r="D37" s="13" t="s">
        <v>296</v>
      </c>
      <c r="E37" s="13">
        <v>4</v>
      </c>
      <c r="F37" s="71"/>
    </row>
    <row r="38" spans="1:6" ht="15.75" customHeight="1">
      <c r="A38" s="71" t="s">
        <v>197</v>
      </c>
      <c r="B38" s="13" t="s">
        <v>33</v>
      </c>
      <c r="C38" s="71" t="s">
        <v>302</v>
      </c>
      <c r="D38" s="13" t="s">
        <v>303</v>
      </c>
      <c r="E38" s="13">
        <v>1</v>
      </c>
      <c r="F38" s="71"/>
    </row>
    <row r="39" spans="1:6" ht="15.75" customHeight="1">
      <c r="A39" s="71" t="s">
        <v>198</v>
      </c>
      <c r="B39" s="13" t="s">
        <v>16</v>
      </c>
      <c r="C39" s="71" t="s">
        <v>305</v>
      </c>
      <c r="D39" s="13" t="s">
        <v>306</v>
      </c>
      <c r="E39" s="13">
        <v>1</v>
      </c>
      <c r="F39" s="71"/>
    </row>
    <row r="40" spans="1:6" ht="15.75" customHeight="1">
      <c r="A40" s="71" t="s">
        <v>198</v>
      </c>
      <c r="B40" s="13" t="s">
        <v>16</v>
      </c>
      <c r="C40" s="71" t="s">
        <v>310</v>
      </c>
      <c r="D40" s="13" t="s">
        <v>311</v>
      </c>
      <c r="E40" s="13">
        <v>1</v>
      </c>
      <c r="F40" s="71"/>
    </row>
    <row r="41" spans="1:6" ht="15.75" customHeight="1">
      <c r="A41" s="71" t="s">
        <v>198</v>
      </c>
      <c r="B41" s="13" t="s">
        <v>16</v>
      </c>
      <c r="C41" s="71" t="s">
        <v>313</v>
      </c>
      <c r="D41" s="13" t="s">
        <v>306</v>
      </c>
      <c r="E41" s="13">
        <v>2</v>
      </c>
      <c r="F41" s="71"/>
    </row>
    <row r="42" spans="1:6" ht="15.75" customHeight="1">
      <c r="A42" s="71" t="s">
        <v>198</v>
      </c>
      <c r="B42" s="13" t="s">
        <v>33</v>
      </c>
      <c r="C42" s="71" t="s">
        <v>497</v>
      </c>
      <c r="D42" s="13" t="s">
        <v>318</v>
      </c>
      <c r="E42" s="13">
        <v>1</v>
      </c>
      <c r="F42" s="71"/>
    </row>
    <row r="43" spans="1:6" ht="15.75" customHeight="1">
      <c r="A43" s="71" t="s">
        <v>198</v>
      </c>
      <c r="B43" s="13" t="s">
        <v>33</v>
      </c>
      <c r="C43" s="71" t="s">
        <v>498</v>
      </c>
      <c r="D43" s="13" t="s">
        <v>318</v>
      </c>
      <c r="E43" s="13">
        <v>1</v>
      </c>
      <c r="F43" s="71"/>
    </row>
    <row r="44" spans="1:6" ht="15.75" customHeight="1">
      <c r="A44" s="71" t="s">
        <v>204</v>
      </c>
      <c r="B44" s="13" t="s">
        <v>16</v>
      </c>
      <c r="C44" s="71" t="s">
        <v>343</v>
      </c>
      <c r="D44" s="13" t="s">
        <v>344</v>
      </c>
      <c r="E44" s="13">
        <v>3</v>
      </c>
      <c r="F44" s="71"/>
    </row>
    <row r="45" spans="1:6" ht="15.75" customHeight="1">
      <c r="A45" s="71" t="s">
        <v>204</v>
      </c>
      <c r="B45" s="13" t="s">
        <v>16</v>
      </c>
      <c r="C45" s="71" t="s">
        <v>348</v>
      </c>
      <c r="D45" s="13" t="s">
        <v>349</v>
      </c>
      <c r="E45" s="13">
        <v>2</v>
      </c>
      <c r="F45" s="71"/>
    </row>
    <row r="46" spans="1:6" ht="15.75" customHeight="1">
      <c r="A46" s="71" t="s">
        <v>204</v>
      </c>
      <c r="B46" s="13" t="s">
        <v>33</v>
      </c>
      <c r="C46" s="71" t="s">
        <v>353</v>
      </c>
      <c r="D46" s="13" t="s">
        <v>335</v>
      </c>
      <c r="E46" s="13">
        <v>1</v>
      </c>
      <c r="F46" s="71"/>
    </row>
    <row r="47" spans="1:6" ht="15.75" customHeight="1">
      <c r="A47" s="71" t="s">
        <v>204</v>
      </c>
      <c r="B47" s="13" t="s">
        <v>44</v>
      </c>
      <c r="C47" s="71" t="s">
        <v>358</v>
      </c>
      <c r="D47" s="13" t="s">
        <v>359</v>
      </c>
      <c r="E47" s="13">
        <v>1</v>
      </c>
      <c r="F47" s="71"/>
    </row>
    <row r="48" spans="1:6" ht="15.75" customHeight="1">
      <c r="A48" s="71" t="s">
        <v>204</v>
      </c>
      <c r="B48" s="13" t="s">
        <v>44</v>
      </c>
      <c r="C48" s="71" t="s">
        <v>361</v>
      </c>
      <c r="D48" s="13" t="s">
        <v>359</v>
      </c>
      <c r="E48" s="13">
        <v>1</v>
      </c>
      <c r="F48" s="71"/>
    </row>
    <row r="49" spans="1:6" ht="15.75" customHeight="1">
      <c r="A49" s="71" t="s">
        <v>205</v>
      </c>
      <c r="B49" s="13" t="s">
        <v>16</v>
      </c>
      <c r="C49" s="71" t="s">
        <v>363</v>
      </c>
      <c r="D49" s="13" t="s">
        <v>364</v>
      </c>
      <c r="E49" s="13">
        <v>2</v>
      </c>
      <c r="F49" s="71"/>
    </row>
    <row r="50" spans="1:6" ht="15.75" customHeight="1">
      <c r="A50" s="71" t="s">
        <v>205</v>
      </c>
      <c r="B50" s="13" t="s">
        <v>16</v>
      </c>
      <c r="C50" s="71" t="s">
        <v>366</v>
      </c>
      <c r="D50" s="13" t="s">
        <v>367</v>
      </c>
      <c r="E50" s="13">
        <v>1</v>
      </c>
      <c r="F50" s="71"/>
    </row>
    <row r="51" spans="1:6" ht="15.75" customHeight="1">
      <c r="A51" s="71" t="s">
        <v>205</v>
      </c>
      <c r="B51" s="13" t="s">
        <v>16</v>
      </c>
      <c r="C51" s="71" t="s">
        <v>369</v>
      </c>
      <c r="D51" s="13" t="s">
        <v>370</v>
      </c>
      <c r="E51" s="13">
        <v>1</v>
      </c>
      <c r="F51" s="71"/>
    </row>
    <row r="52" spans="1:6" ht="15.75" customHeight="1">
      <c r="A52" s="71" t="s">
        <v>205</v>
      </c>
      <c r="B52" s="13" t="s">
        <v>33</v>
      </c>
      <c r="C52" s="71" t="s">
        <v>382</v>
      </c>
      <c r="D52" s="13" t="s">
        <v>383</v>
      </c>
      <c r="E52" s="13">
        <v>1</v>
      </c>
      <c r="F52" s="71"/>
    </row>
    <row r="53" spans="1:6" ht="15.75" customHeight="1">
      <c r="A53" s="71" t="s">
        <v>205</v>
      </c>
      <c r="B53" s="13" t="s">
        <v>33</v>
      </c>
      <c r="C53" s="71" t="s">
        <v>385</v>
      </c>
      <c r="D53" s="13" t="s">
        <v>386</v>
      </c>
      <c r="E53" s="13">
        <v>1</v>
      </c>
      <c r="F53" s="71"/>
    </row>
    <row r="54" spans="1:6" ht="15.75" customHeight="1">
      <c r="A54" s="71" t="s">
        <v>205</v>
      </c>
      <c r="B54" s="13" t="s">
        <v>33</v>
      </c>
      <c r="C54" s="71" t="s">
        <v>391</v>
      </c>
      <c r="D54" s="13" t="s">
        <v>392</v>
      </c>
      <c r="E54" s="13">
        <v>1</v>
      </c>
      <c r="F54" s="71"/>
    </row>
    <row r="55" spans="1:6" ht="15.75" customHeight="1">
      <c r="A55" s="71" t="s">
        <v>206</v>
      </c>
      <c r="B55" s="13" t="s">
        <v>16</v>
      </c>
      <c r="C55" s="71" t="s">
        <v>206</v>
      </c>
      <c r="D55" s="13" t="s">
        <v>398</v>
      </c>
      <c r="E55" s="13">
        <v>3</v>
      </c>
      <c r="F55" s="71"/>
    </row>
    <row r="56" spans="1:6" ht="15.75" customHeight="1">
      <c r="A56" s="71" t="s">
        <v>206</v>
      </c>
      <c r="B56" s="13" t="s">
        <v>33</v>
      </c>
      <c r="C56" s="71" t="s">
        <v>505</v>
      </c>
      <c r="D56" s="13" t="s">
        <v>407</v>
      </c>
      <c r="E56" s="13">
        <v>4</v>
      </c>
      <c r="F56" s="71"/>
    </row>
    <row r="57" spans="1:6" ht="15.75" customHeight="1">
      <c r="A57" s="71" t="s">
        <v>207</v>
      </c>
      <c r="B57" s="13" t="s">
        <v>16</v>
      </c>
      <c r="C57" s="71" t="s">
        <v>417</v>
      </c>
      <c r="D57" s="13" t="s">
        <v>418</v>
      </c>
      <c r="E57" s="13">
        <v>1</v>
      </c>
      <c r="F57" s="71"/>
    </row>
    <row r="58" spans="1:6" ht="15.75" customHeight="1">
      <c r="A58" s="71" t="s">
        <v>207</v>
      </c>
      <c r="B58" s="13" t="s">
        <v>33</v>
      </c>
      <c r="C58" s="71" t="s">
        <v>506</v>
      </c>
      <c r="D58" s="13" t="s">
        <v>421</v>
      </c>
      <c r="E58" s="13">
        <v>1</v>
      </c>
      <c r="F58" s="71"/>
    </row>
    <row r="59" spans="1:6" ht="15.75" customHeight="1">
      <c r="A59" s="71" t="s">
        <v>207</v>
      </c>
      <c r="B59" s="13" t="s">
        <v>33</v>
      </c>
      <c r="C59" s="71" t="s">
        <v>432</v>
      </c>
      <c r="D59" s="13" t="s">
        <v>433</v>
      </c>
      <c r="E59" s="13">
        <v>1</v>
      </c>
      <c r="F59" s="71"/>
    </row>
    <row r="60" spans="1:6" ht="15.75" customHeight="1">
      <c r="A60" s="71" t="s">
        <v>207</v>
      </c>
      <c r="B60" s="13" t="s">
        <v>33</v>
      </c>
      <c r="C60" s="71" t="s">
        <v>507</v>
      </c>
      <c r="D60" s="13" t="s">
        <v>430</v>
      </c>
      <c r="E60" s="13">
        <v>1</v>
      </c>
      <c r="F60" s="71"/>
    </row>
    <row r="61" spans="1:6" ht="15.75" customHeight="1">
      <c r="A61" s="71" t="s">
        <v>207</v>
      </c>
      <c r="B61" s="13" t="s">
        <v>33</v>
      </c>
      <c r="C61" s="71" t="s">
        <v>435</v>
      </c>
      <c r="D61" s="13" t="s">
        <v>436</v>
      </c>
      <c r="E61" s="13">
        <v>1</v>
      </c>
      <c r="F61" s="71"/>
    </row>
    <row r="62" spans="1:6" ht="15.75" customHeight="1">
      <c r="A62" s="71" t="s">
        <v>210</v>
      </c>
      <c r="B62" s="13" t="s">
        <v>16</v>
      </c>
      <c r="C62" s="71" t="s">
        <v>508</v>
      </c>
      <c r="D62" s="13" t="s">
        <v>442</v>
      </c>
      <c r="E62" s="13">
        <v>3</v>
      </c>
      <c r="F62" s="71"/>
    </row>
    <row r="63" spans="1:6" ht="15.75" customHeight="1">
      <c r="A63" s="71" t="s">
        <v>210</v>
      </c>
      <c r="B63" s="13" t="s">
        <v>16</v>
      </c>
      <c r="C63" s="71" t="s">
        <v>444</v>
      </c>
      <c r="D63" s="13" t="s">
        <v>445</v>
      </c>
      <c r="E63" s="13">
        <v>1</v>
      </c>
      <c r="F63" s="71"/>
    </row>
    <row r="64" spans="1:6" ht="15.75" customHeight="1">
      <c r="A64" s="71" t="s">
        <v>210</v>
      </c>
      <c r="B64" s="13" t="s">
        <v>16</v>
      </c>
      <c r="C64" s="71" t="s">
        <v>447</v>
      </c>
      <c r="D64" s="13" t="s">
        <v>450</v>
      </c>
      <c r="E64" s="13">
        <v>2</v>
      </c>
      <c r="F64" s="71"/>
    </row>
    <row r="65" spans="1:6" ht="15.75" customHeight="1">
      <c r="A65" s="71" t="s">
        <v>210</v>
      </c>
      <c r="B65" s="13" t="s">
        <v>33</v>
      </c>
      <c r="C65" s="71" t="s">
        <v>463</v>
      </c>
      <c r="D65" s="13" t="s">
        <v>461</v>
      </c>
      <c r="E65" s="13">
        <v>3</v>
      </c>
      <c r="F65" s="71" t="s">
        <v>39</v>
      </c>
    </row>
    <row r="66" spans="1:6" ht="15.75" customHeight="1">
      <c r="A66" s="71" t="s">
        <v>210</v>
      </c>
      <c r="B66" s="13" t="s">
        <v>33</v>
      </c>
      <c r="C66" s="71" t="s">
        <v>463</v>
      </c>
      <c r="D66" s="13" t="s">
        <v>465</v>
      </c>
      <c r="E66" s="13">
        <v>3</v>
      </c>
      <c r="F66" s="71" t="s">
        <v>39</v>
      </c>
    </row>
    <row r="67" spans="1:6" ht="15.75" customHeight="1">
      <c r="A67" s="161"/>
      <c r="B67" s="162"/>
      <c r="C67" s="161"/>
      <c r="D67" s="163" t="s">
        <v>545</v>
      </c>
      <c r="E67" s="163">
        <f>SUM(E3:E66)</f>
        <v>104</v>
      </c>
      <c r="F67" s="62"/>
    </row>
    <row r="68" spans="1:6" ht="15.75" customHeight="1">
      <c r="F68" s="11"/>
    </row>
    <row r="69" spans="1:6" ht="15.75" customHeight="1">
      <c r="F69" s="11"/>
    </row>
    <row r="70" spans="1:6" ht="15.75" customHeight="1">
      <c r="F70" s="11"/>
    </row>
    <row r="71" spans="1:6" ht="15.75" customHeight="1"/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1"/>
  </mergeCells>
  <pageMargins left="0.7" right="0.7" top="0.75" bottom="0.75" header="0" footer="0"/>
  <pageSetup paperSize="8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1000"/>
  <sheetViews>
    <sheetView view="pageBreakPreview" zoomScale="60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23" sqref="I23"/>
    </sheetView>
  </sheetViews>
  <sheetFormatPr baseColWidth="10" defaultColWidth="14.5" defaultRowHeight="15" customHeight="1"/>
  <cols>
    <col min="1" max="1" width="66.1640625" customWidth="1"/>
    <col min="2" max="2" width="8.6640625" customWidth="1"/>
    <col min="3" max="3" width="76.33203125" customWidth="1"/>
    <col min="4" max="4" width="13" customWidth="1"/>
    <col min="5" max="13" width="6.83203125" customWidth="1"/>
    <col min="14" max="14" width="10.6640625" customWidth="1"/>
    <col min="15" max="26" width="11.5" customWidth="1"/>
  </cols>
  <sheetData>
    <row r="1" spans="1:26" ht="27.75" customHeight="1">
      <c r="A1" s="221" t="s">
        <v>548</v>
      </c>
      <c r="B1" s="222"/>
      <c r="C1" s="222"/>
      <c r="D1" s="222"/>
      <c r="E1" s="38"/>
      <c r="F1" s="38"/>
      <c r="G1" s="38"/>
      <c r="H1" s="38"/>
      <c r="I1" s="38"/>
      <c r="J1" s="38"/>
      <c r="K1" s="38"/>
      <c r="L1" s="38"/>
      <c r="M1" s="38"/>
      <c r="N1" s="38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30" customHeight="1">
      <c r="A2" s="91" t="s">
        <v>3</v>
      </c>
      <c r="B2" s="157" t="s">
        <v>4</v>
      </c>
      <c r="C2" s="91" t="s">
        <v>5</v>
      </c>
      <c r="D2" s="91" t="s">
        <v>6</v>
      </c>
      <c r="E2" s="158">
        <v>1</v>
      </c>
      <c r="F2" s="159">
        <v>2</v>
      </c>
      <c r="G2" s="158">
        <v>3</v>
      </c>
      <c r="H2" s="158">
        <v>4</v>
      </c>
      <c r="I2" s="158">
        <v>5</v>
      </c>
      <c r="J2" s="158">
        <v>6</v>
      </c>
      <c r="K2" s="91">
        <v>7</v>
      </c>
      <c r="L2" s="91">
        <v>8</v>
      </c>
      <c r="M2" s="91">
        <v>9</v>
      </c>
      <c r="N2" s="91" t="s">
        <v>549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58" t="s">
        <v>15</v>
      </c>
      <c r="B3" s="59" t="s">
        <v>16</v>
      </c>
      <c r="C3" s="58" t="s">
        <v>17</v>
      </c>
      <c r="D3" s="59" t="s">
        <v>18</v>
      </c>
      <c r="E3" s="160">
        <v>0.30232558139534882</v>
      </c>
      <c r="F3" s="160">
        <v>0.2558139534883721</v>
      </c>
      <c r="G3" s="160">
        <v>0.38372093023255816</v>
      </c>
      <c r="H3" s="160">
        <v>0.1744186046511628</v>
      </c>
      <c r="I3" s="160">
        <v>0.15116279069767441</v>
      </c>
      <c r="J3" s="160">
        <v>0.19767441860465115</v>
      </c>
      <c r="K3" s="160">
        <v>0.39534883720930231</v>
      </c>
      <c r="L3" s="160">
        <v>0.20930232558139536</v>
      </c>
      <c r="M3" s="160">
        <v>3.4883720930232558E-2</v>
      </c>
      <c r="N3" s="59">
        <v>86</v>
      </c>
    </row>
    <row r="4" spans="1:26">
      <c r="A4" s="58" t="s">
        <v>15</v>
      </c>
      <c r="B4" s="59" t="s">
        <v>16</v>
      </c>
      <c r="C4" s="58" t="s">
        <v>22</v>
      </c>
      <c r="D4" s="59" t="s">
        <v>23</v>
      </c>
      <c r="E4" s="160">
        <v>0.29688167449807773</v>
      </c>
      <c r="F4" s="160">
        <v>0.3498504912430585</v>
      </c>
      <c r="G4" s="160">
        <v>0.42246903032891925</v>
      </c>
      <c r="H4" s="160">
        <v>0.17343015805211448</v>
      </c>
      <c r="I4" s="160">
        <v>0.33020076890217853</v>
      </c>
      <c r="J4" s="160">
        <v>0.34557881247330202</v>
      </c>
      <c r="K4" s="160">
        <v>0.39598462195642886</v>
      </c>
      <c r="L4" s="160">
        <v>0.31268688594617683</v>
      </c>
      <c r="M4" s="160">
        <v>0.11191798376762067</v>
      </c>
      <c r="N4" s="59">
        <v>2341</v>
      </c>
    </row>
    <row r="5" spans="1:26">
      <c r="A5" s="58" t="s">
        <v>15</v>
      </c>
      <c r="B5" s="59" t="s">
        <v>16</v>
      </c>
      <c r="C5" s="58" t="s">
        <v>486</v>
      </c>
      <c r="D5" s="13" t="s">
        <v>27</v>
      </c>
      <c r="E5" s="160">
        <v>0.29120879120879123</v>
      </c>
      <c r="F5" s="160">
        <v>0.26373626373626374</v>
      </c>
      <c r="G5" s="160">
        <v>0.2967032967032967</v>
      </c>
      <c r="H5" s="160">
        <v>0.23626373626373626</v>
      </c>
      <c r="I5" s="160">
        <v>0.2967032967032967</v>
      </c>
      <c r="J5" s="160">
        <v>0.32967032967032966</v>
      </c>
      <c r="K5" s="160">
        <v>0.33516483516483514</v>
      </c>
      <c r="L5" s="160">
        <v>0.25274725274725274</v>
      </c>
      <c r="M5" s="160">
        <v>0.13186813186813187</v>
      </c>
      <c r="N5" s="59">
        <v>182</v>
      </c>
    </row>
    <row r="6" spans="1:26">
      <c r="A6" s="58" t="s">
        <v>15</v>
      </c>
      <c r="B6" s="59" t="s">
        <v>16</v>
      </c>
      <c r="C6" s="58" t="s">
        <v>31</v>
      </c>
      <c r="D6" s="59" t="s">
        <v>27</v>
      </c>
      <c r="E6" s="160">
        <v>0.29255319148936171</v>
      </c>
      <c r="F6" s="160">
        <v>0.34574468085106386</v>
      </c>
      <c r="G6" s="160">
        <v>0.40425531914893614</v>
      </c>
      <c r="H6" s="160">
        <v>0.1702127659574468</v>
      </c>
      <c r="I6" s="160">
        <v>0.32446808510638298</v>
      </c>
      <c r="J6" s="160">
        <v>0.32978723404255317</v>
      </c>
      <c r="K6" s="160">
        <v>0.43617021276595747</v>
      </c>
      <c r="L6" s="160">
        <v>0.28723404255319152</v>
      </c>
      <c r="M6" s="160">
        <v>0.13297872340425532</v>
      </c>
      <c r="N6" s="59">
        <v>188</v>
      </c>
    </row>
    <row r="7" spans="1:26">
      <c r="A7" s="58" t="s">
        <v>15</v>
      </c>
      <c r="B7" s="59" t="s">
        <v>33</v>
      </c>
      <c r="C7" s="58" t="s">
        <v>34</v>
      </c>
      <c r="D7" s="59" t="s">
        <v>35</v>
      </c>
      <c r="E7" s="160">
        <v>0.14569536423841059</v>
      </c>
      <c r="F7" s="160">
        <v>0.45695364238410596</v>
      </c>
      <c r="G7" s="160">
        <v>0.56953642384105962</v>
      </c>
      <c r="H7" s="160">
        <v>0.14569536423841059</v>
      </c>
      <c r="I7" s="160">
        <v>0.66887417218543044</v>
      </c>
      <c r="J7" s="160">
        <v>0.49668874172185429</v>
      </c>
      <c r="K7" s="160">
        <v>0.55629139072847678</v>
      </c>
      <c r="L7" s="160">
        <v>0.2185430463576159</v>
      </c>
      <c r="M7" s="160">
        <v>7.9470198675496692E-2</v>
      </c>
      <c r="N7" s="59">
        <v>151</v>
      </c>
    </row>
    <row r="8" spans="1:26">
      <c r="A8" s="58" t="s">
        <v>15</v>
      </c>
      <c r="B8" s="59" t="s">
        <v>33</v>
      </c>
      <c r="C8" s="58" t="s">
        <v>487</v>
      </c>
      <c r="D8" s="13" t="s">
        <v>42</v>
      </c>
      <c r="E8" s="160">
        <v>0.26666666666666666</v>
      </c>
      <c r="F8" s="160">
        <v>0.20833333333333334</v>
      </c>
      <c r="G8" s="160">
        <v>0.32083333333333336</v>
      </c>
      <c r="H8" s="160">
        <v>0.22916666666666666</v>
      </c>
      <c r="I8" s="160">
        <v>0.34166666666666667</v>
      </c>
      <c r="J8" s="160">
        <v>0.29583333333333334</v>
      </c>
      <c r="K8" s="160">
        <v>0.28333333333333333</v>
      </c>
      <c r="L8" s="160">
        <v>0.17916666666666667</v>
      </c>
      <c r="M8" s="160">
        <v>6.6666666666666666E-2</v>
      </c>
      <c r="N8" s="59">
        <v>240</v>
      </c>
    </row>
    <row r="9" spans="1:26">
      <c r="A9" s="58" t="s">
        <v>15</v>
      </c>
      <c r="B9" s="59" t="s">
        <v>44</v>
      </c>
      <c r="C9" s="58" t="s">
        <v>15</v>
      </c>
      <c r="D9" s="59" t="s">
        <v>47</v>
      </c>
      <c r="E9" s="160">
        <v>0.29989764585465711</v>
      </c>
      <c r="F9" s="160">
        <v>0.32958034800409419</v>
      </c>
      <c r="G9" s="160">
        <v>0.41504605936540429</v>
      </c>
      <c r="H9" s="160">
        <v>0.14329580348004095</v>
      </c>
      <c r="I9" s="160">
        <v>0.42681678607983625</v>
      </c>
      <c r="J9" s="160">
        <v>0.3413510747185261</v>
      </c>
      <c r="K9" s="160">
        <v>0.38843398157625386</v>
      </c>
      <c r="L9" s="160">
        <v>0.22876151484135107</v>
      </c>
      <c r="M9" s="160">
        <v>6.0900716479017403E-2</v>
      </c>
      <c r="N9" s="59">
        <v>1954</v>
      </c>
    </row>
    <row r="10" spans="1:26">
      <c r="A10" s="58" t="s">
        <v>15</v>
      </c>
      <c r="B10" s="59" t="s">
        <v>44</v>
      </c>
      <c r="C10" s="58" t="s">
        <v>49</v>
      </c>
      <c r="D10" s="59" t="s">
        <v>47</v>
      </c>
      <c r="E10" s="160">
        <v>0.33333333333333331</v>
      </c>
      <c r="F10" s="160">
        <v>0.3546099290780142</v>
      </c>
      <c r="G10" s="160">
        <v>0.40425531914893614</v>
      </c>
      <c r="H10" s="160">
        <v>0.1773049645390071</v>
      </c>
      <c r="I10" s="160">
        <v>0.41134751773049644</v>
      </c>
      <c r="J10" s="160">
        <v>0.37588652482269502</v>
      </c>
      <c r="K10" s="160">
        <v>0.3546099290780142</v>
      </c>
      <c r="L10" s="160">
        <v>0.1276595744680851</v>
      </c>
      <c r="M10" s="160">
        <v>2.8368794326241134E-2</v>
      </c>
      <c r="N10" s="59">
        <v>141</v>
      </c>
    </row>
    <row r="11" spans="1:26">
      <c r="A11" s="58" t="s">
        <v>15</v>
      </c>
      <c r="B11" s="59" t="s">
        <v>44</v>
      </c>
      <c r="C11" s="58" t="s">
        <v>54</v>
      </c>
      <c r="D11" s="59" t="s">
        <v>47</v>
      </c>
      <c r="E11" s="160">
        <v>0.24055415617128464</v>
      </c>
      <c r="F11" s="160">
        <v>0.34005037783375314</v>
      </c>
      <c r="G11" s="160">
        <v>0.35768261964735515</v>
      </c>
      <c r="H11" s="160">
        <v>0.13350125944584382</v>
      </c>
      <c r="I11" s="160">
        <v>0.3614609571788413</v>
      </c>
      <c r="J11" s="160">
        <v>0.37153652392947101</v>
      </c>
      <c r="K11" s="160">
        <v>0.38161209068010077</v>
      </c>
      <c r="L11" s="160">
        <v>0.25818639798488663</v>
      </c>
      <c r="M11" s="160">
        <v>7.3047858942065488E-2</v>
      </c>
      <c r="N11" s="59">
        <v>794</v>
      </c>
    </row>
    <row r="12" spans="1:26">
      <c r="A12" s="58" t="s">
        <v>58</v>
      </c>
      <c r="B12" s="59" t="s">
        <v>16</v>
      </c>
      <c r="C12" s="58" t="s">
        <v>59</v>
      </c>
      <c r="D12" s="59" t="s">
        <v>60</v>
      </c>
      <c r="E12" s="160">
        <v>0.15036231884057971</v>
      </c>
      <c r="F12" s="160">
        <v>0.3079710144927536</v>
      </c>
      <c r="G12" s="160">
        <v>0.25181159420289856</v>
      </c>
      <c r="H12" s="160">
        <v>0.17028985507246377</v>
      </c>
      <c r="I12" s="160">
        <v>0.32971014492753625</v>
      </c>
      <c r="J12" s="160">
        <v>0.34420289855072461</v>
      </c>
      <c r="K12" s="160">
        <v>0.37318840579710144</v>
      </c>
      <c r="L12" s="160">
        <v>0.20471014492753623</v>
      </c>
      <c r="M12" s="160">
        <v>1.0869565217391304E-2</v>
      </c>
      <c r="N12" s="59">
        <v>552</v>
      </c>
    </row>
    <row r="13" spans="1:26">
      <c r="A13" s="58" t="s">
        <v>58</v>
      </c>
      <c r="B13" s="59" t="s">
        <v>16</v>
      </c>
      <c r="C13" s="58" t="s">
        <v>64</v>
      </c>
      <c r="D13" s="59" t="s">
        <v>60</v>
      </c>
      <c r="E13" s="160">
        <v>0.28025477707006369</v>
      </c>
      <c r="F13" s="160">
        <v>0.30573248407643311</v>
      </c>
      <c r="G13" s="160">
        <v>0.29617834394904458</v>
      </c>
      <c r="H13" s="160">
        <v>0.14331210191082802</v>
      </c>
      <c r="I13" s="160">
        <v>0.18152866242038215</v>
      </c>
      <c r="J13" s="160">
        <v>0.2643312101910828</v>
      </c>
      <c r="K13" s="160">
        <v>0.57961783439490444</v>
      </c>
      <c r="L13" s="160">
        <v>0.37261146496815284</v>
      </c>
      <c r="M13" s="160">
        <v>3.8216560509554139E-2</v>
      </c>
      <c r="N13" s="59">
        <v>314</v>
      </c>
    </row>
    <row r="14" spans="1:26">
      <c r="A14" s="58" t="s">
        <v>58</v>
      </c>
      <c r="B14" s="59" t="s">
        <v>16</v>
      </c>
      <c r="C14" s="58" t="s">
        <v>68</v>
      </c>
      <c r="D14" s="59" t="s">
        <v>60</v>
      </c>
      <c r="E14" s="160">
        <v>0.19607843137254902</v>
      </c>
      <c r="F14" s="160">
        <v>0.12418300653594772</v>
      </c>
      <c r="G14" s="160">
        <v>0.13071895424836602</v>
      </c>
      <c r="H14" s="160">
        <v>0.11764705882352941</v>
      </c>
      <c r="I14" s="160">
        <v>0.24836601307189543</v>
      </c>
      <c r="J14" s="160">
        <v>0.17647058823529413</v>
      </c>
      <c r="K14" s="160">
        <v>0.33333333333333331</v>
      </c>
      <c r="L14" s="160">
        <v>6.535947712418301E-2</v>
      </c>
      <c r="M14" s="160">
        <v>3.2679738562091505E-2</v>
      </c>
      <c r="N14" s="59">
        <v>153</v>
      </c>
    </row>
    <row r="15" spans="1:26">
      <c r="A15" s="58" t="s">
        <v>58</v>
      </c>
      <c r="B15" s="59" t="s">
        <v>16</v>
      </c>
      <c r="C15" s="58" t="s">
        <v>488</v>
      </c>
      <c r="D15" s="13" t="s">
        <v>60</v>
      </c>
      <c r="E15" s="160">
        <v>0.2886178861788618</v>
      </c>
      <c r="F15" s="160">
        <v>0.50406504065040647</v>
      </c>
      <c r="G15" s="160">
        <v>0.50813008130081305</v>
      </c>
      <c r="H15" s="160">
        <v>0.2886178861788618</v>
      </c>
      <c r="I15" s="160">
        <v>0.53252032520325199</v>
      </c>
      <c r="J15" s="160">
        <v>0.38211382113821141</v>
      </c>
      <c r="K15" s="160">
        <v>0.51219512195121952</v>
      </c>
      <c r="L15" s="160">
        <v>0.3048780487804878</v>
      </c>
      <c r="M15" s="160">
        <v>6.5040650406504072E-2</v>
      </c>
      <c r="N15" s="59">
        <v>246</v>
      </c>
    </row>
    <row r="16" spans="1:26">
      <c r="A16" s="58" t="s">
        <v>58</v>
      </c>
      <c r="B16" s="59" t="s">
        <v>16</v>
      </c>
      <c r="C16" s="58" t="s">
        <v>82</v>
      </c>
      <c r="D16" s="59" t="s">
        <v>75</v>
      </c>
      <c r="E16" s="160">
        <v>0.22826086956521738</v>
      </c>
      <c r="F16" s="160">
        <v>0.32608695652173914</v>
      </c>
      <c r="G16" s="160">
        <v>0.39492753623188404</v>
      </c>
      <c r="H16" s="160">
        <v>0.19565217391304349</v>
      </c>
      <c r="I16" s="160">
        <v>0.36594202898550726</v>
      </c>
      <c r="J16" s="160">
        <v>0.34057971014492755</v>
      </c>
      <c r="K16" s="160">
        <v>0.59782608695652173</v>
      </c>
      <c r="L16" s="160">
        <v>0.30434782608695654</v>
      </c>
      <c r="M16" s="160">
        <v>3.6231884057971016E-2</v>
      </c>
      <c r="N16" s="59">
        <v>276</v>
      </c>
    </row>
    <row r="17" spans="1:14">
      <c r="A17" s="58" t="s">
        <v>58</v>
      </c>
      <c r="B17" s="59" t="s">
        <v>16</v>
      </c>
      <c r="C17" s="58" t="s">
        <v>489</v>
      </c>
      <c r="D17" s="13" t="s">
        <v>75</v>
      </c>
      <c r="E17" s="160">
        <v>0.13025210084033614</v>
      </c>
      <c r="F17" s="160">
        <v>0.17226890756302521</v>
      </c>
      <c r="G17" s="160">
        <v>0.21428571428571427</v>
      </c>
      <c r="H17" s="160">
        <v>0.11764705882352941</v>
      </c>
      <c r="I17" s="160">
        <v>0.17226890756302521</v>
      </c>
      <c r="J17" s="160">
        <v>0.17647058823529413</v>
      </c>
      <c r="K17" s="160">
        <v>0.33613445378151263</v>
      </c>
      <c r="L17" s="160">
        <v>0.18907563025210083</v>
      </c>
      <c r="M17" s="160">
        <v>1.2605042016806723E-2</v>
      </c>
      <c r="N17" s="59">
        <v>238</v>
      </c>
    </row>
    <row r="18" spans="1:14">
      <c r="A18" s="58" t="s">
        <v>58</v>
      </c>
      <c r="B18" s="59" t="s">
        <v>33</v>
      </c>
      <c r="C18" s="58" t="s">
        <v>490</v>
      </c>
      <c r="D18" s="13" t="s">
        <v>88</v>
      </c>
      <c r="E18" s="160">
        <v>0.36272040302267</v>
      </c>
      <c r="F18" s="160">
        <v>0.49370277078085645</v>
      </c>
      <c r="G18" s="160">
        <v>0.47607052896725438</v>
      </c>
      <c r="H18" s="160">
        <v>0.19899244332493704</v>
      </c>
      <c r="I18" s="160">
        <v>0.36272040302267</v>
      </c>
      <c r="J18" s="160">
        <v>0.48866498740554154</v>
      </c>
      <c r="K18" s="160">
        <v>0.50881612090680106</v>
      </c>
      <c r="L18" s="160">
        <v>0.45843828715365237</v>
      </c>
      <c r="M18" s="160">
        <v>3.5264483627204031E-2</v>
      </c>
      <c r="N18" s="59">
        <v>397</v>
      </c>
    </row>
    <row r="19" spans="1:14">
      <c r="A19" s="58" t="s">
        <v>58</v>
      </c>
      <c r="B19" s="59" t="s">
        <v>33</v>
      </c>
      <c r="C19" s="58" t="s">
        <v>90</v>
      </c>
      <c r="D19" s="59" t="s">
        <v>91</v>
      </c>
      <c r="E19" s="160">
        <v>0.23408624229979466</v>
      </c>
      <c r="F19" s="160">
        <v>0.26899383983572894</v>
      </c>
      <c r="G19" s="160">
        <v>0.26283367556468173</v>
      </c>
      <c r="H19" s="160">
        <v>0.19507186858316222</v>
      </c>
      <c r="I19" s="160">
        <v>0.32032854209445583</v>
      </c>
      <c r="J19" s="160">
        <v>0.28336755646817247</v>
      </c>
      <c r="K19" s="160">
        <v>0.60574948665297745</v>
      </c>
      <c r="L19" s="160">
        <v>0.17864476386036962</v>
      </c>
      <c r="M19" s="160">
        <v>9.2402464065708415E-2</v>
      </c>
      <c r="N19" s="59">
        <v>487</v>
      </c>
    </row>
    <row r="20" spans="1:14">
      <c r="A20" s="58" t="s">
        <v>58</v>
      </c>
      <c r="B20" s="59" t="s">
        <v>44</v>
      </c>
      <c r="C20" s="58" t="s">
        <v>94</v>
      </c>
      <c r="D20" s="59" t="s">
        <v>95</v>
      </c>
      <c r="E20" s="160">
        <v>0.31519185591229443</v>
      </c>
      <c r="F20" s="160">
        <v>0.37369951896185255</v>
      </c>
      <c r="G20" s="160">
        <v>0.33695044188387963</v>
      </c>
      <c r="H20" s="160">
        <v>0.29248238057948317</v>
      </c>
      <c r="I20" s="160">
        <v>0.39204609016668529</v>
      </c>
      <c r="J20" s="160">
        <v>0.37190960957601521</v>
      </c>
      <c r="K20" s="160">
        <v>0.46146101353618973</v>
      </c>
      <c r="L20" s="160">
        <v>0.42728493120035799</v>
      </c>
      <c r="M20" s="160">
        <v>9.5144870790916214E-2</v>
      </c>
      <c r="N20" s="59">
        <v>17878</v>
      </c>
    </row>
    <row r="21" spans="1:14" ht="15.75" customHeight="1">
      <c r="A21" s="58" t="s">
        <v>58</v>
      </c>
      <c r="B21" s="59" t="s">
        <v>44</v>
      </c>
      <c r="C21" s="58" t="s">
        <v>97</v>
      </c>
      <c r="D21" s="59" t="s">
        <v>95</v>
      </c>
      <c r="E21" s="160">
        <v>0.32894736842105265</v>
      </c>
      <c r="F21" s="160">
        <v>0.34116541353383456</v>
      </c>
      <c r="G21" s="160">
        <v>0.32800751879699247</v>
      </c>
      <c r="H21" s="160">
        <v>0.25</v>
      </c>
      <c r="I21" s="160">
        <v>0.34398496240601506</v>
      </c>
      <c r="J21" s="160">
        <v>0.35338345864661652</v>
      </c>
      <c r="K21" s="160">
        <v>0.48684210526315791</v>
      </c>
      <c r="L21" s="160">
        <v>0.42669172932330829</v>
      </c>
      <c r="M21" s="160">
        <v>7.3308270676691725E-2</v>
      </c>
      <c r="N21" s="59">
        <v>1064</v>
      </c>
    </row>
    <row r="22" spans="1:14" ht="15.75" customHeight="1">
      <c r="A22" s="58" t="s">
        <v>100</v>
      </c>
      <c r="B22" s="59" t="s">
        <v>16</v>
      </c>
      <c r="C22" s="58" t="s">
        <v>101</v>
      </c>
      <c r="D22" s="59" t="s">
        <v>102</v>
      </c>
      <c r="E22" s="160">
        <v>0.31374924288310113</v>
      </c>
      <c r="F22" s="160">
        <v>0.30708661417322836</v>
      </c>
      <c r="G22" s="160">
        <v>0.3767413688673531</v>
      </c>
      <c r="H22" s="160">
        <v>0.15808600847970927</v>
      </c>
      <c r="I22" s="160">
        <v>0.28407026044821321</v>
      </c>
      <c r="J22" s="160">
        <v>0.29073288915808598</v>
      </c>
      <c r="K22" s="160">
        <v>0.36159903089036949</v>
      </c>
      <c r="L22" s="160">
        <v>0.27680193821926108</v>
      </c>
      <c r="M22" s="160">
        <v>9.2671108419139919E-2</v>
      </c>
      <c r="N22" s="59">
        <v>1651</v>
      </c>
    </row>
    <row r="23" spans="1:14" ht="15.75" customHeight="1">
      <c r="A23" s="58" t="s">
        <v>100</v>
      </c>
      <c r="B23" s="59" t="s">
        <v>16</v>
      </c>
      <c r="C23" s="58" t="s">
        <v>491</v>
      </c>
      <c r="D23" s="13" t="s">
        <v>105</v>
      </c>
      <c r="E23" s="160">
        <v>0.2534672405547585</v>
      </c>
      <c r="F23" s="160">
        <v>0.24844571975131516</v>
      </c>
      <c r="G23" s="160">
        <v>0.30129124820659969</v>
      </c>
      <c r="H23" s="160">
        <v>0.1910569105691057</v>
      </c>
      <c r="I23" s="160">
        <v>0.26614060258249639</v>
      </c>
      <c r="J23" s="160">
        <v>0.25777140124342418</v>
      </c>
      <c r="K23" s="160">
        <v>0.321377331420373</v>
      </c>
      <c r="L23" s="160">
        <v>0.34194165471066473</v>
      </c>
      <c r="M23" s="160">
        <v>0.11979913916786226</v>
      </c>
      <c r="N23" s="59">
        <v>4182</v>
      </c>
    </row>
    <row r="24" spans="1:14" ht="15.75" customHeight="1">
      <c r="A24" s="58" t="s">
        <v>100</v>
      </c>
      <c r="B24" s="59" t="s">
        <v>16</v>
      </c>
      <c r="C24" s="58" t="s">
        <v>492</v>
      </c>
      <c r="D24" s="13" t="s">
        <v>105</v>
      </c>
      <c r="E24" s="160">
        <v>0.19927797833935018</v>
      </c>
      <c r="F24" s="160">
        <v>0.21732851985559568</v>
      </c>
      <c r="G24" s="160">
        <v>0.2851985559566787</v>
      </c>
      <c r="H24" s="160">
        <v>0.1552346570397112</v>
      </c>
      <c r="I24" s="160">
        <v>0.23032490974729242</v>
      </c>
      <c r="J24" s="160">
        <v>0.21299638989169675</v>
      </c>
      <c r="K24" s="160">
        <v>0.29819494584837547</v>
      </c>
      <c r="L24" s="160">
        <v>0.29530685920577615</v>
      </c>
      <c r="M24" s="160">
        <v>0.10036101083032491</v>
      </c>
      <c r="N24" s="59">
        <v>1385</v>
      </c>
    </row>
    <row r="25" spans="1:14" ht="15.75" customHeight="1">
      <c r="A25" s="58" t="s">
        <v>100</v>
      </c>
      <c r="B25" s="59" t="s">
        <v>16</v>
      </c>
      <c r="C25" s="58" t="s">
        <v>109</v>
      </c>
      <c r="D25" s="59" t="s">
        <v>110</v>
      </c>
      <c r="E25" s="160">
        <v>0.17460317460317459</v>
      </c>
      <c r="F25" s="160">
        <v>0.12698412698412698</v>
      </c>
      <c r="G25" s="160">
        <v>0.17063492063492064</v>
      </c>
      <c r="H25" s="160">
        <v>0.15873015873015872</v>
      </c>
      <c r="I25" s="160">
        <v>0.1984126984126984</v>
      </c>
      <c r="J25" s="160">
        <v>0.13095238095238096</v>
      </c>
      <c r="K25" s="160">
        <v>0.25198412698412698</v>
      </c>
      <c r="L25" s="160">
        <v>0.18452380952380953</v>
      </c>
      <c r="M25" s="160">
        <v>4.5634920634920632E-2</v>
      </c>
      <c r="N25" s="59">
        <v>504</v>
      </c>
    </row>
    <row r="26" spans="1:14" ht="15.75" customHeight="1">
      <c r="A26" s="58" t="s">
        <v>100</v>
      </c>
      <c r="B26" s="59" t="s">
        <v>16</v>
      </c>
      <c r="C26" s="58" t="s">
        <v>112</v>
      </c>
      <c r="D26" s="59" t="s">
        <v>110</v>
      </c>
      <c r="E26" s="160">
        <v>0.19461077844311378</v>
      </c>
      <c r="F26" s="160">
        <v>0.18562874251497005</v>
      </c>
      <c r="G26" s="160">
        <v>0.28592814371257486</v>
      </c>
      <c r="H26" s="160">
        <v>0.20958083832335328</v>
      </c>
      <c r="I26" s="160">
        <v>0.27544910179640719</v>
      </c>
      <c r="J26" s="160">
        <v>0.2470059880239521</v>
      </c>
      <c r="K26" s="160">
        <v>0.29790419161676646</v>
      </c>
      <c r="L26" s="160">
        <v>0.27544910179640719</v>
      </c>
      <c r="M26" s="160">
        <v>4.940119760479042E-2</v>
      </c>
      <c r="N26" s="59">
        <v>668</v>
      </c>
    </row>
    <row r="27" spans="1:14" ht="15.75" customHeight="1">
      <c r="A27" s="58" t="s">
        <v>100</v>
      </c>
      <c r="B27" s="59" t="s">
        <v>33</v>
      </c>
      <c r="C27" s="58" t="s">
        <v>114</v>
      </c>
      <c r="D27" s="59" t="s">
        <v>115</v>
      </c>
      <c r="E27" s="160">
        <v>4.3478260869565216E-2</v>
      </c>
      <c r="F27" s="160">
        <v>8.6956521739130432E-2</v>
      </c>
      <c r="G27" s="160">
        <v>8.6956521739130432E-2</v>
      </c>
      <c r="H27" s="160">
        <v>4.3478260869565216E-2</v>
      </c>
      <c r="I27" s="160">
        <v>0.17391304347826086</v>
      </c>
      <c r="J27" s="160">
        <v>8.6956521739130432E-2</v>
      </c>
      <c r="K27" s="160">
        <v>0.30434782608695654</v>
      </c>
      <c r="L27" s="160">
        <v>0</v>
      </c>
      <c r="M27" s="160">
        <v>0</v>
      </c>
      <c r="N27" s="59">
        <v>23</v>
      </c>
    </row>
    <row r="28" spans="1:14" ht="15.75" customHeight="1">
      <c r="A28" s="58" t="s">
        <v>100</v>
      </c>
      <c r="B28" s="59" t="s">
        <v>33</v>
      </c>
      <c r="C28" s="58" t="s">
        <v>118</v>
      </c>
      <c r="D28" s="59" t="s">
        <v>115</v>
      </c>
      <c r="E28" s="160">
        <v>0.17142857142857143</v>
      </c>
      <c r="F28" s="160">
        <v>0.14285714285714285</v>
      </c>
      <c r="G28" s="160">
        <v>0.22857142857142856</v>
      </c>
      <c r="H28" s="160">
        <v>5.7142857142857141E-2</v>
      </c>
      <c r="I28" s="160">
        <v>0.17142857142857143</v>
      </c>
      <c r="J28" s="160">
        <v>0.17142857142857143</v>
      </c>
      <c r="K28" s="160">
        <v>0.31428571428571428</v>
      </c>
      <c r="L28" s="160">
        <v>8.5714285714285715E-2</v>
      </c>
      <c r="M28" s="160">
        <v>0</v>
      </c>
      <c r="N28" s="59">
        <v>35</v>
      </c>
    </row>
    <row r="29" spans="1:14" ht="15.75" customHeight="1">
      <c r="A29" s="58" t="s">
        <v>100</v>
      </c>
      <c r="B29" s="59" t="s">
        <v>33</v>
      </c>
      <c r="C29" s="58" t="s">
        <v>120</v>
      </c>
      <c r="D29" s="59" t="s">
        <v>121</v>
      </c>
      <c r="E29" s="160">
        <v>0.22580645161290322</v>
      </c>
      <c r="F29" s="160">
        <v>0.20430107526881722</v>
      </c>
      <c r="G29" s="160">
        <v>0.27956989247311825</v>
      </c>
      <c r="H29" s="160">
        <v>0.13978494623655913</v>
      </c>
      <c r="I29" s="160">
        <v>0.19892473118279569</v>
      </c>
      <c r="J29" s="160">
        <v>0.26881720430107525</v>
      </c>
      <c r="K29" s="160">
        <v>0.25268817204301075</v>
      </c>
      <c r="L29" s="160">
        <v>0.22580645161290322</v>
      </c>
      <c r="M29" s="160">
        <v>0.11827956989247312</v>
      </c>
      <c r="N29" s="59">
        <v>186</v>
      </c>
    </row>
    <row r="30" spans="1:14" ht="15.75" customHeight="1">
      <c r="A30" s="58" t="s">
        <v>100</v>
      </c>
      <c r="B30" s="59" t="s">
        <v>33</v>
      </c>
      <c r="C30" s="58" t="s">
        <v>123</v>
      </c>
      <c r="D30" s="59" t="s">
        <v>124</v>
      </c>
      <c r="E30" s="160">
        <v>0.23484848484848486</v>
      </c>
      <c r="F30" s="160">
        <v>0.35606060606060608</v>
      </c>
      <c r="G30" s="160">
        <v>0.41666666666666669</v>
      </c>
      <c r="H30" s="160">
        <v>0.12878787878787878</v>
      </c>
      <c r="I30" s="160">
        <v>0.33333333333333331</v>
      </c>
      <c r="J30" s="160">
        <v>0.40909090909090912</v>
      </c>
      <c r="K30" s="160">
        <v>0.36363636363636365</v>
      </c>
      <c r="L30" s="160">
        <v>0.28030303030303028</v>
      </c>
      <c r="M30" s="160">
        <v>6.0606060606060608E-2</v>
      </c>
      <c r="N30" s="59">
        <v>132</v>
      </c>
    </row>
    <row r="31" spans="1:14" ht="15.75" customHeight="1">
      <c r="A31" s="58" t="s">
        <v>100</v>
      </c>
      <c r="B31" s="59" t="s">
        <v>33</v>
      </c>
      <c r="C31" s="58" t="s">
        <v>493</v>
      </c>
      <c r="D31" s="13" t="s">
        <v>128</v>
      </c>
      <c r="E31" s="160">
        <v>0.31877022653721682</v>
      </c>
      <c r="F31" s="160">
        <v>0.30582524271844658</v>
      </c>
      <c r="G31" s="160">
        <v>0.36407766990291263</v>
      </c>
      <c r="H31" s="160">
        <v>0.24919093851132687</v>
      </c>
      <c r="I31" s="160">
        <v>0.35436893203883496</v>
      </c>
      <c r="J31" s="160">
        <v>0.32847896440129448</v>
      </c>
      <c r="K31" s="160">
        <v>0.38025889967637538</v>
      </c>
      <c r="L31" s="160">
        <v>0.33980582524271846</v>
      </c>
      <c r="M31" s="160">
        <v>0.15048543689320387</v>
      </c>
      <c r="N31" s="59">
        <v>618</v>
      </c>
    </row>
    <row r="32" spans="1:14" ht="15.75" customHeight="1">
      <c r="A32" s="58" t="s">
        <v>100</v>
      </c>
      <c r="B32" s="59" t="s">
        <v>33</v>
      </c>
      <c r="C32" s="58" t="s">
        <v>130</v>
      </c>
      <c r="D32" s="59" t="s">
        <v>131</v>
      </c>
      <c r="E32" s="160">
        <v>0.15246636771300448</v>
      </c>
      <c r="F32" s="160">
        <v>0.14349775784753363</v>
      </c>
      <c r="G32" s="160">
        <v>0.18834080717488788</v>
      </c>
      <c r="H32" s="160">
        <v>8.520179372197309E-2</v>
      </c>
      <c r="I32" s="160">
        <v>0.16591928251121077</v>
      </c>
      <c r="J32" s="160">
        <v>0.15246636771300448</v>
      </c>
      <c r="K32" s="160">
        <v>0.21076233183856502</v>
      </c>
      <c r="L32" s="160">
        <v>0.1210762331838565</v>
      </c>
      <c r="M32" s="160">
        <v>4.4843049327354258E-2</v>
      </c>
      <c r="N32" s="59">
        <v>223</v>
      </c>
    </row>
    <row r="33" spans="1:14" ht="15.75" customHeight="1">
      <c r="A33" s="58" t="s">
        <v>100</v>
      </c>
      <c r="B33" s="59" t="s">
        <v>33</v>
      </c>
      <c r="C33" s="58" t="s">
        <v>134</v>
      </c>
      <c r="D33" s="59" t="s">
        <v>135</v>
      </c>
      <c r="E33" s="160">
        <v>0.29545454545454547</v>
      </c>
      <c r="F33" s="160">
        <v>0.22727272727272727</v>
      </c>
      <c r="G33" s="160">
        <v>0.3371212121212121</v>
      </c>
      <c r="H33" s="160">
        <v>0.32954545454545453</v>
      </c>
      <c r="I33" s="160">
        <v>0.29924242424242425</v>
      </c>
      <c r="J33" s="160">
        <v>0.30303030303030304</v>
      </c>
      <c r="K33" s="160">
        <v>0.33333333333333331</v>
      </c>
      <c r="L33" s="160">
        <v>0.31060606060606061</v>
      </c>
      <c r="M33" s="160">
        <v>0.1553030303030303</v>
      </c>
      <c r="N33" s="59">
        <v>264</v>
      </c>
    </row>
    <row r="34" spans="1:14" ht="15.75" customHeight="1">
      <c r="A34" s="58" t="s">
        <v>100</v>
      </c>
      <c r="B34" s="59" t="s">
        <v>33</v>
      </c>
      <c r="C34" s="58" t="s">
        <v>137</v>
      </c>
      <c r="D34" s="59" t="s">
        <v>138</v>
      </c>
      <c r="E34" s="160">
        <v>0.22541966426858512</v>
      </c>
      <c r="F34" s="160">
        <v>0.25659472422062352</v>
      </c>
      <c r="G34" s="160">
        <v>0.32374100719424459</v>
      </c>
      <c r="H34" s="160">
        <v>0.16786570743405277</v>
      </c>
      <c r="I34" s="160">
        <v>0.21342925659472423</v>
      </c>
      <c r="J34" s="160">
        <v>0.23261390887290168</v>
      </c>
      <c r="K34" s="160">
        <v>0.26139088729016785</v>
      </c>
      <c r="L34" s="160">
        <v>0.18944844124700239</v>
      </c>
      <c r="M34" s="160">
        <v>0.1079136690647482</v>
      </c>
      <c r="N34" s="59">
        <v>417</v>
      </c>
    </row>
    <row r="35" spans="1:14" ht="15.75" customHeight="1">
      <c r="A35" s="58" t="s">
        <v>100</v>
      </c>
      <c r="B35" s="59" t="s">
        <v>33</v>
      </c>
      <c r="C35" s="58" t="s">
        <v>141</v>
      </c>
      <c r="D35" s="59" t="s">
        <v>142</v>
      </c>
      <c r="E35" s="160">
        <v>0.17974683544303796</v>
      </c>
      <c r="F35" s="160">
        <v>0.13924050632911392</v>
      </c>
      <c r="G35" s="160">
        <v>0.18734177215189873</v>
      </c>
      <c r="H35" s="160">
        <v>0.1569620253164557</v>
      </c>
      <c r="I35" s="160">
        <v>0.21772151898734177</v>
      </c>
      <c r="J35" s="160">
        <v>0.13417721518987341</v>
      </c>
      <c r="K35" s="160">
        <v>0.21265822784810126</v>
      </c>
      <c r="L35" s="160">
        <v>0.15189873417721519</v>
      </c>
      <c r="M35" s="160">
        <v>0.10379746835443038</v>
      </c>
      <c r="N35" s="59">
        <v>395</v>
      </c>
    </row>
    <row r="36" spans="1:14" ht="15.75" customHeight="1">
      <c r="A36" s="58" t="s">
        <v>100</v>
      </c>
      <c r="B36" s="59" t="s">
        <v>33</v>
      </c>
      <c r="C36" s="58" t="s">
        <v>146</v>
      </c>
      <c r="D36" s="59" t="s">
        <v>121</v>
      </c>
      <c r="E36" s="160">
        <v>0.38636363636363635</v>
      </c>
      <c r="F36" s="160">
        <v>0.20454545454545456</v>
      </c>
      <c r="G36" s="160">
        <v>0.20454545454545456</v>
      </c>
      <c r="H36" s="160">
        <v>0.20454545454545456</v>
      </c>
      <c r="I36" s="160">
        <v>0.20454545454545456</v>
      </c>
      <c r="J36" s="160">
        <v>0.20454545454545456</v>
      </c>
      <c r="K36" s="160">
        <v>0.27272727272727271</v>
      </c>
      <c r="L36" s="160">
        <v>0.25</v>
      </c>
      <c r="M36" s="160">
        <v>0.11363636363636363</v>
      </c>
      <c r="N36" s="59">
        <v>44</v>
      </c>
    </row>
    <row r="37" spans="1:14" ht="15.75" customHeight="1">
      <c r="A37" s="58" t="s">
        <v>148</v>
      </c>
      <c r="B37" s="59" t="s">
        <v>16</v>
      </c>
      <c r="C37" s="58" t="s">
        <v>149</v>
      </c>
      <c r="D37" s="59" t="s">
        <v>75</v>
      </c>
      <c r="E37" s="160">
        <v>0.28125</v>
      </c>
      <c r="F37" s="160">
        <v>0.24107142857142858</v>
      </c>
      <c r="G37" s="160">
        <v>0.44642857142857145</v>
      </c>
      <c r="H37" s="160">
        <v>0.14285714285714285</v>
      </c>
      <c r="I37" s="160">
        <v>0.49107142857142855</v>
      </c>
      <c r="J37" s="160">
        <v>0.36160714285714285</v>
      </c>
      <c r="K37" s="160">
        <v>0.47767857142857145</v>
      </c>
      <c r="L37" s="160">
        <v>0.23660714285714285</v>
      </c>
      <c r="M37" s="160">
        <v>3.5714285714285712E-2</v>
      </c>
      <c r="N37" s="59">
        <v>224</v>
      </c>
    </row>
    <row r="38" spans="1:14" ht="15.75" customHeight="1">
      <c r="A38" s="58" t="s">
        <v>148</v>
      </c>
      <c r="B38" s="59" t="s">
        <v>44</v>
      </c>
      <c r="C38" s="58" t="s">
        <v>151</v>
      </c>
      <c r="D38" s="59" t="s">
        <v>152</v>
      </c>
      <c r="E38" s="160">
        <v>0.22550251256281406</v>
      </c>
      <c r="F38" s="160">
        <v>0.292713567839196</v>
      </c>
      <c r="G38" s="160">
        <v>0.27198492462311558</v>
      </c>
      <c r="H38" s="160">
        <v>0.22738693467336685</v>
      </c>
      <c r="I38" s="160">
        <v>0.31030150753768843</v>
      </c>
      <c r="J38" s="160">
        <v>0.31846733668341709</v>
      </c>
      <c r="K38" s="160">
        <v>0.417713567839196</v>
      </c>
      <c r="L38" s="160">
        <v>0.30402010050251255</v>
      </c>
      <c r="M38" s="160">
        <v>4.9623115577889447E-2</v>
      </c>
      <c r="N38" s="59">
        <v>1592</v>
      </c>
    </row>
    <row r="39" spans="1:14" ht="15.75" customHeight="1">
      <c r="A39" s="58" t="s">
        <v>155</v>
      </c>
      <c r="B39" s="59" t="s">
        <v>16</v>
      </c>
      <c r="C39" s="58" t="s">
        <v>156</v>
      </c>
      <c r="D39" s="59" t="s">
        <v>157</v>
      </c>
      <c r="E39" s="160">
        <v>0.15258511979823455</v>
      </c>
      <c r="F39" s="160">
        <v>0.26860025220680961</v>
      </c>
      <c r="G39" s="160">
        <v>0.27238335435056749</v>
      </c>
      <c r="H39" s="160">
        <v>9.205548549810845E-2</v>
      </c>
      <c r="I39" s="160">
        <v>0.25346784363177804</v>
      </c>
      <c r="J39" s="160">
        <v>0.30012610340479196</v>
      </c>
      <c r="K39" s="160">
        <v>0.25598991172761665</v>
      </c>
      <c r="L39" s="160">
        <v>0.23707440100882723</v>
      </c>
      <c r="M39" s="160">
        <v>6.5573770491803282E-2</v>
      </c>
      <c r="N39" s="59">
        <v>793</v>
      </c>
    </row>
    <row r="40" spans="1:14" ht="15.75" customHeight="1">
      <c r="A40" s="58" t="s">
        <v>155</v>
      </c>
      <c r="B40" s="59" t="s">
        <v>33</v>
      </c>
      <c r="C40" s="58" t="s">
        <v>159</v>
      </c>
      <c r="D40" s="59" t="s">
        <v>160</v>
      </c>
      <c r="E40" s="160">
        <v>0.12682926829268293</v>
      </c>
      <c r="F40" s="160">
        <v>0.3073170731707317</v>
      </c>
      <c r="G40" s="160">
        <v>0.23414634146341465</v>
      </c>
      <c r="H40" s="160">
        <v>0.13658536585365855</v>
      </c>
      <c r="I40" s="160">
        <v>0.28780487804878047</v>
      </c>
      <c r="J40" s="160">
        <v>0.33170731707317075</v>
      </c>
      <c r="K40" s="160">
        <v>0.35609756097560974</v>
      </c>
      <c r="L40" s="160">
        <v>0.18048780487804877</v>
      </c>
      <c r="M40" s="160">
        <v>2.4390243902439025E-2</v>
      </c>
      <c r="N40" s="59">
        <v>205</v>
      </c>
    </row>
    <row r="41" spans="1:14" ht="15.75" customHeight="1">
      <c r="A41" s="58" t="s">
        <v>155</v>
      </c>
      <c r="B41" s="59" t="s">
        <v>33</v>
      </c>
      <c r="C41" s="58" t="s">
        <v>163</v>
      </c>
      <c r="D41" s="59" t="s">
        <v>164</v>
      </c>
      <c r="E41" s="160">
        <v>0.14830508474576271</v>
      </c>
      <c r="F41" s="160">
        <v>0.2076271186440678</v>
      </c>
      <c r="G41" s="160">
        <v>0.21610169491525424</v>
      </c>
      <c r="H41" s="160">
        <v>0.1059322033898305</v>
      </c>
      <c r="I41" s="160">
        <v>0.33898305084745761</v>
      </c>
      <c r="J41" s="160">
        <v>0.3135593220338983</v>
      </c>
      <c r="K41" s="160">
        <v>0.26271186440677968</v>
      </c>
      <c r="L41" s="160">
        <v>9.7457627118644072E-2</v>
      </c>
      <c r="M41" s="160">
        <v>4.2372881355932203E-3</v>
      </c>
      <c r="N41" s="59">
        <v>236</v>
      </c>
    </row>
    <row r="42" spans="1:14" ht="15.75" customHeight="1">
      <c r="A42" s="58" t="s">
        <v>155</v>
      </c>
      <c r="B42" s="59" t="s">
        <v>44</v>
      </c>
      <c r="C42" s="58" t="s">
        <v>166</v>
      </c>
      <c r="D42" s="59" t="s">
        <v>167</v>
      </c>
      <c r="E42" s="160">
        <v>0.22641509433962265</v>
      </c>
      <c r="F42" s="160">
        <v>0.43396226415094341</v>
      </c>
      <c r="G42" s="160">
        <v>0.62264150943396224</v>
      </c>
      <c r="H42" s="160">
        <v>3.7735849056603772E-2</v>
      </c>
      <c r="I42" s="160">
        <v>0.58490566037735847</v>
      </c>
      <c r="J42" s="160">
        <v>0.52830188679245282</v>
      </c>
      <c r="K42" s="160">
        <v>0.56603773584905659</v>
      </c>
      <c r="L42" s="160">
        <v>0.22641509433962265</v>
      </c>
      <c r="M42" s="160">
        <v>0</v>
      </c>
      <c r="N42" s="59">
        <v>53</v>
      </c>
    </row>
    <row r="43" spans="1:14" ht="15.75" customHeight="1">
      <c r="A43" s="58" t="s">
        <v>155</v>
      </c>
      <c r="B43" s="59" t="s">
        <v>44</v>
      </c>
      <c r="C43" s="58" t="s">
        <v>166</v>
      </c>
      <c r="D43" s="59" t="s">
        <v>167</v>
      </c>
      <c r="E43" s="160">
        <v>0.16216216216216217</v>
      </c>
      <c r="F43" s="160">
        <v>0.16216216216216217</v>
      </c>
      <c r="G43" s="160">
        <v>0.13513513513513514</v>
      </c>
      <c r="H43" s="160">
        <v>0.14864864864864866</v>
      </c>
      <c r="I43" s="160">
        <v>0.21621621621621623</v>
      </c>
      <c r="J43" s="160">
        <v>0.28378378378378377</v>
      </c>
      <c r="K43" s="160">
        <v>0.3108108108108108</v>
      </c>
      <c r="L43" s="160">
        <v>0.10810810810810811</v>
      </c>
      <c r="M43" s="160">
        <v>5.4054054054054057E-2</v>
      </c>
      <c r="N43" s="59">
        <v>74</v>
      </c>
    </row>
    <row r="44" spans="1:14" ht="15.75" customHeight="1">
      <c r="A44" s="58" t="s">
        <v>155</v>
      </c>
      <c r="B44" s="59" t="s">
        <v>44</v>
      </c>
      <c r="C44" s="58" t="s">
        <v>166</v>
      </c>
      <c r="D44" s="59" t="s">
        <v>167</v>
      </c>
      <c r="E44" s="160">
        <v>0.32</v>
      </c>
      <c r="F44" s="160">
        <v>0.45333333333333331</v>
      </c>
      <c r="G44" s="160">
        <v>0.49333333333333335</v>
      </c>
      <c r="H44" s="160">
        <v>0.18666666666666668</v>
      </c>
      <c r="I44" s="160">
        <v>0.58666666666666667</v>
      </c>
      <c r="J44" s="160">
        <v>0.6</v>
      </c>
      <c r="K44" s="160">
        <v>0.68</v>
      </c>
      <c r="L44" s="160">
        <v>0.46666666666666667</v>
      </c>
      <c r="M44" s="160">
        <v>1.3333333333333334E-2</v>
      </c>
      <c r="N44" s="59">
        <v>75</v>
      </c>
    </row>
    <row r="45" spans="1:14" ht="15.75" customHeight="1">
      <c r="A45" s="58" t="s">
        <v>175</v>
      </c>
      <c r="B45" s="59" t="s">
        <v>16</v>
      </c>
      <c r="C45" s="58" t="s">
        <v>176</v>
      </c>
      <c r="D45" s="59" t="s">
        <v>177</v>
      </c>
      <c r="E45" s="160">
        <v>0.27476038338658149</v>
      </c>
      <c r="F45" s="160">
        <v>0.2731629392971246</v>
      </c>
      <c r="G45" s="160">
        <v>0.33865814696485624</v>
      </c>
      <c r="H45" s="160">
        <v>0.22843450479233227</v>
      </c>
      <c r="I45" s="160">
        <v>0.31948881789137379</v>
      </c>
      <c r="J45" s="160">
        <v>0.305111821086262</v>
      </c>
      <c r="K45" s="160">
        <v>0.33067092651757191</v>
      </c>
      <c r="L45" s="160">
        <v>0.42971246006389774</v>
      </c>
      <c r="M45" s="160">
        <v>0.12460063897763578</v>
      </c>
      <c r="N45" s="59">
        <v>626</v>
      </c>
    </row>
    <row r="46" spans="1:14" ht="15.75" customHeight="1">
      <c r="A46" s="58" t="s">
        <v>175</v>
      </c>
      <c r="B46" s="59" t="s">
        <v>44</v>
      </c>
      <c r="C46" s="58" t="s">
        <v>175</v>
      </c>
      <c r="D46" s="59" t="s">
        <v>181</v>
      </c>
      <c r="E46" s="160">
        <v>0.31323631323631324</v>
      </c>
      <c r="F46" s="160">
        <v>0.29348579348579351</v>
      </c>
      <c r="G46" s="160">
        <v>0.33552783552783555</v>
      </c>
      <c r="H46" s="160">
        <v>0.26703626703626704</v>
      </c>
      <c r="I46" s="160">
        <v>0.32640332640332642</v>
      </c>
      <c r="J46" s="160">
        <v>0.31219681219681222</v>
      </c>
      <c r="K46" s="160">
        <v>0.3501963501963502</v>
      </c>
      <c r="L46" s="160">
        <v>0.39131439131439133</v>
      </c>
      <c r="M46" s="160">
        <v>0.16158466158466159</v>
      </c>
      <c r="N46" s="59">
        <v>8658</v>
      </c>
    </row>
    <row r="47" spans="1:14" ht="15.75" customHeight="1">
      <c r="A47" s="58" t="s">
        <v>175</v>
      </c>
      <c r="B47" s="59" t="s">
        <v>44</v>
      </c>
      <c r="C47" s="58" t="s">
        <v>187</v>
      </c>
      <c r="D47" s="59" t="s">
        <v>181</v>
      </c>
      <c r="E47" s="160">
        <v>0.20398009950248755</v>
      </c>
      <c r="F47" s="160">
        <v>0.15422885572139303</v>
      </c>
      <c r="G47" s="160">
        <v>0.19402985074626866</v>
      </c>
      <c r="H47" s="160">
        <v>0.23631840796019901</v>
      </c>
      <c r="I47" s="160">
        <v>0.20646766169154229</v>
      </c>
      <c r="J47" s="160">
        <v>0.17910447761194029</v>
      </c>
      <c r="K47" s="160">
        <v>0.2537313432835821</v>
      </c>
      <c r="L47" s="160">
        <v>0.22388059701492538</v>
      </c>
      <c r="M47" s="160">
        <v>0.1044776119402985</v>
      </c>
      <c r="N47" s="59">
        <v>402</v>
      </c>
    </row>
    <row r="48" spans="1:14" ht="15.75" customHeight="1">
      <c r="A48" s="58" t="s">
        <v>175</v>
      </c>
      <c r="B48" s="59" t="s">
        <v>44</v>
      </c>
      <c r="C48" s="58" t="s">
        <v>190</v>
      </c>
      <c r="D48" s="59" t="s">
        <v>181</v>
      </c>
      <c r="E48" s="160">
        <v>0.23974763406940064</v>
      </c>
      <c r="F48" s="160">
        <v>0.22923238696109358</v>
      </c>
      <c r="G48" s="160">
        <v>0.26288117770767611</v>
      </c>
      <c r="H48" s="160">
        <v>0.18717139852786541</v>
      </c>
      <c r="I48" s="160">
        <v>0.22818086225026288</v>
      </c>
      <c r="J48" s="160">
        <v>0.24185068349106204</v>
      </c>
      <c r="K48" s="160">
        <v>0.30809674027339645</v>
      </c>
      <c r="L48" s="160">
        <v>0.32597266035751843</v>
      </c>
      <c r="M48" s="160">
        <v>0.12302839116719243</v>
      </c>
      <c r="N48" s="59">
        <v>951</v>
      </c>
    </row>
    <row r="49" spans="1:14" ht="15.75" customHeight="1">
      <c r="A49" s="58" t="s">
        <v>193</v>
      </c>
      <c r="B49" s="59" t="s">
        <v>16</v>
      </c>
      <c r="C49" s="58" t="s">
        <v>211</v>
      </c>
      <c r="D49" s="59" t="s">
        <v>203</v>
      </c>
      <c r="E49" s="160">
        <v>0.20444444444444446</v>
      </c>
      <c r="F49" s="160">
        <v>0.3511111111111111</v>
      </c>
      <c r="G49" s="160">
        <v>0.36</v>
      </c>
      <c r="H49" s="160">
        <v>0.10666666666666667</v>
      </c>
      <c r="I49" s="160">
        <v>0.28888888888888886</v>
      </c>
      <c r="J49" s="160">
        <v>0.24444444444444444</v>
      </c>
      <c r="K49" s="160">
        <v>0.31555555555555553</v>
      </c>
      <c r="L49" s="160">
        <v>0.33777777777777779</v>
      </c>
      <c r="M49" s="160">
        <v>0.12888888888888889</v>
      </c>
      <c r="N49" s="59">
        <v>225</v>
      </c>
    </row>
    <row r="50" spans="1:14" ht="15.75" customHeight="1">
      <c r="A50" s="58" t="s">
        <v>193</v>
      </c>
      <c r="B50" s="59" t="s">
        <v>16</v>
      </c>
      <c r="C50" s="58" t="s">
        <v>213</v>
      </c>
      <c r="D50" s="59" t="s">
        <v>214</v>
      </c>
      <c r="E50" s="160">
        <v>0.29028656494231486</v>
      </c>
      <c r="F50" s="160">
        <v>0.42500930405656867</v>
      </c>
      <c r="G50" s="160">
        <v>0.38928172683289913</v>
      </c>
      <c r="H50" s="160">
        <v>0.1663565314477112</v>
      </c>
      <c r="I50" s="160">
        <v>0.33680684778563452</v>
      </c>
      <c r="J50" s="160">
        <v>0.39858578340156309</v>
      </c>
      <c r="K50" s="160">
        <v>0.44250093040565686</v>
      </c>
      <c r="L50" s="160">
        <v>0.43059173799776701</v>
      </c>
      <c r="M50" s="160">
        <v>7.7037588388537401E-2</v>
      </c>
      <c r="N50" s="59">
        <v>2687</v>
      </c>
    </row>
    <row r="51" spans="1:14" ht="15.75" customHeight="1">
      <c r="A51" s="58" t="s">
        <v>193</v>
      </c>
      <c r="B51" s="59" t="s">
        <v>16</v>
      </c>
      <c r="C51" s="58" t="s">
        <v>217</v>
      </c>
      <c r="D51" s="59" t="s">
        <v>214</v>
      </c>
      <c r="E51" s="160">
        <v>0.29678068410462777</v>
      </c>
      <c r="F51" s="160">
        <v>0.42052313883299797</v>
      </c>
      <c r="G51" s="160">
        <v>0.39235412474849096</v>
      </c>
      <c r="H51" s="160">
        <v>0.17303822937625754</v>
      </c>
      <c r="I51" s="160">
        <v>0.32997987927565392</v>
      </c>
      <c r="J51" s="160">
        <v>0.39235412474849096</v>
      </c>
      <c r="K51" s="160">
        <v>0.35915492957746481</v>
      </c>
      <c r="L51" s="160">
        <v>0.36820925553319922</v>
      </c>
      <c r="M51" s="160">
        <v>9.8591549295774641E-2</v>
      </c>
      <c r="N51" s="59">
        <v>994</v>
      </c>
    </row>
    <row r="52" spans="1:14" ht="15.75" customHeight="1">
      <c r="A52" s="58" t="s">
        <v>193</v>
      </c>
      <c r="B52" s="59" t="s">
        <v>16</v>
      </c>
      <c r="C52" s="58" t="s">
        <v>219</v>
      </c>
      <c r="D52" s="59" t="s">
        <v>214</v>
      </c>
      <c r="E52" s="160">
        <v>0.32289628180039137</v>
      </c>
      <c r="F52" s="160">
        <v>0.60078277886497067</v>
      </c>
      <c r="G52" s="160">
        <v>0.65166340508806264</v>
      </c>
      <c r="H52" s="160">
        <v>0.11154598825831702</v>
      </c>
      <c r="I52" s="160">
        <v>0.45205479452054792</v>
      </c>
      <c r="J52" s="160">
        <v>0.57925636007827785</v>
      </c>
      <c r="K52" s="160">
        <v>0.59491193737769077</v>
      </c>
      <c r="L52" s="160">
        <v>0.59491193737769077</v>
      </c>
      <c r="M52" s="160">
        <v>0.17808219178082191</v>
      </c>
      <c r="N52" s="59">
        <v>511</v>
      </c>
    </row>
    <row r="53" spans="1:14" ht="15.75" customHeight="1">
      <c r="A53" s="58" t="s">
        <v>193</v>
      </c>
      <c r="B53" s="59" t="s">
        <v>16</v>
      </c>
      <c r="C53" s="58" t="s">
        <v>221</v>
      </c>
      <c r="D53" s="59" t="s">
        <v>195</v>
      </c>
      <c r="E53" s="160">
        <v>0.19946571682991987</v>
      </c>
      <c r="F53" s="160">
        <v>0.35440783615316118</v>
      </c>
      <c r="G53" s="160">
        <v>0.39626001780943898</v>
      </c>
      <c r="H53" s="160">
        <v>0.12644701691896706</v>
      </c>
      <c r="I53" s="160">
        <v>0.33481745325022261</v>
      </c>
      <c r="J53" s="160">
        <v>0.36954585930543188</v>
      </c>
      <c r="K53" s="160">
        <v>0.35975066785396259</v>
      </c>
      <c r="L53" s="160">
        <v>0.3410507569011576</v>
      </c>
      <c r="M53" s="160">
        <v>0.13089937666963491</v>
      </c>
      <c r="N53" s="59">
        <v>1123</v>
      </c>
    </row>
    <row r="54" spans="1:14" ht="15.75" customHeight="1">
      <c r="A54" s="58" t="s">
        <v>193</v>
      </c>
      <c r="B54" s="59" t="s">
        <v>16</v>
      </c>
      <c r="C54" s="58" t="s">
        <v>223</v>
      </c>
      <c r="D54" s="59" t="s">
        <v>203</v>
      </c>
      <c r="E54" s="160">
        <v>0.2765237020316027</v>
      </c>
      <c r="F54" s="160">
        <v>0.40067720090293452</v>
      </c>
      <c r="G54" s="160">
        <v>0.40293453724604966</v>
      </c>
      <c r="H54" s="160">
        <v>0.17381489841986456</v>
      </c>
      <c r="I54" s="160">
        <v>0.32957110609480811</v>
      </c>
      <c r="J54" s="160">
        <v>0.37584650112866819</v>
      </c>
      <c r="K54" s="160">
        <v>0.35214446952595935</v>
      </c>
      <c r="L54" s="160">
        <v>0.39390519187358919</v>
      </c>
      <c r="M54" s="160">
        <v>0.1399548532731377</v>
      </c>
      <c r="N54" s="59">
        <v>886</v>
      </c>
    </row>
    <row r="55" spans="1:14" ht="15.75" customHeight="1">
      <c r="A55" s="58" t="s">
        <v>193</v>
      </c>
      <c r="B55" s="59" t="s">
        <v>16</v>
      </c>
      <c r="C55" s="58" t="s">
        <v>223</v>
      </c>
      <c r="D55" s="59" t="s">
        <v>203</v>
      </c>
      <c r="E55" s="160">
        <v>0.28915662650602408</v>
      </c>
      <c r="F55" s="160">
        <v>0.35240963855421686</v>
      </c>
      <c r="G55" s="160">
        <v>0.35542168674698793</v>
      </c>
      <c r="H55" s="160">
        <v>0.16566265060240964</v>
      </c>
      <c r="I55" s="160">
        <v>0.27710843373493976</v>
      </c>
      <c r="J55" s="160">
        <v>0.34638554216867468</v>
      </c>
      <c r="K55" s="160">
        <v>0.36746987951807231</v>
      </c>
      <c r="L55" s="160">
        <v>0.34337349397590361</v>
      </c>
      <c r="M55" s="160">
        <v>0.10240963855421686</v>
      </c>
      <c r="N55" s="59">
        <v>332</v>
      </c>
    </row>
    <row r="56" spans="1:14" ht="15.75" customHeight="1">
      <c r="A56" s="58" t="s">
        <v>193</v>
      </c>
      <c r="B56" s="59" t="s">
        <v>16</v>
      </c>
      <c r="C56" s="58" t="s">
        <v>230</v>
      </c>
      <c r="D56" s="59" t="s">
        <v>214</v>
      </c>
      <c r="E56" s="160">
        <v>0.38194444444444442</v>
      </c>
      <c r="F56" s="160">
        <v>0.4375</v>
      </c>
      <c r="G56" s="160">
        <v>0.56944444444444442</v>
      </c>
      <c r="H56" s="160">
        <v>0.2986111111111111</v>
      </c>
      <c r="I56" s="160">
        <v>0.39583333333333331</v>
      </c>
      <c r="J56" s="160">
        <v>0.40277777777777779</v>
      </c>
      <c r="K56" s="160">
        <v>0.52083333333333337</v>
      </c>
      <c r="L56" s="160">
        <v>0.49305555555555558</v>
      </c>
      <c r="M56" s="160">
        <v>0.21527777777777779</v>
      </c>
      <c r="N56" s="59">
        <v>144</v>
      </c>
    </row>
    <row r="57" spans="1:14" ht="15.75" customHeight="1">
      <c r="A57" s="58" t="s">
        <v>193</v>
      </c>
      <c r="B57" s="59" t="s">
        <v>16</v>
      </c>
      <c r="C57" s="58" t="s">
        <v>232</v>
      </c>
      <c r="D57" s="59" t="s">
        <v>214</v>
      </c>
      <c r="E57" s="160">
        <v>0.27519110493398191</v>
      </c>
      <c r="F57" s="160">
        <v>0.41834607366226545</v>
      </c>
      <c r="G57" s="160">
        <v>0.39263377345378736</v>
      </c>
      <c r="H57" s="160">
        <v>0.14315496872828354</v>
      </c>
      <c r="I57" s="160">
        <v>0.33009034051424602</v>
      </c>
      <c r="J57" s="160">
        <v>0.3912439193884642</v>
      </c>
      <c r="K57" s="160">
        <v>0.41278665740097292</v>
      </c>
      <c r="L57" s="160">
        <v>0.3912439193884642</v>
      </c>
      <c r="M57" s="160">
        <v>0.12091730368311328</v>
      </c>
      <c r="N57" s="59">
        <v>1439</v>
      </c>
    </row>
    <row r="58" spans="1:14" ht="15.75" customHeight="1">
      <c r="A58" s="58" t="s">
        <v>193</v>
      </c>
      <c r="B58" s="59" t="s">
        <v>16</v>
      </c>
      <c r="C58" s="58" t="s">
        <v>234</v>
      </c>
      <c r="D58" s="59" t="s">
        <v>195</v>
      </c>
      <c r="E58" s="160">
        <v>0.29618320610687021</v>
      </c>
      <c r="F58" s="160">
        <v>0.42900763358778626</v>
      </c>
      <c r="G58" s="160">
        <v>0.47862595419847326</v>
      </c>
      <c r="H58" s="160">
        <v>0.14503816793893129</v>
      </c>
      <c r="I58" s="160">
        <v>0.30610687022900762</v>
      </c>
      <c r="J58" s="160">
        <v>0.40458015267175573</v>
      </c>
      <c r="K58" s="160">
        <v>0.4</v>
      </c>
      <c r="L58" s="160">
        <v>0.42900763358778626</v>
      </c>
      <c r="M58" s="160">
        <v>0.1366412213740458</v>
      </c>
      <c r="N58" s="59">
        <v>1310</v>
      </c>
    </row>
    <row r="59" spans="1:14" ht="15.75" customHeight="1">
      <c r="A59" s="58" t="s">
        <v>193</v>
      </c>
      <c r="B59" s="59" t="s">
        <v>16</v>
      </c>
      <c r="C59" s="58" t="s">
        <v>236</v>
      </c>
      <c r="D59" s="59" t="s">
        <v>214</v>
      </c>
      <c r="E59" s="160">
        <v>0.25951557093425603</v>
      </c>
      <c r="F59" s="160">
        <v>0.25605536332179929</v>
      </c>
      <c r="G59" s="160">
        <v>0.356401384083045</v>
      </c>
      <c r="H59" s="160">
        <v>0.16262975778546712</v>
      </c>
      <c r="I59" s="160">
        <v>0.24221453287197231</v>
      </c>
      <c r="J59" s="160">
        <v>0.26297577854671278</v>
      </c>
      <c r="K59" s="160">
        <v>0.25951557093425603</v>
      </c>
      <c r="L59" s="160">
        <v>0.27681660899653981</v>
      </c>
      <c r="M59" s="160">
        <v>0.10380622837370242</v>
      </c>
      <c r="N59" s="59">
        <v>289</v>
      </c>
    </row>
    <row r="60" spans="1:14" ht="15.75" customHeight="1">
      <c r="A60" s="58" t="s">
        <v>193</v>
      </c>
      <c r="B60" s="59" t="s">
        <v>16</v>
      </c>
      <c r="C60" s="58" t="s">
        <v>238</v>
      </c>
      <c r="D60" s="59" t="s">
        <v>195</v>
      </c>
      <c r="E60" s="160">
        <v>0.25285171102661597</v>
      </c>
      <c r="F60" s="160">
        <v>0.38593155893536124</v>
      </c>
      <c r="G60" s="160">
        <v>0.40304182509505704</v>
      </c>
      <c r="H60" s="160">
        <v>0.1188212927756654</v>
      </c>
      <c r="I60" s="160">
        <v>0.33935361216730037</v>
      </c>
      <c r="J60" s="160">
        <v>0.35646387832699622</v>
      </c>
      <c r="K60" s="160">
        <v>0.3365019011406844</v>
      </c>
      <c r="L60" s="160">
        <v>0.31749049429657794</v>
      </c>
      <c r="M60" s="160">
        <v>0.10551330798479087</v>
      </c>
      <c r="N60" s="59">
        <v>1052</v>
      </c>
    </row>
    <row r="61" spans="1:14" ht="15.75" customHeight="1">
      <c r="A61" s="58" t="s">
        <v>193</v>
      </c>
      <c r="B61" s="59" t="s">
        <v>16</v>
      </c>
      <c r="C61" s="58" t="s">
        <v>240</v>
      </c>
      <c r="D61" s="59" t="s">
        <v>214</v>
      </c>
      <c r="E61" s="160">
        <v>0.28315524827152733</v>
      </c>
      <c r="F61" s="160">
        <v>0.39157762413576369</v>
      </c>
      <c r="G61" s="160">
        <v>0.38812067881835322</v>
      </c>
      <c r="H61" s="160">
        <v>0.1552482715273413</v>
      </c>
      <c r="I61" s="160">
        <v>0.28535512256442491</v>
      </c>
      <c r="J61" s="160">
        <v>0.38906348208673791</v>
      </c>
      <c r="K61" s="160">
        <v>0.31426775612822122</v>
      </c>
      <c r="L61" s="160">
        <v>0.3774355751099937</v>
      </c>
      <c r="M61" s="160">
        <v>9.3651791326209932E-2</v>
      </c>
      <c r="N61" s="59">
        <v>3182</v>
      </c>
    </row>
    <row r="62" spans="1:14" ht="15.75" customHeight="1">
      <c r="A62" s="58" t="s">
        <v>193</v>
      </c>
      <c r="B62" s="59" t="s">
        <v>16</v>
      </c>
      <c r="C62" s="58" t="s">
        <v>242</v>
      </c>
      <c r="D62" s="59" t="s">
        <v>195</v>
      </c>
      <c r="E62" s="160">
        <v>0.27617602427921095</v>
      </c>
      <c r="F62" s="160">
        <v>0.34446130500758726</v>
      </c>
      <c r="G62" s="160">
        <v>0.35811836115326251</v>
      </c>
      <c r="H62" s="160">
        <v>0.14112291350531109</v>
      </c>
      <c r="I62" s="160">
        <v>0.27314112291350529</v>
      </c>
      <c r="J62" s="160">
        <v>0.34749620637329287</v>
      </c>
      <c r="K62" s="160">
        <v>0.38998482549317148</v>
      </c>
      <c r="L62" s="160">
        <v>0.42792109256449168</v>
      </c>
      <c r="M62" s="160">
        <v>0.11229135053110774</v>
      </c>
      <c r="N62" s="59">
        <v>659</v>
      </c>
    </row>
    <row r="63" spans="1:14" ht="15.75" customHeight="1">
      <c r="A63" s="58" t="s">
        <v>193</v>
      </c>
      <c r="B63" s="59" t="s">
        <v>16</v>
      </c>
      <c r="C63" s="58" t="s">
        <v>244</v>
      </c>
      <c r="D63" s="59" t="s">
        <v>195</v>
      </c>
      <c r="E63" s="160">
        <v>0.29061000685400962</v>
      </c>
      <c r="F63" s="160">
        <v>0.4893762851267992</v>
      </c>
      <c r="G63" s="160">
        <v>0.48183687457162439</v>
      </c>
      <c r="H63" s="160">
        <v>0.18437285812200138</v>
      </c>
      <c r="I63" s="160">
        <v>0.40370116518163124</v>
      </c>
      <c r="J63" s="160">
        <v>0.42974640164496231</v>
      </c>
      <c r="K63" s="160">
        <v>0.47018505825908158</v>
      </c>
      <c r="L63" s="160">
        <v>0.52707333790267308</v>
      </c>
      <c r="M63" s="160">
        <v>0.12337217272104181</v>
      </c>
      <c r="N63" s="59">
        <v>1459</v>
      </c>
    </row>
    <row r="64" spans="1:14" ht="15.75" customHeight="1">
      <c r="A64" s="58" t="s">
        <v>193</v>
      </c>
      <c r="B64" s="59" t="s">
        <v>16</v>
      </c>
      <c r="C64" s="58" t="s">
        <v>494</v>
      </c>
      <c r="D64" s="13" t="s">
        <v>195</v>
      </c>
      <c r="E64" s="160">
        <v>0.22355289421157684</v>
      </c>
      <c r="F64" s="160">
        <v>0.38522954091816369</v>
      </c>
      <c r="G64" s="160">
        <v>0.3592814371257485</v>
      </c>
      <c r="H64" s="160">
        <v>0.1277445109780439</v>
      </c>
      <c r="I64" s="160">
        <v>0.31137724550898205</v>
      </c>
      <c r="J64" s="160">
        <v>0.34530938123752497</v>
      </c>
      <c r="K64" s="160">
        <v>0.35129740518962077</v>
      </c>
      <c r="L64" s="160">
        <v>0.33932135728542911</v>
      </c>
      <c r="M64" s="160">
        <v>7.3852295409181631E-2</v>
      </c>
      <c r="N64" s="59">
        <v>501</v>
      </c>
    </row>
    <row r="65" spans="1:14" ht="15.75" customHeight="1">
      <c r="A65" s="58" t="s">
        <v>193</v>
      </c>
      <c r="B65" s="59" t="s">
        <v>16</v>
      </c>
      <c r="C65" s="58" t="s">
        <v>246</v>
      </c>
      <c r="D65" s="59" t="s">
        <v>214</v>
      </c>
      <c r="E65" s="160">
        <v>0.21651705565529622</v>
      </c>
      <c r="F65" s="160">
        <v>0.40861759425493716</v>
      </c>
      <c r="G65" s="160">
        <v>0.37378815080789946</v>
      </c>
      <c r="H65" s="160">
        <v>0.14290843806104128</v>
      </c>
      <c r="I65" s="160">
        <v>0.33249551166965891</v>
      </c>
      <c r="J65" s="160">
        <v>0.39820466786355474</v>
      </c>
      <c r="K65" s="160">
        <v>0.36876122082585278</v>
      </c>
      <c r="L65" s="160">
        <v>0.30520646319569122</v>
      </c>
      <c r="M65" s="160">
        <v>0.10412926391382406</v>
      </c>
      <c r="N65" s="59">
        <v>2785</v>
      </c>
    </row>
    <row r="66" spans="1:14" ht="15.75" customHeight="1">
      <c r="A66" s="58" t="s">
        <v>193</v>
      </c>
      <c r="B66" s="59" t="s">
        <v>16</v>
      </c>
      <c r="C66" s="58" t="s">
        <v>495</v>
      </c>
      <c r="D66" s="13" t="s">
        <v>203</v>
      </c>
      <c r="E66" s="160">
        <v>0.32520325203252032</v>
      </c>
      <c r="F66" s="160">
        <v>0.36178861788617889</v>
      </c>
      <c r="G66" s="160">
        <v>0.30894308943089432</v>
      </c>
      <c r="H66" s="160">
        <v>0.23170731707317074</v>
      </c>
      <c r="I66" s="160">
        <v>0.31300813008130079</v>
      </c>
      <c r="J66" s="160">
        <v>0.41463414634146339</v>
      </c>
      <c r="K66" s="160">
        <v>0.41869918699186992</v>
      </c>
      <c r="L66" s="160">
        <v>0.30081300813008133</v>
      </c>
      <c r="M66" s="160">
        <v>9.3495934959349589E-2</v>
      </c>
      <c r="N66" s="59">
        <v>246</v>
      </c>
    </row>
    <row r="67" spans="1:14" ht="15.75" customHeight="1">
      <c r="A67" s="58" t="s">
        <v>193</v>
      </c>
      <c r="B67" s="59" t="s">
        <v>33</v>
      </c>
      <c r="C67" s="58" t="s">
        <v>248</v>
      </c>
      <c r="D67" s="59" t="s">
        <v>249</v>
      </c>
      <c r="E67" s="160">
        <v>0.18831168831168832</v>
      </c>
      <c r="F67" s="160">
        <v>0.31818181818181818</v>
      </c>
      <c r="G67" s="160">
        <v>0.31818181818181818</v>
      </c>
      <c r="H67" s="160">
        <v>9.7402597402597407E-2</v>
      </c>
      <c r="I67" s="160">
        <v>0.30519480519480519</v>
      </c>
      <c r="J67" s="160">
        <v>0.35714285714285715</v>
      </c>
      <c r="K67" s="160">
        <v>0.40259740259740262</v>
      </c>
      <c r="L67" s="160">
        <v>0.15584415584415584</v>
      </c>
      <c r="M67" s="160">
        <v>2.5974025974025976E-2</v>
      </c>
      <c r="N67" s="59">
        <v>154</v>
      </c>
    </row>
    <row r="68" spans="1:14" ht="15.75" customHeight="1">
      <c r="A68" s="58" t="s">
        <v>193</v>
      </c>
      <c r="B68" s="59" t="s">
        <v>33</v>
      </c>
      <c r="C68" s="58" t="s">
        <v>217</v>
      </c>
      <c r="D68" s="13" t="s">
        <v>251</v>
      </c>
      <c r="E68" s="160">
        <v>0.30232558139534882</v>
      </c>
      <c r="F68" s="160">
        <v>0.31007751937984496</v>
      </c>
      <c r="G68" s="160">
        <v>0.25322997416020671</v>
      </c>
      <c r="H68" s="160">
        <v>0.12144702842377261</v>
      </c>
      <c r="I68" s="160">
        <v>0.23514211886304909</v>
      </c>
      <c r="J68" s="160">
        <v>0.31266149870801035</v>
      </c>
      <c r="K68" s="160">
        <v>0.26098191214470284</v>
      </c>
      <c r="L68" s="160">
        <v>0.18863049095607234</v>
      </c>
      <c r="M68" s="160">
        <v>5.6847545219638244E-2</v>
      </c>
      <c r="N68" s="59">
        <v>387</v>
      </c>
    </row>
    <row r="69" spans="1:14" ht="15.75" customHeight="1">
      <c r="A69" s="58" t="s">
        <v>193</v>
      </c>
      <c r="B69" s="59" t="s">
        <v>33</v>
      </c>
      <c r="C69" s="58" t="s">
        <v>253</v>
      </c>
      <c r="D69" s="59" t="s">
        <v>254</v>
      </c>
      <c r="E69" s="160">
        <v>0.2929936305732484</v>
      </c>
      <c r="F69" s="160">
        <v>0.34076433121019106</v>
      </c>
      <c r="G69" s="160">
        <v>0.27707006369426751</v>
      </c>
      <c r="H69" s="160">
        <v>0.14331210191082802</v>
      </c>
      <c r="I69" s="160">
        <v>0.33121019108280253</v>
      </c>
      <c r="J69" s="160">
        <v>0.46815286624203822</v>
      </c>
      <c r="K69" s="160">
        <v>0.40764331210191085</v>
      </c>
      <c r="L69" s="160">
        <v>0.19426751592356689</v>
      </c>
      <c r="M69" s="160">
        <v>5.7324840764331211E-2</v>
      </c>
      <c r="N69" s="59">
        <v>314</v>
      </c>
    </row>
    <row r="70" spans="1:14" ht="15.75" customHeight="1">
      <c r="A70" s="58" t="s">
        <v>193</v>
      </c>
      <c r="B70" s="59" t="s">
        <v>33</v>
      </c>
      <c r="C70" s="58" t="s">
        <v>256</v>
      </c>
      <c r="D70" s="59" t="s">
        <v>257</v>
      </c>
      <c r="E70" s="160">
        <v>0.14529914529914531</v>
      </c>
      <c r="F70" s="160">
        <v>0.26495726495726496</v>
      </c>
      <c r="G70" s="160">
        <v>0.26495726495726496</v>
      </c>
      <c r="H70" s="160">
        <v>0.11965811965811966</v>
      </c>
      <c r="I70" s="160">
        <v>0.27350427350427353</v>
      </c>
      <c r="J70" s="160">
        <v>0.29059829059829062</v>
      </c>
      <c r="K70" s="160">
        <v>0.35897435897435898</v>
      </c>
      <c r="L70" s="160">
        <v>4.2735042735042736E-2</v>
      </c>
      <c r="M70" s="160">
        <v>1.7094017094017096E-2</v>
      </c>
      <c r="N70" s="59">
        <v>117</v>
      </c>
    </row>
    <row r="71" spans="1:14" ht="15.75" customHeight="1">
      <c r="A71" s="58" t="s">
        <v>193</v>
      </c>
      <c r="B71" s="59" t="s">
        <v>33</v>
      </c>
      <c r="C71" s="58" t="s">
        <v>259</v>
      </c>
      <c r="D71" s="59" t="s">
        <v>257</v>
      </c>
      <c r="E71" s="160">
        <v>0.15</v>
      </c>
      <c r="F71" s="160">
        <v>0.1</v>
      </c>
      <c r="G71" s="160">
        <v>0.15</v>
      </c>
      <c r="H71" s="160">
        <v>0.1</v>
      </c>
      <c r="I71" s="160">
        <v>0.15</v>
      </c>
      <c r="J71" s="160">
        <v>0.05</v>
      </c>
      <c r="K71" s="160">
        <v>0.25</v>
      </c>
      <c r="L71" s="160">
        <v>0.15</v>
      </c>
      <c r="M71" s="160">
        <v>0.1</v>
      </c>
      <c r="N71" s="59">
        <v>20</v>
      </c>
    </row>
    <row r="72" spans="1:14" ht="15.75" customHeight="1">
      <c r="A72" s="58" t="s">
        <v>193</v>
      </c>
      <c r="B72" s="59" t="s">
        <v>33</v>
      </c>
      <c r="C72" s="58" t="s">
        <v>261</v>
      </c>
      <c r="D72" s="59" t="s">
        <v>262</v>
      </c>
      <c r="E72" s="160">
        <v>0.36194029850746268</v>
      </c>
      <c r="F72" s="160">
        <v>0.35447761194029853</v>
      </c>
      <c r="G72" s="160">
        <v>0.38059701492537312</v>
      </c>
      <c r="H72" s="160">
        <v>0.19029850746268656</v>
      </c>
      <c r="I72" s="160">
        <v>0.36567164179104478</v>
      </c>
      <c r="J72" s="160">
        <v>0.48880597014925375</v>
      </c>
      <c r="K72" s="160">
        <v>0.53731343283582089</v>
      </c>
      <c r="L72" s="160">
        <v>0.17537313432835822</v>
      </c>
      <c r="M72" s="160">
        <v>4.8507462686567165E-2</v>
      </c>
      <c r="N72" s="59">
        <v>268</v>
      </c>
    </row>
    <row r="73" spans="1:14" ht="15.75" customHeight="1">
      <c r="A73" s="58" t="s">
        <v>193</v>
      </c>
      <c r="B73" s="59" t="s">
        <v>33</v>
      </c>
      <c r="C73" s="58" t="s">
        <v>264</v>
      </c>
      <c r="D73" s="59" t="s">
        <v>265</v>
      </c>
      <c r="E73" s="160">
        <v>0.29069767441860467</v>
      </c>
      <c r="F73" s="160">
        <v>0.36046511627906974</v>
      </c>
      <c r="G73" s="160">
        <v>0.28488372093023256</v>
      </c>
      <c r="H73" s="160">
        <v>0.21802325581395349</v>
      </c>
      <c r="I73" s="160">
        <v>0.34011627906976744</v>
      </c>
      <c r="J73" s="160">
        <v>0.40406976744186046</v>
      </c>
      <c r="K73" s="160">
        <v>0.375</v>
      </c>
      <c r="L73" s="160">
        <v>0.33430232558139533</v>
      </c>
      <c r="M73" s="160">
        <v>6.3953488372093026E-2</v>
      </c>
      <c r="N73" s="59">
        <v>344</v>
      </c>
    </row>
    <row r="74" spans="1:14" ht="15.75" customHeight="1">
      <c r="A74" s="58" t="s">
        <v>193</v>
      </c>
      <c r="B74" s="59" t="s">
        <v>33</v>
      </c>
      <c r="C74" s="58" t="s">
        <v>236</v>
      </c>
      <c r="D74" s="13" t="s">
        <v>267</v>
      </c>
      <c r="E74" s="160">
        <v>0.21649484536082475</v>
      </c>
      <c r="F74" s="160">
        <v>0.34536082474226804</v>
      </c>
      <c r="G74" s="160">
        <v>0.28350515463917525</v>
      </c>
      <c r="H74" s="160">
        <v>0.15206185567010308</v>
      </c>
      <c r="I74" s="160">
        <v>0.30412371134020616</v>
      </c>
      <c r="J74" s="160">
        <v>0.37371134020618557</v>
      </c>
      <c r="K74" s="160">
        <v>0.34793814432989689</v>
      </c>
      <c r="L74" s="160">
        <v>0.20876288659793815</v>
      </c>
      <c r="M74" s="160">
        <v>5.4123711340206188E-2</v>
      </c>
      <c r="N74" s="59">
        <v>388</v>
      </c>
    </row>
    <row r="75" spans="1:14" ht="15.75" customHeight="1">
      <c r="A75" s="58" t="s">
        <v>193</v>
      </c>
      <c r="B75" s="59" t="s">
        <v>33</v>
      </c>
      <c r="C75" s="58" t="s">
        <v>238</v>
      </c>
      <c r="D75" s="13" t="s">
        <v>269</v>
      </c>
      <c r="E75" s="160">
        <v>0.23160762942779292</v>
      </c>
      <c r="F75" s="160">
        <v>0.38147138964577659</v>
      </c>
      <c r="G75" s="160">
        <v>0.3024523160762943</v>
      </c>
      <c r="H75" s="160">
        <v>0.14713896457765668</v>
      </c>
      <c r="I75" s="160">
        <v>0.30790190735694822</v>
      </c>
      <c r="J75" s="160">
        <v>0.38147138964577659</v>
      </c>
      <c r="K75" s="160">
        <v>0.35694822888283378</v>
      </c>
      <c r="L75" s="160">
        <v>0.2098092643051771</v>
      </c>
      <c r="M75" s="160">
        <v>4.9046321525885561E-2</v>
      </c>
      <c r="N75" s="59">
        <v>367</v>
      </c>
    </row>
    <row r="76" spans="1:14" ht="15.75" customHeight="1">
      <c r="A76" s="58" t="s">
        <v>193</v>
      </c>
      <c r="B76" s="59" t="s">
        <v>33</v>
      </c>
      <c r="C76" s="58" t="s">
        <v>271</v>
      </c>
      <c r="D76" s="59" t="s">
        <v>272</v>
      </c>
      <c r="E76" s="160">
        <v>0.24096385542168675</v>
      </c>
      <c r="F76" s="160">
        <v>0.33132530120481929</v>
      </c>
      <c r="G76" s="160">
        <v>0.31325301204819278</v>
      </c>
      <c r="H76" s="160">
        <v>0.16867469879518071</v>
      </c>
      <c r="I76" s="160">
        <v>0.26807228915662651</v>
      </c>
      <c r="J76" s="160">
        <v>0.39156626506024095</v>
      </c>
      <c r="K76" s="160">
        <v>0.39759036144578314</v>
      </c>
      <c r="L76" s="160">
        <v>0.18072289156626506</v>
      </c>
      <c r="M76" s="160">
        <v>4.5180722891566265E-2</v>
      </c>
      <c r="N76" s="59">
        <v>332</v>
      </c>
    </row>
    <row r="77" spans="1:14" ht="15.75" customHeight="1">
      <c r="A77" s="58" t="s">
        <v>193</v>
      </c>
      <c r="B77" s="59" t="s">
        <v>33</v>
      </c>
      <c r="C77" s="58" t="s">
        <v>240</v>
      </c>
      <c r="D77" s="13" t="s">
        <v>274</v>
      </c>
      <c r="E77" s="160">
        <v>0.29383886255924169</v>
      </c>
      <c r="F77" s="160">
        <v>0.35355450236966823</v>
      </c>
      <c r="G77" s="160">
        <v>0.29194312796208532</v>
      </c>
      <c r="H77" s="160">
        <v>0.12417061611374408</v>
      </c>
      <c r="I77" s="160">
        <v>0.25118483412322273</v>
      </c>
      <c r="J77" s="160">
        <v>0.40758293838862558</v>
      </c>
      <c r="K77" s="160">
        <v>0.37251184834123224</v>
      </c>
      <c r="L77" s="160">
        <v>0.26161137440758292</v>
      </c>
      <c r="M77" s="160">
        <v>7.6777251184834125E-2</v>
      </c>
      <c r="N77" s="59">
        <v>1055</v>
      </c>
    </row>
    <row r="78" spans="1:14" ht="15.75" customHeight="1">
      <c r="A78" s="58" t="s">
        <v>193</v>
      </c>
      <c r="B78" s="59" t="s">
        <v>33</v>
      </c>
      <c r="C78" s="58" t="s">
        <v>244</v>
      </c>
      <c r="D78" s="13" t="s">
        <v>276</v>
      </c>
      <c r="E78" s="160">
        <v>0.28316326530612246</v>
      </c>
      <c r="F78" s="160">
        <v>0.37755102040816324</v>
      </c>
      <c r="G78" s="160">
        <v>0.34948979591836737</v>
      </c>
      <c r="H78" s="160">
        <v>0.1326530612244898</v>
      </c>
      <c r="I78" s="160">
        <v>0.30102040816326531</v>
      </c>
      <c r="J78" s="160">
        <v>0.38265306122448978</v>
      </c>
      <c r="K78" s="160">
        <v>0.36989795918367346</v>
      </c>
      <c r="L78" s="160">
        <v>0.24489795918367346</v>
      </c>
      <c r="M78" s="160">
        <v>8.673469387755102E-2</v>
      </c>
      <c r="N78" s="59">
        <v>392</v>
      </c>
    </row>
    <row r="79" spans="1:14" ht="15.75" customHeight="1">
      <c r="A79" s="58" t="s">
        <v>193</v>
      </c>
      <c r="B79" s="59" t="s">
        <v>33</v>
      </c>
      <c r="C79" s="58" t="s">
        <v>246</v>
      </c>
      <c r="D79" s="13" t="s">
        <v>278</v>
      </c>
      <c r="E79" s="160">
        <v>0.20270270270270271</v>
      </c>
      <c r="F79" s="160">
        <v>0.31274131274131273</v>
      </c>
      <c r="G79" s="160">
        <v>0.27413127413127414</v>
      </c>
      <c r="H79" s="160">
        <v>0.13127413127413126</v>
      </c>
      <c r="I79" s="160">
        <v>0.27799227799227799</v>
      </c>
      <c r="J79" s="160">
        <v>0.4034749034749035</v>
      </c>
      <c r="K79" s="160">
        <v>0.35135135135135137</v>
      </c>
      <c r="L79" s="160">
        <v>0.14864864864864866</v>
      </c>
      <c r="M79" s="160">
        <v>4.633204633204633E-2</v>
      </c>
      <c r="N79" s="59">
        <v>518</v>
      </c>
    </row>
    <row r="80" spans="1:14" ht="15.75" customHeight="1">
      <c r="A80" s="58" t="s">
        <v>196</v>
      </c>
      <c r="B80" s="59" t="s">
        <v>16</v>
      </c>
      <c r="C80" s="58" t="s">
        <v>280</v>
      </c>
      <c r="D80" s="59" t="s">
        <v>281</v>
      </c>
      <c r="E80" s="160">
        <v>0.23497267759562843</v>
      </c>
      <c r="F80" s="160">
        <v>0.36065573770491804</v>
      </c>
      <c r="G80" s="160">
        <v>0.34426229508196721</v>
      </c>
      <c r="H80" s="160">
        <v>0.16830601092896175</v>
      </c>
      <c r="I80" s="160">
        <v>0.31803278688524589</v>
      </c>
      <c r="J80" s="160">
        <v>0.39562841530054643</v>
      </c>
      <c r="K80" s="160">
        <v>0.39344262295081966</v>
      </c>
      <c r="L80" s="160">
        <v>0.36830601092896176</v>
      </c>
      <c r="M80" s="160">
        <v>0.1355191256830601</v>
      </c>
      <c r="N80" s="59">
        <v>915</v>
      </c>
    </row>
    <row r="81" spans="1:14" ht="15.75" customHeight="1">
      <c r="A81" s="58" t="s">
        <v>196</v>
      </c>
      <c r="B81" s="59" t="s">
        <v>16</v>
      </c>
      <c r="C81" s="58" t="s">
        <v>283</v>
      </c>
      <c r="D81" s="59" t="s">
        <v>284</v>
      </c>
      <c r="E81" s="160">
        <v>0.23505154639175257</v>
      </c>
      <c r="F81" s="160">
        <v>0.39381443298969071</v>
      </c>
      <c r="G81" s="160">
        <v>0.28865979381443296</v>
      </c>
      <c r="H81" s="160">
        <v>9.0721649484536079E-2</v>
      </c>
      <c r="I81" s="160">
        <v>0.22474226804123712</v>
      </c>
      <c r="J81" s="160">
        <v>0.26391752577319588</v>
      </c>
      <c r="K81" s="160">
        <v>0.29278350515463919</v>
      </c>
      <c r="L81" s="160">
        <v>0.21855670103092784</v>
      </c>
      <c r="M81" s="160">
        <v>5.3608247422680409E-2</v>
      </c>
      <c r="N81" s="59">
        <v>485</v>
      </c>
    </row>
    <row r="82" spans="1:14" ht="15.75" customHeight="1">
      <c r="A82" s="58" t="s">
        <v>196</v>
      </c>
      <c r="B82" s="59" t="s">
        <v>33</v>
      </c>
      <c r="C82" s="58" t="s">
        <v>280</v>
      </c>
      <c r="D82" s="13" t="s">
        <v>286</v>
      </c>
      <c r="E82" s="160">
        <v>0.15333333333333332</v>
      </c>
      <c r="F82" s="160">
        <v>0.12</v>
      </c>
      <c r="G82" s="160">
        <v>0.15333333333333332</v>
      </c>
      <c r="H82" s="160">
        <v>8.666666666666667E-2</v>
      </c>
      <c r="I82" s="160">
        <v>0.13333333333333333</v>
      </c>
      <c r="J82" s="160">
        <v>0.28666666666666668</v>
      </c>
      <c r="K82" s="160">
        <v>0.23333333333333334</v>
      </c>
      <c r="L82" s="160">
        <v>0.12666666666666668</v>
      </c>
      <c r="M82" s="160">
        <v>6.6666666666666666E-2</v>
      </c>
      <c r="N82" s="59">
        <v>150</v>
      </c>
    </row>
    <row r="83" spans="1:14" ht="15.75" customHeight="1">
      <c r="A83" s="58" t="s">
        <v>196</v>
      </c>
      <c r="B83" s="59" t="s">
        <v>33</v>
      </c>
      <c r="C83" s="58" t="s">
        <v>283</v>
      </c>
      <c r="D83" s="13" t="s">
        <v>288</v>
      </c>
      <c r="E83" s="160">
        <v>0.30331753554502372</v>
      </c>
      <c r="F83" s="160">
        <v>0.35545023696682465</v>
      </c>
      <c r="G83" s="160">
        <v>0.33649289099526064</v>
      </c>
      <c r="H83" s="160">
        <v>9.9526066350710901E-2</v>
      </c>
      <c r="I83" s="160">
        <v>0.30331753554502372</v>
      </c>
      <c r="J83" s="160">
        <v>0.36966824644549762</v>
      </c>
      <c r="K83" s="160">
        <v>0.32227488151658767</v>
      </c>
      <c r="L83" s="160">
        <v>0.29857819905213268</v>
      </c>
      <c r="M83" s="160">
        <v>5.6872037914691941E-2</v>
      </c>
      <c r="N83" s="59">
        <v>211</v>
      </c>
    </row>
    <row r="84" spans="1:14" ht="15.75" customHeight="1">
      <c r="A84" s="58" t="s">
        <v>544</v>
      </c>
      <c r="B84" s="59" t="s">
        <v>16</v>
      </c>
      <c r="C84" s="58" t="s">
        <v>290</v>
      </c>
      <c r="D84" s="59" t="s">
        <v>291</v>
      </c>
      <c r="E84" s="160">
        <v>0.20567375886524822</v>
      </c>
      <c r="F84" s="160">
        <v>0.35224586288416077</v>
      </c>
      <c r="G84" s="160">
        <v>0.37825059101654845</v>
      </c>
      <c r="H84" s="160">
        <v>0.21040189125295508</v>
      </c>
      <c r="I84" s="160">
        <v>0.41134751773049644</v>
      </c>
      <c r="J84" s="160">
        <v>0.39007092198581561</v>
      </c>
      <c r="K84" s="160">
        <v>0.56973995271867617</v>
      </c>
      <c r="L84" s="160">
        <v>0.3664302600472813</v>
      </c>
      <c r="M84" s="160">
        <v>4.0189125295508277E-2</v>
      </c>
      <c r="N84" s="59">
        <v>423</v>
      </c>
    </row>
    <row r="85" spans="1:14" ht="15.75" customHeight="1">
      <c r="A85" s="58" t="s">
        <v>544</v>
      </c>
      <c r="B85" s="59" t="s">
        <v>16</v>
      </c>
      <c r="C85" s="58" t="s">
        <v>293</v>
      </c>
      <c r="D85" s="59" t="s">
        <v>75</v>
      </c>
      <c r="E85" s="160">
        <v>0.22739726027397261</v>
      </c>
      <c r="F85" s="160">
        <v>0.23835616438356164</v>
      </c>
      <c r="G85" s="160">
        <v>0.30136986301369861</v>
      </c>
      <c r="H85" s="160">
        <v>8.4931506849315067E-2</v>
      </c>
      <c r="I85" s="160">
        <v>0.25479452054794521</v>
      </c>
      <c r="J85" s="160">
        <v>0.27123287671232876</v>
      </c>
      <c r="K85" s="160">
        <v>0.34520547945205482</v>
      </c>
      <c r="L85" s="160">
        <v>0.34246575342465752</v>
      </c>
      <c r="M85" s="160">
        <v>3.8356164383561646E-2</v>
      </c>
      <c r="N85" s="59">
        <v>365</v>
      </c>
    </row>
    <row r="86" spans="1:14" ht="15.75" customHeight="1">
      <c r="A86" s="58" t="s">
        <v>544</v>
      </c>
      <c r="B86" s="59" t="s">
        <v>16</v>
      </c>
      <c r="C86" s="58" t="s">
        <v>295</v>
      </c>
      <c r="D86" s="59" t="s">
        <v>296</v>
      </c>
      <c r="E86" s="160">
        <v>0.27028985507246378</v>
      </c>
      <c r="F86" s="160">
        <v>0.34420289855072461</v>
      </c>
      <c r="G86" s="160">
        <v>0.40845410628019324</v>
      </c>
      <c r="H86" s="160">
        <v>0.23792270531400966</v>
      </c>
      <c r="I86" s="160">
        <v>0.41521739130434782</v>
      </c>
      <c r="J86" s="160">
        <v>0.42608695652173911</v>
      </c>
      <c r="K86" s="160">
        <v>0.60434782608695647</v>
      </c>
      <c r="L86" s="160">
        <v>0.26811594202898553</v>
      </c>
      <c r="M86" s="160">
        <v>4.6618357487922708E-2</v>
      </c>
      <c r="N86" s="59">
        <v>4140</v>
      </c>
    </row>
    <row r="87" spans="1:14" ht="15.75" customHeight="1">
      <c r="A87" s="58" t="s">
        <v>544</v>
      </c>
      <c r="B87" s="59" t="s">
        <v>16</v>
      </c>
      <c r="C87" s="58" t="s">
        <v>298</v>
      </c>
      <c r="D87" s="59" t="s">
        <v>296</v>
      </c>
      <c r="E87" s="160">
        <v>0.15987460815047022</v>
      </c>
      <c r="F87" s="160">
        <v>0.39811912225705332</v>
      </c>
      <c r="G87" s="160">
        <v>0.31974921630094044</v>
      </c>
      <c r="H87" s="160">
        <v>0.21003134796238246</v>
      </c>
      <c r="I87" s="160">
        <v>0.41692789968652039</v>
      </c>
      <c r="J87" s="160">
        <v>0.38871473354231972</v>
      </c>
      <c r="K87" s="160">
        <v>0.46081504702194359</v>
      </c>
      <c r="L87" s="160">
        <v>0.28213166144200624</v>
      </c>
      <c r="M87" s="160">
        <v>2.5078369905956112E-2</v>
      </c>
      <c r="N87" s="59">
        <v>319</v>
      </c>
    </row>
    <row r="88" spans="1:14" ht="15.75" customHeight="1">
      <c r="A88" s="58" t="s">
        <v>544</v>
      </c>
      <c r="B88" s="59" t="s">
        <v>16</v>
      </c>
      <c r="C88" s="58" t="s">
        <v>496</v>
      </c>
      <c r="D88" s="13" t="s">
        <v>291</v>
      </c>
      <c r="E88" s="160">
        <v>0.21126760563380281</v>
      </c>
      <c r="F88" s="160">
        <v>0.20422535211267606</v>
      </c>
      <c r="G88" s="160">
        <v>0.2699530516431925</v>
      </c>
      <c r="H88" s="160">
        <v>0.17840375586854459</v>
      </c>
      <c r="I88" s="160">
        <v>0.29577464788732394</v>
      </c>
      <c r="J88" s="160">
        <v>0.29107981220657275</v>
      </c>
      <c r="K88" s="160">
        <v>0.43896713615023475</v>
      </c>
      <c r="L88" s="160">
        <v>0.18779342723004694</v>
      </c>
      <c r="M88" s="160">
        <v>4.9295774647887321E-2</v>
      </c>
      <c r="N88" s="59">
        <v>426</v>
      </c>
    </row>
    <row r="89" spans="1:14" ht="15.75" customHeight="1">
      <c r="A89" s="58" t="s">
        <v>544</v>
      </c>
      <c r="B89" s="59" t="s">
        <v>33</v>
      </c>
      <c r="C89" s="58" t="s">
        <v>302</v>
      </c>
      <c r="D89" s="59" t="s">
        <v>303</v>
      </c>
      <c r="E89" s="160">
        <v>0.29582366589327147</v>
      </c>
      <c r="F89" s="160">
        <v>0.27146171693735499</v>
      </c>
      <c r="G89" s="160">
        <v>0.30162412993039445</v>
      </c>
      <c r="H89" s="160">
        <v>0.35034802784222741</v>
      </c>
      <c r="I89" s="160">
        <v>0.32018561484918795</v>
      </c>
      <c r="J89" s="160">
        <v>0.3642691415313225</v>
      </c>
      <c r="K89" s="160">
        <v>0.61020881670533644</v>
      </c>
      <c r="L89" s="160">
        <v>0.18793503480278423</v>
      </c>
      <c r="M89" s="160">
        <v>0.10672853828306264</v>
      </c>
      <c r="N89" s="59">
        <v>862</v>
      </c>
    </row>
    <row r="90" spans="1:14" ht="15.75" customHeight="1">
      <c r="A90" s="58" t="s">
        <v>198</v>
      </c>
      <c r="B90" s="59" t="s">
        <v>16</v>
      </c>
      <c r="C90" s="58" t="s">
        <v>305</v>
      </c>
      <c r="D90" s="59" t="s">
        <v>306</v>
      </c>
      <c r="E90" s="160">
        <v>0.24314442413162707</v>
      </c>
      <c r="F90" s="160">
        <v>0.29433272394881171</v>
      </c>
      <c r="G90" s="160">
        <v>0.33820840950639852</v>
      </c>
      <c r="H90" s="160">
        <v>0.14442413162705667</v>
      </c>
      <c r="I90" s="160">
        <v>0.24314442413162707</v>
      </c>
      <c r="J90" s="160">
        <v>0.28153564899451555</v>
      </c>
      <c r="K90" s="160">
        <v>0.37477148080438755</v>
      </c>
      <c r="L90" s="160">
        <v>0.3656307129798903</v>
      </c>
      <c r="M90" s="160">
        <v>0.10786106032906764</v>
      </c>
      <c r="N90" s="59">
        <v>547</v>
      </c>
    </row>
    <row r="91" spans="1:14" ht="15.75" customHeight="1">
      <c r="A91" s="58" t="s">
        <v>198</v>
      </c>
      <c r="B91" s="59" t="s">
        <v>16</v>
      </c>
      <c r="C91" s="58" t="s">
        <v>308</v>
      </c>
      <c r="D91" s="59" t="s">
        <v>306</v>
      </c>
      <c r="E91" s="160">
        <v>0.15700808625336926</v>
      </c>
      <c r="F91" s="160">
        <v>0.25808625336927221</v>
      </c>
      <c r="G91" s="160">
        <v>0.30525606469002697</v>
      </c>
      <c r="H91" s="160">
        <v>0.12331536388140162</v>
      </c>
      <c r="I91" s="160">
        <v>0.25808625336927221</v>
      </c>
      <c r="J91" s="160">
        <v>0.24460916442048516</v>
      </c>
      <c r="K91" s="160">
        <v>0.30660377358490565</v>
      </c>
      <c r="L91" s="160">
        <v>0.27088948787061995</v>
      </c>
      <c r="M91" s="160">
        <v>9.3665768194070076E-2</v>
      </c>
      <c r="N91" s="59">
        <v>1484</v>
      </c>
    </row>
    <row r="92" spans="1:14" ht="15.75" customHeight="1">
      <c r="A92" s="58" t="s">
        <v>198</v>
      </c>
      <c r="B92" s="59" t="s">
        <v>16</v>
      </c>
      <c r="C92" s="58" t="s">
        <v>310</v>
      </c>
      <c r="D92" s="59" t="s">
        <v>311</v>
      </c>
      <c r="E92" s="160">
        <v>0.23989033584647018</v>
      </c>
      <c r="F92" s="160">
        <v>0.3002056202878684</v>
      </c>
      <c r="G92" s="160">
        <v>0.34681288553803974</v>
      </c>
      <c r="H92" s="160">
        <v>0.16106922549691569</v>
      </c>
      <c r="I92" s="160">
        <v>0.29403701165181634</v>
      </c>
      <c r="J92" s="160">
        <v>0.32967786154900619</v>
      </c>
      <c r="K92" s="160">
        <v>0.4153529814941741</v>
      </c>
      <c r="L92" s="160">
        <v>0.297464016449623</v>
      </c>
      <c r="M92" s="160">
        <v>0.11651816312542837</v>
      </c>
      <c r="N92" s="59">
        <v>1459</v>
      </c>
    </row>
    <row r="93" spans="1:14" ht="15.75" customHeight="1">
      <c r="A93" s="58" t="s">
        <v>198</v>
      </c>
      <c r="B93" s="59" t="s">
        <v>16</v>
      </c>
      <c r="C93" s="58" t="s">
        <v>313</v>
      </c>
      <c r="D93" s="59" t="s">
        <v>306</v>
      </c>
      <c r="E93" s="160">
        <v>0.28497409326424872</v>
      </c>
      <c r="F93" s="160">
        <v>0.37305699481865284</v>
      </c>
      <c r="G93" s="160">
        <v>0.42227979274611399</v>
      </c>
      <c r="H93" s="160">
        <v>0.14507772020725387</v>
      </c>
      <c r="I93" s="160">
        <v>0.32124352331606215</v>
      </c>
      <c r="J93" s="160">
        <v>0.28238341968911918</v>
      </c>
      <c r="K93" s="160">
        <v>0.45077720207253885</v>
      </c>
      <c r="L93" s="160">
        <v>0.45854922279792748</v>
      </c>
      <c r="M93" s="160">
        <v>0.12694300518134716</v>
      </c>
      <c r="N93" s="59">
        <v>386</v>
      </c>
    </row>
    <row r="94" spans="1:14" ht="15.75" customHeight="1">
      <c r="A94" s="58" t="s">
        <v>198</v>
      </c>
      <c r="B94" s="59" t="s">
        <v>16</v>
      </c>
      <c r="C94" s="58" t="s">
        <v>315</v>
      </c>
      <c r="D94" s="59" t="s">
        <v>306</v>
      </c>
      <c r="E94" s="160">
        <v>0.21487603305785125</v>
      </c>
      <c r="F94" s="160">
        <v>0.27768595041322314</v>
      </c>
      <c r="G94" s="160">
        <v>0.31404958677685951</v>
      </c>
      <c r="H94" s="160">
        <v>0.17355371900826447</v>
      </c>
      <c r="I94" s="160">
        <v>0.25785123966942147</v>
      </c>
      <c r="J94" s="160">
        <v>0.26776859504132233</v>
      </c>
      <c r="K94" s="160">
        <v>0.33884297520661155</v>
      </c>
      <c r="L94" s="160">
        <v>0.37355371900826445</v>
      </c>
      <c r="M94" s="160">
        <v>8.9256198347107435E-2</v>
      </c>
      <c r="N94" s="59">
        <v>605</v>
      </c>
    </row>
    <row r="95" spans="1:14" ht="15.75" customHeight="1">
      <c r="A95" s="58" t="s">
        <v>198</v>
      </c>
      <c r="B95" s="59" t="s">
        <v>33</v>
      </c>
      <c r="C95" s="58" t="s">
        <v>497</v>
      </c>
      <c r="D95" s="13" t="s">
        <v>318</v>
      </c>
      <c r="E95" s="160">
        <v>0.30188679245283018</v>
      </c>
      <c r="F95" s="160">
        <v>0.35534591194968551</v>
      </c>
      <c r="G95" s="160">
        <v>0.3191823899371069</v>
      </c>
      <c r="H95" s="160">
        <v>0.29088050314465408</v>
      </c>
      <c r="I95" s="160">
        <v>0.34905660377358488</v>
      </c>
      <c r="J95" s="160">
        <v>0.40094339622641512</v>
      </c>
      <c r="K95" s="160">
        <v>0.55188679245283023</v>
      </c>
      <c r="L95" s="160">
        <v>0.34591194968553457</v>
      </c>
      <c r="M95" s="160">
        <v>6.761006289308176E-2</v>
      </c>
      <c r="N95" s="59">
        <v>636</v>
      </c>
    </row>
    <row r="96" spans="1:14" ht="15.75" customHeight="1">
      <c r="A96" s="58" t="s">
        <v>198</v>
      </c>
      <c r="B96" s="59" t="s">
        <v>33</v>
      </c>
      <c r="C96" s="58" t="s">
        <v>498</v>
      </c>
      <c r="D96" s="13" t="s">
        <v>318</v>
      </c>
      <c r="E96" s="160">
        <v>0.16928446771378708</v>
      </c>
      <c r="F96" s="160">
        <v>0.25654450261780104</v>
      </c>
      <c r="G96" s="160">
        <v>0.23211169284467714</v>
      </c>
      <c r="H96" s="160">
        <v>0.16404886561954624</v>
      </c>
      <c r="I96" s="160">
        <v>0.27399650959860383</v>
      </c>
      <c r="J96" s="160">
        <v>0.27399650959860383</v>
      </c>
      <c r="K96" s="160">
        <v>0.35253054101221643</v>
      </c>
      <c r="L96" s="160">
        <v>0.22164048865619546</v>
      </c>
      <c r="M96" s="160">
        <v>6.4572425828970326E-2</v>
      </c>
      <c r="N96" s="59">
        <v>573</v>
      </c>
    </row>
    <row r="97" spans="1:14" ht="15.75" customHeight="1">
      <c r="A97" s="58" t="s">
        <v>198</v>
      </c>
      <c r="B97" s="59" t="s">
        <v>33</v>
      </c>
      <c r="C97" s="58" t="s">
        <v>322</v>
      </c>
      <c r="D97" s="59" t="s">
        <v>323</v>
      </c>
      <c r="E97" s="160">
        <v>0.21468926553672316</v>
      </c>
      <c r="F97" s="160">
        <v>0.29378531073446329</v>
      </c>
      <c r="G97" s="160">
        <v>0.30508474576271188</v>
      </c>
      <c r="H97" s="160">
        <v>0.19491525423728814</v>
      </c>
      <c r="I97" s="160">
        <v>0.29661016949152541</v>
      </c>
      <c r="J97" s="160">
        <v>0.28531073446327682</v>
      </c>
      <c r="K97" s="160">
        <v>0.38700564971751411</v>
      </c>
      <c r="L97" s="160">
        <v>0.23728813559322035</v>
      </c>
      <c r="M97" s="160">
        <v>4.2372881355932202E-2</v>
      </c>
      <c r="N97" s="59">
        <v>354</v>
      </c>
    </row>
    <row r="98" spans="1:14" ht="15.75" customHeight="1">
      <c r="A98" s="58" t="s">
        <v>201</v>
      </c>
      <c r="B98" s="59" t="s">
        <v>16</v>
      </c>
      <c r="C98" s="58" t="s">
        <v>325</v>
      </c>
      <c r="D98" s="59" t="s">
        <v>326</v>
      </c>
      <c r="E98" s="160">
        <v>0.2526964560862866</v>
      </c>
      <c r="F98" s="160">
        <v>0.31124807395993837</v>
      </c>
      <c r="G98" s="160">
        <v>0.33898305084745761</v>
      </c>
      <c r="H98" s="160">
        <v>0.19106317411402157</v>
      </c>
      <c r="I98" s="160">
        <v>0.30354391371340522</v>
      </c>
      <c r="J98" s="160">
        <v>0.30970724191063176</v>
      </c>
      <c r="K98" s="160">
        <v>0.40523882896764252</v>
      </c>
      <c r="L98" s="160">
        <v>0.43143297380585516</v>
      </c>
      <c r="M98" s="160">
        <v>8.3204930662557783E-2</v>
      </c>
      <c r="N98" s="59">
        <v>649</v>
      </c>
    </row>
    <row r="99" spans="1:14" ht="15.75" customHeight="1">
      <c r="A99" s="58" t="s">
        <v>201</v>
      </c>
      <c r="B99" s="59" t="s">
        <v>16</v>
      </c>
      <c r="C99" s="58" t="s">
        <v>328</v>
      </c>
      <c r="D99" s="59" t="s">
        <v>329</v>
      </c>
      <c r="E99" s="160">
        <v>0.22127659574468084</v>
      </c>
      <c r="F99" s="160">
        <v>0.2978723404255319</v>
      </c>
      <c r="G99" s="160">
        <v>0.31702127659574469</v>
      </c>
      <c r="H99" s="160">
        <v>0.11702127659574468</v>
      </c>
      <c r="I99" s="160">
        <v>0.24893617021276596</v>
      </c>
      <c r="J99" s="160">
        <v>0.27659574468085107</v>
      </c>
      <c r="K99" s="160">
        <v>0.29148936170212764</v>
      </c>
      <c r="L99" s="160">
        <v>0.33829787234042552</v>
      </c>
      <c r="M99" s="160">
        <v>7.0212765957446813E-2</v>
      </c>
      <c r="N99" s="59">
        <v>470</v>
      </c>
    </row>
    <row r="100" spans="1:14" ht="15.75" customHeight="1">
      <c r="A100" s="58" t="s">
        <v>201</v>
      </c>
      <c r="B100" s="59" t="s">
        <v>33</v>
      </c>
      <c r="C100" s="58" t="s">
        <v>331</v>
      </c>
      <c r="D100" s="59" t="s">
        <v>332</v>
      </c>
      <c r="E100" s="160">
        <v>0.1388888888888889</v>
      </c>
      <c r="F100" s="160">
        <v>0.25</v>
      </c>
      <c r="G100" s="160">
        <v>0.3611111111111111</v>
      </c>
      <c r="H100" s="160">
        <v>5.5555555555555552E-2</v>
      </c>
      <c r="I100" s="160">
        <v>0.33333333333333331</v>
      </c>
      <c r="J100" s="160">
        <v>0.34722222222222221</v>
      </c>
      <c r="K100" s="160">
        <v>0.51388888888888884</v>
      </c>
      <c r="L100" s="160">
        <v>0.25</v>
      </c>
      <c r="M100" s="160">
        <v>0</v>
      </c>
      <c r="N100" s="59">
        <v>72</v>
      </c>
    </row>
    <row r="101" spans="1:14" ht="15.75" customHeight="1">
      <c r="A101" s="58" t="s">
        <v>201</v>
      </c>
      <c r="B101" s="59" t="s">
        <v>33</v>
      </c>
      <c r="C101" s="58" t="s">
        <v>334</v>
      </c>
      <c r="D101" s="59" t="s">
        <v>335</v>
      </c>
      <c r="E101" s="160">
        <v>0.20370370370370369</v>
      </c>
      <c r="F101" s="160">
        <v>0.3888888888888889</v>
      </c>
      <c r="G101" s="160">
        <v>0.35802469135802467</v>
      </c>
      <c r="H101" s="160">
        <v>0.27777777777777779</v>
      </c>
      <c r="I101" s="160">
        <v>0.35185185185185186</v>
      </c>
      <c r="J101" s="160">
        <v>0.41358024691358025</v>
      </c>
      <c r="K101" s="160">
        <v>0.4567901234567901</v>
      </c>
      <c r="L101" s="160">
        <v>0.40740740740740738</v>
      </c>
      <c r="M101" s="160">
        <v>0.10493827160493827</v>
      </c>
      <c r="N101" s="59">
        <v>162</v>
      </c>
    </row>
    <row r="102" spans="1:14" ht="15.75" customHeight="1">
      <c r="A102" s="58" t="s">
        <v>201</v>
      </c>
      <c r="B102" s="59" t="s">
        <v>33</v>
      </c>
      <c r="C102" s="58" t="s">
        <v>337</v>
      </c>
      <c r="D102" s="59" t="s">
        <v>338</v>
      </c>
      <c r="E102" s="160">
        <v>0.10606060606060606</v>
      </c>
      <c r="F102" s="160">
        <v>0.42424242424242425</v>
      </c>
      <c r="G102" s="160">
        <v>0.22727272727272727</v>
      </c>
      <c r="H102" s="160">
        <v>0.12121212121212122</v>
      </c>
      <c r="I102" s="160">
        <v>0.39393939393939392</v>
      </c>
      <c r="J102" s="160">
        <v>0.34848484848484851</v>
      </c>
      <c r="K102" s="160">
        <v>0.48484848484848486</v>
      </c>
      <c r="L102" s="160">
        <v>0.13636363636363635</v>
      </c>
      <c r="M102" s="160">
        <v>4.5454545454545456E-2</v>
      </c>
      <c r="N102" s="59">
        <v>66</v>
      </c>
    </row>
    <row r="103" spans="1:14" ht="15.75" customHeight="1">
      <c r="A103" s="58" t="s">
        <v>201</v>
      </c>
      <c r="B103" s="59" t="s">
        <v>33</v>
      </c>
      <c r="C103" s="58" t="s">
        <v>340</v>
      </c>
      <c r="D103" s="59" t="s">
        <v>341</v>
      </c>
      <c r="E103" s="160">
        <v>0.12056737588652482</v>
      </c>
      <c r="F103" s="160">
        <v>0.24822695035460993</v>
      </c>
      <c r="G103" s="160">
        <v>0.19148936170212766</v>
      </c>
      <c r="H103" s="160">
        <v>0.13829787234042554</v>
      </c>
      <c r="I103" s="160">
        <v>0.21985815602836881</v>
      </c>
      <c r="J103" s="160">
        <v>0.27659574468085107</v>
      </c>
      <c r="K103" s="160">
        <v>0.32269503546099293</v>
      </c>
      <c r="L103" s="160">
        <v>0.28368794326241137</v>
      </c>
      <c r="M103" s="160">
        <v>2.8368794326241134E-2</v>
      </c>
      <c r="N103" s="59">
        <v>282</v>
      </c>
    </row>
    <row r="104" spans="1:14" ht="15.75" customHeight="1">
      <c r="A104" s="58" t="s">
        <v>204</v>
      </c>
      <c r="B104" s="59" t="s">
        <v>16</v>
      </c>
      <c r="C104" s="58" t="s">
        <v>343</v>
      </c>
      <c r="D104" s="59" t="s">
        <v>344</v>
      </c>
      <c r="E104" s="160">
        <v>0.25490196078431371</v>
      </c>
      <c r="F104" s="160">
        <v>0.33019607843137255</v>
      </c>
      <c r="G104" s="160">
        <v>0.32862745098039214</v>
      </c>
      <c r="H104" s="160">
        <v>0.1984313725490196</v>
      </c>
      <c r="I104" s="160">
        <v>0.32784313725490194</v>
      </c>
      <c r="J104" s="160">
        <v>0.35215686274509805</v>
      </c>
      <c r="K104" s="160">
        <v>0.39058823529411762</v>
      </c>
      <c r="L104" s="160">
        <v>0.32784313725490194</v>
      </c>
      <c r="M104" s="160">
        <v>6.9019607843137251E-2</v>
      </c>
      <c r="N104" s="59">
        <v>1275</v>
      </c>
    </row>
    <row r="105" spans="1:14" ht="15.75" customHeight="1">
      <c r="A105" s="58" t="s">
        <v>204</v>
      </c>
      <c r="B105" s="59" t="s">
        <v>16</v>
      </c>
      <c r="C105" s="58" t="s">
        <v>159</v>
      </c>
      <c r="D105" s="13" t="s">
        <v>346</v>
      </c>
      <c r="E105" s="160">
        <v>0.21153846153846154</v>
      </c>
      <c r="F105" s="160">
        <v>0.3371794871794872</v>
      </c>
      <c r="G105" s="160">
        <v>0.33974358974358976</v>
      </c>
      <c r="H105" s="160">
        <v>9.358974358974359E-2</v>
      </c>
      <c r="I105" s="160">
        <v>0.26025641025641028</v>
      </c>
      <c r="J105" s="160">
        <v>0.30897435897435899</v>
      </c>
      <c r="K105" s="160">
        <v>0.30384615384615382</v>
      </c>
      <c r="L105" s="160">
        <v>0.3282051282051282</v>
      </c>
      <c r="M105" s="160">
        <v>6.2820512820512819E-2</v>
      </c>
      <c r="N105" s="59">
        <v>780</v>
      </c>
    </row>
    <row r="106" spans="1:14" ht="15.75" customHeight="1">
      <c r="A106" s="58" t="s">
        <v>204</v>
      </c>
      <c r="B106" s="59" t="s">
        <v>16</v>
      </c>
      <c r="C106" s="58" t="s">
        <v>348</v>
      </c>
      <c r="D106" s="59" t="s">
        <v>349</v>
      </c>
      <c r="E106" s="160">
        <v>0.29352068696330991</v>
      </c>
      <c r="F106" s="160">
        <v>0.3871975019516003</v>
      </c>
      <c r="G106" s="160">
        <v>0.3836846213895394</v>
      </c>
      <c r="H106" s="160">
        <v>0.20647931303669009</v>
      </c>
      <c r="I106" s="160">
        <v>0.32747853239656516</v>
      </c>
      <c r="J106" s="160">
        <v>0.36416861826697894</v>
      </c>
      <c r="K106" s="160">
        <v>0.47580015612802495</v>
      </c>
      <c r="L106" s="160">
        <v>0.47072599531615927</v>
      </c>
      <c r="M106" s="160">
        <v>0.10187353629976581</v>
      </c>
      <c r="N106" s="59">
        <v>2562</v>
      </c>
    </row>
    <row r="107" spans="1:14" ht="15.75" customHeight="1">
      <c r="A107" s="58" t="s">
        <v>204</v>
      </c>
      <c r="B107" s="59" t="s">
        <v>33</v>
      </c>
      <c r="C107" s="58" t="s">
        <v>351</v>
      </c>
      <c r="D107" s="59" t="s">
        <v>335</v>
      </c>
      <c r="E107" s="160">
        <v>0.17171717171717171</v>
      </c>
      <c r="F107" s="160">
        <v>0.25252525252525254</v>
      </c>
      <c r="G107" s="160">
        <v>0.26262626262626265</v>
      </c>
      <c r="H107" s="160">
        <v>0.13131313131313133</v>
      </c>
      <c r="I107" s="160">
        <v>0.27777777777777779</v>
      </c>
      <c r="J107" s="160">
        <v>0.31818181818181818</v>
      </c>
      <c r="K107" s="160">
        <v>0.47474747474747475</v>
      </c>
      <c r="L107" s="160">
        <v>0.16666666666666666</v>
      </c>
      <c r="M107" s="160">
        <v>5.5555555555555552E-2</v>
      </c>
      <c r="N107" s="59">
        <v>198</v>
      </c>
    </row>
    <row r="108" spans="1:14" ht="15.75" customHeight="1">
      <c r="A108" s="58" t="s">
        <v>204</v>
      </c>
      <c r="B108" s="59" t="s">
        <v>33</v>
      </c>
      <c r="C108" s="58" t="s">
        <v>353</v>
      </c>
      <c r="D108" s="59" t="s">
        <v>335</v>
      </c>
      <c r="E108" s="160">
        <v>0.3460837887067395</v>
      </c>
      <c r="F108" s="160">
        <v>0.27322404371584702</v>
      </c>
      <c r="G108" s="160">
        <v>0.26593806921675772</v>
      </c>
      <c r="H108" s="160">
        <v>0.16757741347905283</v>
      </c>
      <c r="I108" s="160">
        <v>0.25683060109289618</v>
      </c>
      <c r="J108" s="160">
        <v>0.24408014571948999</v>
      </c>
      <c r="K108" s="160">
        <v>0.4681238615664845</v>
      </c>
      <c r="L108" s="160">
        <v>0.29690346083788705</v>
      </c>
      <c r="M108" s="160">
        <v>2.0036429872495445E-2</v>
      </c>
      <c r="N108" s="59">
        <v>549</v>
      </c>
    </row>
    <row r="109" spans="1:14" ht="15.75" customHeight="1">
      <c r="A109" s="58" t="s">
        <v>204</v>
      </c>
      <c r="B109" s="59" t="s">
        <v>33</v>
      </c>
      <c r="C109" s="58" t="s">
        <v>499</v>
      </c>
      <c r="D109" s="13" t="s">
        <v>356</v>
      </c>
      <c r="E109" s="160">
        <v>0.18974358974358974</v>
      </c>
      <c r="F109" s="160">
        <v>0.28717948717948716</v>
      </c>
      <c r="G109" s="160">
        <v>0.25641025641025639</v>
      </c>
      <c r="H109" s="160">
        <v>0.19487179487179487</v>
      </c>
      <c r="I109" s="160">
        <v>0.24615384615384617</v>
      </c>
      <c r="J109" s="160">
        <v>0.3282051282051282</v>
      </c>
      <c r="K109" s="160">
        <v>0.4358974358974359</v>
      </c>
      <c r="L109" s="160">
        <v>0.24102564102564103</v>
      </c>
      <c r="M109" s="160">
        <v>9.7435897435897437E-2</v>
      </c>
      <c r="N109" s="59">
        <v>195</v>
      </c>
    </row>
    <row r="110" spans="1:14" ht="15.75" customHeight="1">
      <c r="A110" s="58" t="s">
        <v>204</v>
      </c>
      <c r="B110" s="59" t="s">
        <v>44</v>
      </c>
      <c r="C110" s="58" t="s">
        <v>358</v>
      </c>
      <c r="D110" s="59" t="s">
        <v>359</v>
      </c>
      <c r="E110" s="160">
        <v>0.3062392673153978</v>
      </c>
      <c r="F110" s="160">
        <v>0.35145964510589583</v>
      </c>
      <c r="G110" s="160">
        <v>0.37779049799656556</v>
      </c>
      <c r="H110" s="160">
        <v>0.23583285632512879</v>
      </c>
      <c r="I110" s="160">
        <v>0.32512879221522611</v>
      </c>
      <c r="J110" s="160">
        <v>0.39839725243274182</v>
      </c>
      <c r="K110" s="160">
        <v>0.47510017172295366</v>
      </c>
      <c r="L110" s="160">
        <v>0.37435603892386948</v>
      </c>
      <c r="M110" s="160">
        <v>0.11219232970807098</v>
      </c>
      <c r="N110" s="59">
        <v>1747</v>
      </c>
    </row>
    <row r="111" spans="1:14" ht="15.75" customHeight="1">
      <c r="A111" s="58" t="s">
        <v>204</v>
      </c>
      <c r="B111" s="59" t="s">
        <v>44</v>
      </c>
      <c r="C111" s="58" t="s">
        <v>361</v>
      </c>
      <c r="D111" s="59" t="s">
        <v>359</v>
      </c>
      <c r="E111" s="160">
        <v>0.32086912582112176</v>
      </c>
      <c r="F111" s="160">
        <v>0.31733198585144012</v>
      </c>
      <c r="G111" s="160">
        <v>0.31834259727134917</v>
      </c>
      <c r="H111" s="160">
        <v>0.26629610914603336</v>
      </c>
      <c r="I111" s="160">
        <v>0.29408792319353211</v>
      </c>
      <c r="J111" s="160">
        <v>0.33097524002021222</v>
      </c>
      <c r="K111" s="160">
        <v>0.42445679636179889</v>
      </c>
      <c r="L111" s="160">
        <v>0.39919151086407278</v>
      </c>
      <c r="M111" s="160">
        <v>0.11571500757958565</v>
      </c>
      <c r="N111" s="59">
        <v>1979</v>
      </c>
    </row>
    <row r="112" spans="1:14" ht="15.75" customHeight="1">
      <c r="A112" s="58" t="s">
        <v>205</v>
      </c>
      <c r="B112" s="59" t="s">
        <v>16</v>
      </c>
      <c r="C112" s="58" t="s">
        <v>363</v>
      </c>
      <c r="D112" s="59" t="s">
        <v>364</v>
      </c>
      <c r="E112" s="160">
        <v>0.26696921862667716</v>
      </c>
      <c r="F112" s="160">
        <v>0.30228887134964483</v>
      </c>
      <c r="G112" s="160">
        <v>0.34313338595106552</v>
      </c>
      <c r="H112" s="160">
        <v>0.20205209155485399</v>
      </c>
      <c r="I112" s="160">
        <v>0.29084451460142069</v>
      </c>
      <c r="J112" s="160">
        <v>0.30149960536700871</v>
      </c>
      <c r="K112" s="160">
        <v>0.3366219415943173</v>
      </c>
      <c r="L112" s="160">
        <v>0.36562746645619576</v>
      </c>
      <c r="M112" s="160">
        <v>0.14285714285714285</v>
      </c>
      <c r="N112" s="59">
        <v>5068</v>
      </c>
    </row>
    <row r="113" spans="1:14" ht="15.75" customHeight="1">
      <c r="A113" s="58" t="s">
        <v>205</v>
      </c>
      <c r="B113" s="59" t="s">
        <v>16</v>
      </c>
      <c r="C113" s="58" t="s">
        <v>366</v>
      </c>
      <c r="D113" s="59" t="s">
        <v>367</v>
      </c>
      <c r="E113" s="160">
        <v>0.27745487916794126</v>
      </c>
      <c r="F113" s="160">
        <v>0.30468033037626185</v>
      </c>
      <c r="G113" s="160">
        <v>0.33741205261547874</v>
      </c>
      <c r="H113" s="160">
        <v>0.19730804527378404</v>
      </c>
      <c r="I113" s="160">
        <v>0.28877332517589477</v>
      </c>
      <c r="J113" s="160">
        <v>0.3025390027531355</v>
      </c>
      <c r="K113" s="160">
        <v>0.32334047109207709</v>
      </c>
      <c r="L113" s="160">
        <v>0.37259100642398285</v>
      </c>
      <c r="M113" s="160">
        <v>0.12572652187213215</v>
      </c>
      <c r="N113" s="59">
        <v>3269</v>
      </c>
    </row>
    <row r="114" spans="1:14" ht="15.75" customHeight="1">
      <c r="A114" s="58" t="s">
        <v>205</v>
      </c>
      <c r="B114" s="59" t="s">
        <v>16</v>
      </c>
      <c r="C114" s="58" t="s">
        <v>369</v>
      </c>
      <c r="D114" s="59" t="s">
        <v>370</v>
      </c>
      <c r="E114" s="160">
        <v>0.25901781833985221</v>
      </c>
      <c r="F114" s="160">
        <v>0.29248152976966535</v>
      </c>
      <c r="G114" s="160">
        <v>0.31334202520643201</v>
      </c>
      <c r="H114" s="160">
        <v>0.21208170360712733</v>
      </c>
      <c r="I114" s="160">
        <v>0.27813993915688828</v>
      </c>
      <c r="J114" s="160">
        <v>0.28900478053020429</v>
      </c>
      <c r="K114" s="160">
        <v>0.36679704476314645</v>
      </c>
      <c r="L114" s="160">
        <v>0.37809647979139505</v>
      </c>
      <c r="M114" s="160">
        <v>0.13211647109952196</v>
      </c>
      <c r="N114" s="59">
        <v>2301</v>
      </c>
    </row>
    <row r="115" spans="1:14" ht="15.75" customHeight="1">
      <c r="A115" s="58" t="s">
        <v>205</v>
      </c>
      <c r="B115" s="59" t="s">
        <v>16</v>
      </c>
      <c r="C115" s="58" t="s">
        <v>372</v>
      </c>
      <c r="D115" s="59" t="s">
        <v>370</v>
      </c>
      <c r="E115" s="160">
        <v>0.24489795918367346</v>
      </c>
      <c r="F115" s="160">
        <v>0.28163265306122448</v>
      </c>
      <c r="G115" s="160">
        <v>0.4</v>
      </c>
      <c r="H115" s="160">
        <v>0.17551020408163265</v>
      </c>
      <c r="I115" s="160">
        <v>0.31428571428571428</v>
      </c>
      <c r="J115" s="160">
        <v>0.33061224489795921</v>
      </c>
      <c r="K115" s="160">
        <v>0.35918367346938773</v>
      </c>
      <c r="L115" s="160">
        <v>0.30204081632653063</v>
      </c>
      <c r="M115" s="160">
        <v>0.12244897959183673</v>
      </c>
      <c r="N115" s="59">
        <v>245</v>
      </c>
    </row>
    <row r="116" spans="1:14" ht="15.75" customHeight="1">
      <c r="A116" s="58" t="s">
        <v>205</v>
      </c>
      <c r="B116" s="59" t="s">
        <v>16</v>
      </c>
      <c r="C116" s="58" t="s">
        <v>374</v>
      </c>
      <c r="D116" s="59" t="s">
        <v>375</v>
      </c>
      <c r="E116" s="160">
        <v>0.26721120186697783</v>
      </c>
      <c r="F116" s="160">
        <v>0.32555425904317387</v>
      </c>
      <c r="G116" s="160">
        <v>0.31271878646441076</v>
      </c>
      <c r="H116" s="160">
        <v>0.14235705950991831</v>
      </c>
      <c r="I116" s="160">
        <v>0.27537922987164526</v>
      </c>
      <c r="J116" s="160">
        <v>0.38623103850641771</v>
      </c>
      <c r="K116" s="160">
        <v>0.3733955659276546</v>
      </c>
      <c r="L116" s="160">
        <v>0.32905484247374561</v>
      </c>
      <c r="M116" s="160">
        <v>0.11435239206534423</v>
      </c>
      <c r="N116" s="59">
        <v>857</v>
      </c>
    </row>
    <row r="117" spans="1:14" ht="15.75" customHeight="1">
      <c r="A117" s="58" t="s">
        <v>205</v>
      </c>
      <c r="B117" s="59" t="s">
        <v>16</v>
      </c>
      <c r="C117" s="58" t="s">
        <v>501</v>
      </c>
      <c r="D117" s="13" t="s">
        <v>378</v>
      </c>
      <c r="E117" s="160">
        <v>0.27415143603133157</v>
      </c>
      <c r="F117" s="160">
        <v>0.24020887728459531</v>
      </c>
      <c r="G117" s="160">
        <v>0.30548302872062666</v>
      </c>
      <c r="H117" s="160">
        <v>0.17493472584856398</v>
      </c>
      <c r="I117" s="160">
        <v>0.24804177545691905</v>
      </c>
      <c r="J117" s="160">
        <v>0.22715404699738903</v>
      </c>
      <c r="K117" s="160">
        <v>0.34203655352480417</v>
      </c>
      <c r="L117" s="160">
        <v>0.38120104438642299</v>
      </c>
      <c r="M117" s="160">
        <v>0.16187989556135771</v>
      </c>
      <c r="N117" s="59">
        <v>383</v>
      </c>
    </row>
    <row r="118" spans="1:14" ht="15.75" customHeight="1">
      <c r="A118" s="58" t="s">
        <v>205</v>
      </c>
      <c r="B118" s="59" t="s">
        <v>16</v>
      </c>
      <c r="C118" s="58" t="s">
        <v>502</v>
      </c>
      <c r="D118" s="13" t="s">
        <v>378</v>
      </c>
      <c r="E118" s="160">
        <v>0.41666666666666669</v>
      </c>
      <c r="F118" s="160">
        <v>0.27941176470588236</v>
      </c>
      <c r="G118" s="160">
        <v>0.41666666666666669</v>
      </c>
      <c r="H118" s="160">
        <v>0.24019607843137256</v>
      </c>
      <c r="I118" s="160">
        <v>0.39215686274509803</v>
      </c>
      <c r="J118" s="160">
        <v>0.41176470588235292</v>
      </c>
      <c r="K118" s="160">
        <v>0.36274509803921567</v>
      </c>
      <c r="L118" s="160">
        <v>0.45588235294117646</v>
      </c>
      <c r="M118" s="160">
        <v>6.8627450980392163E-2</v>
      </c>
      <c r="N118" s="59">
        <v>204</v>
      </c>
    </row>
    <row r="119" spans="1:14" ht="15.75" customHeight="1">
      <c r="A119" s="58" t="s">
        <v>205</v>
      </c>
      <c r="B119" s="59" t="s">
        <v>33</v>
      </c>
      <c r="C119" s="58" t="s">
        <v>382</v>
      </c>
      <c r="D119" s="59" t="s">
        <v>383</v>
      </c>
      <c r="E119" s="160">
        <v>0.28860028860028858</v>
      </c>
      <c r="F119" s="160">
        <v>0.31457431457431456</v>
      </c>
      <c r="G119" s="160">
        <v>0.39393939393939392</v>
      </c>
      <c r="H119" s="160">
        <v>0.17893217893217894</v>
      </c>
      <c r="I119" s="160">
        <v>0.34632034632034631</v>
      </c>
      <c r="J119" s="160">
        <v>0.36940836940836941</v>
      </c>
      <c r="K119" s="160">
        <v>0.39826839826839827</v>
      </c>
      <c r="L119" s="160">
        <v>0.33477633477633478</v>
      </c>
      <c r="M119" s="160">
        <v>6.3492063492063489E-2</v>
      </c>
      <c r="N119" s="59">
        <v>693</v>
      </c>
    </row>
    <row r="120" spans="1:14" ht="15.75" customHeight="1">
      <c r="A120" s="58" t="s">
        <v>205</v>
      </c>
      <c r="B120" s="59" t="s">
        <v>33</v>
      </c>
      <c r="C120" s="58" t="s">
        <v>385</v>
      </c>
      <c r="D120" s="59" t="s">
        <v>386</v>
      </c>
      <c r="E120" s="160">
        <v>0.2954887218045113</v>
      </c>
      <c r="F120" s="160">
        <v>0.29624060150375942</v>
      </c>
      <c r="G120" s="160">
        <v>0.33684210526315789</v>
      </c>
      <c r="H120" s="160">
        <v>0.23533834586466165</v>
      </c>
      <c r="I120" s="160">
        <v>0.36842105263157893</v>
      </c>
      <c r="J120" s="160">
        <v>0.3744360902255639</v>
      </c>
      <c r="K120" s="160">
        <v>0.40225563909774437</v>
      </c>
      <c r="L120" s="160">
        <v>0.26842105263157895</v>
      </c>
      <c r="M120" s="160">
        <v>9.6240601503759404E-2</v>
      </c>
      <c r="N120" s="59">
        <v>1330</v>
      </c>
    </row>
    <row r="121" spans="1:14" ht="15.75" customHeight="1">
      <c r="A121" s="58" t="s">
        <v>205</v>
      </c>
      <c r="B121" s="59" t="s">
        <v>33</v>
      </c>
      <c r="C121" s="58" t="s">
        <v>388</v>
      </c>
      <c r="D121" s="59" t="s">
        <v>389</v>
      </c>
      <c r="E121" s="160">
        <v>0.23497267759562843</v>
      </c>
      <c r="F121" s="160">
        <v>0.29508196721311475</v>
      </c>
      <c r="G121" s="160">
        <v>0.32240437158469948</v>
      </c>
      <c r="H121" s="160">
        <v>7.650273224043716E-2</v>
      </c>
      <c r="I121" s="160">
        <v>0.25136612021857924</v>
      </c>
      <c r="J121" s="160">
        <v>0.42622950819672129</v>
      </c>
      <c r="K121" s="160">
        <v>0.42622950819672129</v>
      </c>
      <c r="L121" s="160">
        <v>0.18579234972677597</v>
      </c>
      <c r="M121" s="160">
        <v>4.9180327868852458E-2</v>
      </c>
      <c r="N121" s="59">
        <v>183</v>
      </c>
    </row>
    <row r="122" spans="1:14" ht="15.75" customHeight="1">
      <c r="A122" s="58" t="s">
        <v>205</v>
      </c>
      <c r="B122" s="59" t="s">
        <v>33</v>
      </c>
      <c r="C122" s="58" t="s">
        <v>391</v>
      </c>
      <c r="D122" s="59" t="s">
        <v>392</v>
      </c>
      <c r="E122" s="160">
        <v>0.32203389830508472</v>
      </c>
      <c r="F122" s="160">
        <v>0.42372881355932202</v>
      </c>
      <c r="G122" s="160">
        <v>0.42857142857142855</v>
      </c>
      <c r="H122" s="160">
        <v>0.28087167070217917</v>
      </c>
      <c r="I122" s="160">
        <v>0.47941888619854722</v>
      </c>
      <c r="J122" s="160">
        <v>0.42372881355932202</v>
      </c>
      <c r="K122" s="160">
        <v>0.48910411622276029</v>
      </c>
      <c r="L122" s="160">
        <v>0.40920096852300242</v>
      </c>
      <c r="M122" s="160">
        <v>0.16222760290556901</v>
      </c>
      <c r="N122" s="59">
        <v>413</v>
      </c>
    </row>
    <row r="123" spans="1:14" ht="15.75" customHeight="1">
      <c r="A123" s="58" t="s">
        <v>206</v>
      </c>
      <c r="B123" s="59" t="s">
        <v>16</v>
      </c>
      <c r="C123" s="58" t="s">
        <v>503</v>
      </c>
      <c r="D123" s="13" t="s">
        <v>395</v>
      </c>
      <c r="E123" s="160">
        <v>0.25020781379883622</v>
      </c>
      <c r="F123" s="160">
        <v>0.23607647547797173</v>
      </c>
      <c r="G123" s="160">
        <v>0.30423940149625933</v>
      </c>
      <c r="H123" s="160">
        <v>0.23524522028262676</v>
      </c>
      <c r="I123" s="160">
        <v>0.26018287614297592</v>
      </c>
      <c r="J123" s="160">
        <v>0.22776392352452202</v>
      </c>
      <c r="K123" s="160">
        <v>0.29177057356608477</v>
      </c>
      <c r="L123" s="160">
        <v>0.35660847880299251</v>
      </c>
      <c r="M123" s="160">
        <v>0.13050706566916043</v>
      </c>
      <c r="N123" s="59">
        <v>1203</v>
      </c>
    </row>
    <row r="124" spans="1:14" ht="15.75" customHeight="1">
      <c r="A124" s="58" t="s">
        <v>206</v>
      </c>
      <c r="B124" s="59" t="s">
        <v>16</v>
      </c>
      <c r="C124" s="58" t="s">
        <v>206</v>
      </c>
      <c r="D124" s="13" t="s">
        <v>398</v>
      </c>
      <c r="E124" s="160">
        <v>0.28443113772455092</v>
      </c>
      <c r="F124" s="160">
        <v>0.32485029940119758</v>
      </c>
      <c r="G124" s="160">
        <v>0.36477045908183631</v>
      </c>
      <c r="H124" s="160">
        <v>0.22654690618762474</v>
      </c>
      <c r="I124" s="160">
        <v>0.31187624750499005</v>
      </c>
      <c r="J124" s="160">
        <v>0.31237524950099799</v>
      </c>
      <c r="K124" s="160">
        <v>0.34081836327345311</v>
      </c>
      <c r="L124" s="160">
        <v>0.34930139720558884</v>
      </c>
      <c r="M124" s="160">
        <v>0.16966067864271456</v>
      </c>
      <c r="N124" s="59">
        <v>2004</v>
      </c>
    </row>
    <row r="125" spans="1:14" ht="15.75" customHeight="1">
      <c r="A125" s="58" t="s">
        <v>206</v>
      </c>
      <c r="B125" s="59" t="s">
        <v>33</v>
      </c>
      <c r="C125" s="58" t="s">
        <v>400</v>
      </c>
      <c r="D125" s="59" t="s">
        <v>401</v>
      </c>
      <c r="E125" s="160">
        <v>0.29166666666666669</v>
      </c>
      <c r="F125" s="160">
        <v>0.28472222222222221</v>
      </c>
      <c r="G125" s="160">
        <v>0.36805555555555558</v>
      </c>
      <c r="H125" s="160">
        <v>0.1736111111111111</v>
      </c>
      <c r="I125" s="160">
        <v>0.3611111111111111</v>
      </c>
      <c r="J125" s="160">
        <v>0.28125</v>
      </c>
      <c r="K125" s="160">
        <v>0.27430555555555558</v>
      </c>
      <c r="L125" s="160">
        <v>0.30555555555555558</v>
      </c>
      <c r="M125" s="160">
        <v>9.0277777777777776E-2</v>
      </c>
      <c r="N125" s="59">
        <v>288</v>
      </c>
    </row>
    <row r="126" spans="1:14" ht="15.75" customHeight="1">
      <c r="A126" s="58" t="s">
        <v>206</v>
      </c>
      <c r="B126" s="59" t="s">
        <v>33</v>
      </c>
      <c r="C126" s="58" t="s">
        <v>504</v>
      </c>
      <c r="D126" s="13" t="s">
        <v>404</v>
      </c>
      <c r="E126" s="160">
        <v>7.3891625615763554E-2</v>
      </c>
      <c r="F126" s="160">
        <v>0.10344827586206896</v>
      </c>
      <c r="G126" s="160">
        <v>0.11822660098522167</v>
      </c>
      <c r="H126" s="160">
        <v>6.4039408866995079E-2</v>
      </c>
      <c r="I126" s="160">
        <v>7.3891625615763554E-2</v>
      </c>
      <c r="J126" s="160">
        <v>9.8522167487684734E-2</v>
      </c>
      <c r="K126" s="160">
        <v>0.12315270935960591</v>
      </c>
      <c r="L126" s="160">
        <v>0.18226600985221675</v>
      </c>
      <c r="M126" s="160">
        <v>3.4482758620689655E-2</v>
      </c>
      <c r="N126" s="59">
        <v>203</v>
      </c>
    </row>
    <row r="127" spans="1:14" ht="15.75" customHeight="1">
      <c r="A127" s="58" t="s">
        <v>206</v>
      </c>
      <c r="B127" s="59" t="s">
        <v>33</v>
      </c>
      <c r="C127" s="58" t="s">
        <v>505</v>
      </c>
      <c r="D127" s="13" t="s">
        <v>407</v>
      </c>
      <c r="E127" s="160">
        <v>0.23513870541611626</v>
      </c>
      <c r="F127" s="160">
        <v>0.31571994715984147</v>
      </c>
      <c r="G127" s="160">
        <v>0.39894319682959051</v>
      </c>
      <c r="H127" s="160">
        <v>0.18758256274768825</v>
      </c>
      <c r="I127" s="160">
        <v>0.29194187582562747</v>
      </c>
      <c r="J127" s="160">
        <v>0.33685601056803172</v>
      </c>
      <c r="K127" s="160">
        <v>0.36723910171730517</v>
      </c>
      <c r="L127" s="160">
        <v>0.3513870541611625</v>
      </c>
      <c r="M127" s="160">
        <v>8.0581241743725232E-2</v>
      </c>
      <c r="N127" s="59">
        <v>757</v>
      </c>
    </row>
    <row r="128" spans="1:14" ht="15.75" customHeight="1">
      <c r="A128" s="58" t="s">
        <v>207</v>
      </c>
      <c r="B128" s="59" t="s">
        <v>16</v>
      </c>
      <c r="C128" s="58" t="s">
        <v>409</v>
      </c>
      <c r="D128" s="59" t="s">
        <v>410</v>
      </c>
      <c r="E128" s="160">
        <v>0.2048417132216015</v>
      </c>
      <c r="F128" s="160">
        <v>0.19863438857852267</v>
      </c>
      <c r="G128" s="160">
        <v>0.23587833643699566</v>
      </c>
      <c r="H128" s="160">
        <v>0.1409062693978895</v>
      </c>
      <c r="I128" s="160">
        <v>0.1787709497206704</v>
      </c>
      <c r="J128" s="160">
        <v>0.19615145872129111</v>
      </c>
      <c r="K128" s="160">
        <v>0.2414649286157666</v>
      </c>
      <c r="L128" s="160">
        <v>0.26008690254500311</v>
      </c>
      <c r="M128" s="160">
        <v>8.2557417752948475E-2</v>
      </c>
      <c r="N128" s="59">
        <v>1611</v>
      </c>
    </row>
    <row r="129" spans="1:14" ht="15.75" customHeight="1">
      <c r="A129" s="58" t="s">
        <v>207</v>
      </c>
      <c r="B129" s="59" t="s">
        <v>16</v>
      </c>
      <c r="C129" s="58" t="s">
        <v>412</v>
      </c>
      <c r="D129" s="59" t="s">
        <v>413</v>
      </c>
      <c r="E129" s="160">
        <v>0.24529991047448524</v>
      </c>
      <c r="F129" s="160">
        <v>0.25663980901223515</v>
      </c>
      <c r="G129" s="160">
        <v>0.29334527006863625</v>
      </c>
      <c r="H129" s="160">
        <v>0.21247388839152492</v>
      </c>
      <c r="I129" s="160">
        <v>0.27663384064458368</v>
      </c>
      <c r="J129" s="160">
        <v>0.27514174873172187</v>
      </c>
      <c r="K129" s="160">
        <v>0.3479558340793793</v>
      </c>
      <c r="L129" s="160">
        <v>0.3443748134885109</v>
      </c>
      <c r="M129" s="160">
        <v>0.11936735302894658</v>
      </c>
      <c r="N129" s="59">
        <v>3351</v>
      </c>
    </row>
    <row r="130" spans="1:14" ht="15.75" customHeight="1">
      <c r="A130" s="58" t="s">
        <v>207</v>
      </c>
      <c r="B130" s="59" t="s">
        <v>16</v>
      </c>
      <c r="C130" s="58" t="s">
        <v>415</v>
      </c>
      <c r="D130" s="59" t="s">
        <v>410</v>
      </c>
      <c r="E130" s="160">
        <v>0.2817971589032045</v>
      </c>
      <c r="F130" s="160">
        <v>0.25702015196564254</v>
      </c>
      <c r="G130" s="160">
        <v>0.33366369342583418</v>
      </c>
      <c r="H130" s="160">
        <v>0.20944829864552361</v>
      </c>
      <c r="I130" s="160">
        <v>0.27485959696068712</v>
      </c>
      <c r="J130" s="160">
        <v>0.280806078625702</v>
      </c>
      <c r="K130" s="160">
        <v>0.38652130822596631</v>
      </c>
      <c r="L130" s="160">
        <v>0.36405682193591016</v>
      </c>
      <c r="M130" s="160">
        <v>9.6134786917740342E-2</v>
      </c>
      <c r="N130" s="59">
        <v>3027</v>
      </c>
    </row>
    <row r="131" spans="1:14" ht="15.75" customHeight="1">
      <c r="A131" s="58" t="s">
        <v>207</v>
      </c>
      <c r="B131" s="59" t="s">
        <v>16</v>
      </c>
      <c r="C131" s="58" t="s">
        <v>417</v>
      </c>
      <c r="D131" s="59" t="s">
        <v>418</v>
      </c>
      <c r="E131" s="160">
        <v>0.24165170556552962</v>
      </c>
      <c r="F131" s="160">
        <v>0.26211849192100539</v>
      </c>
      <c r="G131" s="160">
        <v>0.2786355475763016</v>
      </c>
      <c r="H131" s="160">
        <v>0.21005385996409337</v>
      </c>
      <c r="I131" s="160">
        <v>0.28599640933572712</v>
      </c>
      <c r="J131" s="160">
        <v>0.29084380610412924</v>
      </c>
      <c r="K131" s="160">
        <v>0.35206463195691201</v>
      </c>
      <c r="L131" s="160">
        <v>0.39712746858168763</v>
      </c>
      <c r="M131" s="160">
        <v>0.1044883303411131</v>
      </c>
      <c r="N131" s="59">
        <v>5570</v>
      </c>
    </row>
    <row r="132" spans="1:14" ht="15.75" customHeight="1">
      <c r="A132" s="58" t="s">
        <v>207</v>
      </c>
      <c r="B132" s="59" t="s">
        <v>33</v>
      </c>
      <c r="C132" s="58" t="s">
        <v>423</v>
      </c>
      <c r="D132" s="59" t="s">
        <v>421</v>
      </c>
      <c r="E132" s="160">
        <v>0.28796471329552614</v>
      </c>
      <c r="F132" s="160">
        <v>0.30434782608695654</v>
      </c>
      <c r="G132" s="160">
        <v>0.33270321361058602</v>
      </c>
      <c r="H132" s="160">
        <v>0.28985507246376813</v>
      </c>
      <c r="I132" s="160">
        <v>0.34530560806553245</v>
      </c>
      <c r="J132" s="160">
        <v>0.28418399495904223</v>
      </c>
      <c r="K132" s="160">
        <v>0.37492123503465657</v>
      </c>
      <c r="L132" s="160">
        <v>0.44990548204158792</v>
      </c>
      <c r="M132" s="160">
        <v>0.1146817895400126</v>
      </c>
      <c r="N132" s="59">
        <v>1587</v>
      </c>
    </row>
    <row r="133" spans="1:14" ht="15.75" customHeight="1">
      <c r="A133" s="58" t="s">
        <v>207</v>
      </c>
      <c r="B133" s="59" t="s">
        <v>33</v>
      </c>
      <c r="C133" s="58" t="s">
        <v>425</v>
      </c>
      <c r="D133" s="59" t="s">
        <v>421</v>
      </c>
      <c r="E133" s="160">
        <v>0.22284122562674094</v>
      </c>
      <c r="F133" s="160">
        <v>0.23537604456824512</v>
      </c>
      <c r="G133" s="160">
        <v>0.27158774373259054</v>
      </c>
      <c r="H133" s="160">
        <v>0.18105849582172701</v>
      </c>
      <c r="I133" s="160">
        <v>0.27715877437325903</v>
      </c>
      <c r="J133" s="160">
        <v>0.24651810584958217</v>
      </c>
      <c r="K133" s="160">
        <v>0.32311977715877438</v>
      </c>
      <c r="L133" s="160">
        <v>0.37465181058495822</v>
      </c>
      <c r="M133" s="160">
        <v>0.10167130919220056</v>
      </c>
      <c r="N133" s="59">
        <v>718</v>
      </c>
    </row>
    <row r="134" spans="1:14" ht="15.75" customHeight="1">
      <c r="A134" s="58" t="s">
        <v>207</v>
      </c>
      <c r="B134" s="59" t="s">
        <v>33</v>
      </c>
      <c r="C134" s="58" t="s">
        <v>506</v>
      </c>
      <c r="D134" s="13" t="s">
        <v>421</v>
      </c>
      <c r="E134" s="160">
        <v>0.22553191489361701</v>
      </c>
      <c r="F134" s="160">
        <v>0.26808510638297872</v>
      </c>
      <c r="G134" s="160">
        <v>0.3475177304964539</v>
      </c>
      <c r="H134" s="160">
        <v>0.18014184397163122</v>
      </c>
      <c r="I134" s="160">
        <v>0.32765957446808508</v>
      </c>
      <c r="J134" s="160">
        <v>0.28085106382978725</v>
      </c>
      <c r="K134" s="160">
        <v>0.35744680851063831</v>
      </c>
      <c r="L134" s="160">
        <v>0.35886524822695037</v>
      </c>
      <c r="M134" s="160">
        <v>8.085106382978724E-2</v>
      </c>
      <c r="N134" s="59">
        <v>705</v>
      </c>
    </row>
    <row r="135" spans="1:14" ht="15.75" customHeight="1">
      <c r="A135" s="58" t="s">
        <v>207</v>
      </c>
      <c r="B135" s="59" t="s">
        <v>33</v>
      </c>
      <c r="C135" s="58" t="s">
        <v>432</v>
      </c>
      <c r="D135" s="59" t="s">
        <v>433</v>
      </c>
      <c r="E135" s="160">
        <v>0.23515981735159816</v>
      </c>
      <c r="F135" s="160">
        <v>0.23287671232876711</v>
      </c>
      <c r="G135" s="160">
        <v>0.26141552511415528</v>
      </c>
      <c r="H135" s="160">
        <v>0.19292237442922375</v>
      </c>
      <c r="I135" s="160">
        <v>0.25342465753424659</v>
      </c>
      <c r="J135" s="160">
        <v>0.23515981735159816</v>
      </c>
      <c r="K135" s="160">
        <v>0.2545662100456621</v>
      </c>
      <c r="L135" s="160">
        <v>0.2226027397260274</v>
      </c>
      <c r="M135" s="160">
        <v>9.9315068493150679E-2</v>
      </c>
      <c r="N135" s="59">
        <v>876</v>
      </c>
    </row>
    <row r="136" spans="1:14" ht="15.75" customHeight="1">
      <c r="A136" s="58" t="s">
        <v>207</v>
      </c>
      <c r="B136" s="59" t="s">
        <v>33</v>
      </c>
      <c r="C136" s="58" t="s">
        <v>507</v>
      </c>
      <c r="D136" s="13" t="s">
        <v>428</v>
      </c>
      <c r="E136" s="160">
        <v>0.22508038585209003</v>
      </c>
      <c r="F136" s="160">
        <v>0.26366559485530544</v>
      </c>
      <c r="G136" s="160">
        <v>0.24544480171489819</v>
      </c>
      <c r="H136" s="160">
        <v>0.24115755627009647</v>
      </c>
      <c r="I136" s="160">
        <v>0.26580921757770631</v>
      </c>
      <c r="J136" s="160">
        <v>0.29046087888531619</v>
      </c>
      <c r="K136" s="160">
        <v>0.35905680600214362</v>
      </c>
      <c r="L136" s="160">
        <v>0.26688102893890675</v>
      </c>
      <c r="M136" s="160">
        <v>8.3601286173633438E-2</v>
      </c>
      <c r="N136" s="59">
        <v>933</v>
      </c>
    </row>
    <row r="137" spans="1:14" ht="15.75" customHeight="1">
      <c r="A137" s="58" t="s">
        <v>207</v>
      </c>
      <c r="B137" s="59" t="s">
        <v>33</v>
      </c>
      <c r="C137" s="58" t="s">
        <v>507</v>
      </c>
      <c r="D137" s="13" t="s">
        <v>430</v>
      </c>
      <c r="E137" s="160">
        <v>0.27594936708860762</v>
      </c>
      <c r="F137" s="160">
        <v>0.27088607594936709</v>
      </c>
      <c r="G137" s="160">
        <v>0.24556962025316456</v>
      </c>
      <c r="H137" s="160">
        <v>0.24303797468354429</v>
      </c>
      <c r="I137" s="160">
        <v>0.28860759493670884</v>
      </c>
      <c r="J137" s="160">
        <v>0.29367088607594938</v>
      </c>
      <c r="K137" s="160">
        <v>0.39493670886075949</v>
      </c>
      <c r="L137" s="160">
        <v>0.31898734177215188</v>
      </c>
      <c r="M137" s="160">
        <v>0.17721518987341772</v>
      </c>
      <c r="N137" s="59">
        <v>395</v>
      </c>
    </row>
    <row r="138" spans="1:14" ht="15.75" customHeight="1">
      <c r="A138" s="58" t="s">
        <v>207</v>
      </c>
      <c r="B138" s="59" t="s">
        <v>33</v>
      </c>
      <c r="C138" s="58" t="s">
        <v>435</v>
      </c>
      <c r="D138" s="59" t="s">
        <v>436</v>
      </c>
      <c r="E138" s="160">
        <v>0.20987654320987653</v>
      </c>
      <c r="F138" s="160">
        <v>0.18904320987654322</v>
      </c>
      <c r="G138" s="160">
        <v>0.20910493827160495</v>
      </c>
      <c r="H138" s="160">
        <v>0.14891975308641975</v>
      </c>
      <c r="I138" s="160">
        <v>0.2044753086419753</v>
      </c>
      <c r="J138" s="160">
        <v>0.19058641975308643</v>
      </c>
      <c r="K138" s="160">
        <v>0.25925925925925924</v>
      </c>
      <c r="L138" s="160">
        <v>0.27160493827160492</v>
      </c>
      <c r="M138" s="160">
        <v>6.4814814814814811E-2</v>
      </c>
      <c r="N138" s="59">
        <v>1296</v>
      </c>
    </row>
    <row r="139" spans="1:14" ht="15.75" customHeight="1">
      <c r="A139" s="58" t="s">
        <v>207</v>
      </c>
      <c r="B139" s="59" t="s">
        <v>44</v>
      </c>
      <c r="C139" s="58" t="s">
        <v>438</v>
      </c>
      <c r="D139" s="59" t="s">
        <v>439</v>
      </c>
      <c r="E139" s="160">
        <v>0.36378077839555201</v>
      </c>
      <c r="F139" s="160">
        <v>0.32896478686788455</v>
      </c>
      <c r="G139" s="160">
        <v>0.4065395816785809</v>
      </c>
      <c r="H139" s="160">
        <v>0.24993380990203865</v>
      </c>
      <c r="I139" s="160">
        <v>0.35769128938310829</v>
      </c>
      <c r="J139" s="160">
        <v>0.34921895684405613</v>
      </c>
      <c r="K139" s="160">
        <v>0.44810696319830551</v>
      </c>
      <c r="L139" s="160">
        <v>0.41805665872385489</v>
      </c>
      <c r="M139" s="160">
        <v>0.12589356632247817</v>
      </c>
      <c r="N139" s="59">
        <v>7554</v>
      </c>
    </row>
    <row r="140" spans="1:14" ht="15.75" customHeight="1">
      <c r="A140" s="58" t="s">
        <v>210</v>
      </c>
      <c r="B140" s="59" t="s">
        <v>16</v>
      </c>
      <c r="C140" s="58" t="s">
        <v>508</v>
      </c>
      <c r="D140" s="13" t="s">
        <v>442</v>
      </c>
      <c r="E140" s="160">
        <v>0.26342899190581309</v>
      </c>
      <c r="F140" s="160">
        <v>0.282560706401766</v>
      </c>
      <c r="G140" s="160">
        <v>0.3730684326710817</v>
      </c>
      <c r="H140" s="160">
        <v>0.1714495952906549</v>
      </c>
      <c r="I140" s="160">
        <v>0.30610743193524653</v>
      </c>
      <c r="J140" s="160">
        <v>0.2958057395143488</v>
      </c>
      <c r="K140" s="160">
        <v>0.35467255334805003</v>
      </c>
      <c r="L140" s="160">
        <v>0.25312729948491536</v>
      </c>
      <c r="M140" s="160">
        <v>0.1199411331861663</v>
      </c>
      <c r="N140" s="59">
        <v>1359</v>
      </c>
    </row>
    <row r="141" spans="1:14" ht="15.75" customHeight="1">
      <c r="A141" s="58" t="s">
        <v>210</v>
      </c>
      <c r="B141" s="59" t="s">
        <v>16</v>
      </c>
      <c r="C141" s="58" t="s">
        <v>444</v>
      </c>
      <c r="D141" s="59" t="s">
        <v>445</v>
      </c>
      <c r="E141" s="160">
        <v>0.34810578984989277</v>
      </c>
      <c r="F141" s="160">
        <v>0.33166547533952823</v>
      </c>
      <c r="G141" s="160">
        <v>0.43030736240171552</v>
      </c>
      <c r="H141" s="160">
        <v>0.22873481057898498</v>
      </c>
      <c r="I141" s="160">
        <v>0.3516797712651894</v>
      </c>
      <c r="J141" s="160">
        <v>0.29235167977126519</v>
      </c>
      <c r="K141" s="160">
        <v>0.39135096497498212</v>
      </c>
      <c r="L141" s="160">
        <v>0.36776268763402431</v>
      </c>
      <c r="M141" s="160">
        <v>0.13473909935668335</v>
      </c>
      <c r="N141" s="59">
        <v>2798</v>
      </c>
    </row>
    <row r="142" spans="1:14" ht="15.75" customHeight="1">
      <c r="A142" s="58" t="s">
        <v>210</v>
      </c>
      <c r="B142" s="59" t="s">
        <v>16</v>
      </c>
      <c r="C142" s="58" t="s">
        <v>447</v>
      </c>
      <c r="D142" s="13" t="s">
        <v>448</v>
      </c>
      <c r="E142" s="160">
        <v>0.28918746001279588</v>
      </c>
      <c r="F142" s="160">
        <v>0.33333333333333331</v>
      </c>
      <c r="G142" s="160">
        <v>0.39923224568138194</v>
      </c>
      <c r="H142" s="160">
        <v>0.2162507997440819</v>
      </c>
      <c r="I142" s="160">
        <v>0.34165067178502878</v>
      </c>
      <c r="J142" s="160">
        <v>0.39027511196417147</v>
      </c>
      <c r="K142" s="160">
        <v>0.42290467050543828</v>
      </c>
      <c r="L142" s="160">
        <v>0.38771593090211132</v>
      </c>
      <c r="M142" s="160">
        <v>9.1490722968650032E-2</v>
      </c>
      <c r="N142" s="59">
        <v>1563</v>
      </c>
    </row>
    <row r="143" spans="1:14" ht="15.75" customHeight="1">
      <c r="A143" s="58" t="s">
        <v>210</v>
      </c>
      <c r="B143" s="59" t="s">
        <v>16</v>
      </c>
      <c r="C143" s="58" t="s">
        <v>447</v>
      </c>
      <c r="D143" s="13" t="s">
        <v>450</v>
      </c>
      <c r="E143" s="160">
        <v>0.26990208599404003</v>
      </c>
      <c r="F143" s="160">
        <v>0.32865048957002979</v>
      </c>
      <c r="G143" s="160">
        <v>0.38399318859088977</v>
      </c>
      <c r="H143" s="160">
        <v>0.21498510004257132</v>
      </c>
      <c r="I143" s="160">
        <v>0.35674755214985099</v>
      </c>
      <c r="J143" s="160">
        <v>0.36526181353767562</v>
      </c>
      <c r="K143" s="160">
        <v>0.40442741592166881</v>
      </c>
      <c r="L143" s="160">
        <v>0.36781609195402298</v>
      </c>
      <c r="M143" s="160">
        <v>7.4499787143465307E-2</v>
      </c>
      <c r="N143" s="59">
        <v>2349</v>
      </c>
    </row>
    <row r="144" spans="1:14" ht="15.75" customHeight="1">
      <c r="A144" s="58" t="s">
        <v>210</v>
      </c>
      <c r="B144" s="59" t="s">
        <v>16</v>
      </c>
      <c r="C144" s="58" t="s">
        <v>452</v>
      </c>
      <c r="D144" s="59" t="s">
        <v>453</v>
      </c>
      <c r="E144" s="160">
        <v>0.2066066066066066</v>
      </c>
      <c r="F144" s="160">
        <v>0.203003003003003</v>
      </c>
      <c r="G144" s="160">
        <v>0.30930930930930933</v>
      </c>
      <c r="H144" s="160">
        <v>0.13213213213213212</v>
      </c>
      <c r="I144" s="160">
        <v>0.23123123123123124</v>
      </c>
      <c r="J144" s="160">
        <v>0.1981981981981982</v>
      </c>
      <c r="K144" s="160">
        <v>0.28408408408408409</v>
      </c>
      <c r="L144" s="160">
        <v>0.21261261261261261</v>
      </c>
      <c r="M144" s="160">
        <v>0.10690690690690691</v>
      </c>
      <c r="N144" s="59">
        <v>1665</v>
      </c>
    </row>
    <row r="145" spans="1:14" ht="15.75" customHeight="1">
      <c r="A145" s="58" t="s">
        <v>210</v>
      </c>
      <c r="B145" s="59" t="s">
        <v>33</v>
      </c>
      <c r="C145" s="58" t="s">
        <v>455</v>
      </c>
      <c r="D145" s="59" t="s">
        <v>456</v>
      </c>
      <c r="E145" s="160">
        <v>0.23333333333333334</v>
      </c>
      <c r="F145" s="160">
        <v>0.2372549019607843</v>
      </c>
      <c r="G145" s="160">
        <v>0.31372549019607843</v>
      </c>
      <c r="H145" s="160">
        <v>0.15294117647058825</v>
      </c>
      <c r="I145" s="160">
        <v>0.25882352941176473</v>
      </c>
      <c r="J145" s="160">
        <v>0.21568627450980393</v>
      </c>
      <c r="K145" s="160">
        <v>0.31176470588235294</v>
      </c>
      <c r="L145" s="160">
        <v>0.21372549019607842</v>
      </c>
      <c r="M145" s="160">
        <v>7.2549019607843143E-2</v>
      </c>
      <c r="N145" s="59">
        <v>510</v>
      </c>
    </row>
    <row r="146" spans="1:14" ht="15.75" customHeight="1">
      <c r="A146" s="58" t="s">
        <v>210</v>
      </c>
      <c r="B146" s="59" t="s">
        <v>33</v>
      </c>
      <c r="C146" s="58" t="s">
        <v>509</v>
      </c>
      <c r="D146" s="13" t="s">
        <v>459</v>
      </c>
      <c r="E146" s="160">
        <v>0.13333333333333333</v>
      </c>
      <c r="F146" s="160">
        <v>6.6666666666666666E-2</v>
      </c>
      <c r="G146" s="160">
        <v>0.26666666666666666</v>
      </c>
      <c r="H146" s="160">
        <v>0.13333333333333333</v>
      </c>
      <c r="I146" s="160">
        <v>0.4</v>
      </c>
      <c r="J146" s="160">
        <v>0.13333333333333333</v>
      </c>
      <c r="K146" s="160">
        <v>0.4</v>
      </c>
      <c r="L146" s="160">
        <v>0.2</v>
      </c>
      <c r="M146" s="160">
        <v>0.13333333333333333</v>
      </c>
      <c r="N146" s="59">
        <v>15</v>
      </c>
    </row>
    <row r="147" spans="1:14" ht="15.75" customHeight="1">
      <c r="A147" s="58" t="s">
        <v>210</v>
      </c>
      <c r="B147" s="59" t="s">
        <v>33</v>
      </c>
      <c r="C147" s="58" t="s">
        <v>509</v>
      </c>
      <c r="D147" s="13" t="s">
        <v>461</v>
      </c>
      <c r="E147" s="160">
        <v>0.24193548387096775</v>
      </c>
      <c r="F147" s="160">
        <v>0.12903225806451613</v>
      </c>
      <c r="G147" s="160">
        <v>0.27419354838709675</v>
      </c>
      <c r="H147" s="160">
        <v>0.16129032258064516</v>
      </c>
      <c r="I147" s="160">
        <v>0.24193548387096775</v>
      </c>
      <c r="J147" s="160">
        <v>0.25806451612903225</v>
      </c>
      <c r="K147" s="160">
        <v>0.27419354838709675</v>
      </c>
      <c r="L147" s="160">
        <v>0.16129032258064516</v>
      </c>
      <c r="M147" s="160">
        <v>8.0645161290322578E-2</v>
      </c>
      <c r="N147" s="59">
        <v>62</v>
      </c>
    </row>
    <row r="148" spans="1:14" ht="15.75" customHeight="1">
      <c r="A148" s="58" t="s">
        <v>210</v>
      </c>
      <c r="B148" s="59" t="s">
        <v>33</v>
      </c>
      <c r="C148" s="58" t="s">
        <v>463</v>
      </c>
      <c r="D148" s="13" t="s">
        <v>461</v>
      </c>
      <c r="E148" s="160">
        <v>0.16379310344827586</v>
      </c>
      <c r="F148" s="160">
        <v>0.31465517241379309</v>
      </c>
      <c r="G148" s="160">
        <v>0.33189655172413796</v>
      </c>
      <c r="H148" s="160">
        <v>0.16379310344827586</v>
      </c>
      <c r="I148" s="160">
        <v>0.40948275862068967</v>
      </c>
      <c r="J148" s="160">
        <v>0.34051724137931033</v>
      </c>
      <c r="K148" s="160">
        <v>0.37068965517241381</v>
      </c>
      <c r="L148" s="160">
        <v>0.17672413793103448</v>
      </c>
      <c r="M148" s="160">
        <v>3.8793103448275863E-2</v>
      </c>
      <c r="N148" s="59">
        <v>232</v>
      </c>
    </row>
    <row r="149" spans="1:14" ht="15.75" customHeight="1">
      <c r="A149" s="58" t="s">
        <v>210</v>
      </c>
      <c r="B149" s="59" t="s">
        <v>33</v>
      </c>
      <c r="C149" s="58" t="s">
        <v>463</v>
      </c>
      <c r="D149" s="13" t="s">
        <v>465</v>
      </c>
      <c r="E149" s="160">
        <v>0.28030303030303028</v>
      </c>
      <c r="F149" s="160">
        <v>0.34090909090909088</v>
      </c>
      <c r="G149" s="160">
        <v>0.39015151515151514</v>
      </c>
      <c r="H149" s="160">
        <v>0.23863636363636365</v>
      </c>
      <c r="I149" s="160">
        <v>0.43560606060606061</v>
      </c>
      <c r="J149" s="160">
        <v>0.45454545454545453</v>
      </c>
      <c r="K149" s="160">
        <v>0.43939393939393939</v>
      </c>
      <c r="L149" s="160">
        <v>0.32954545454545453</v>
      </c>
      <c r="M149" s="160">
        <v>5.3030303030303032E-2</v>
      </c>
      <c r="N149" s="59">
        <v>264</v>
      </c>
    </row>
    <row r="150" spans="1:14" ht="15.75" customHeight="1">
      <c r="A150" s="58" t="s">
        <v>210</v>
      </c>
      <c r="B150" s="59" t="s">
        <v>33</v>
      </c>
      <c r="C150" s="58" t="s">
        <v>510</v>
      </c>
      <c r="D150" s="13" t="s">
        <v>468</v>
      </c>
      <c r="E150" s="160">
        <v>0.20302375809935205</v>
      </c>
      <c r="F150" s="160">
        <v>0.23758099352051837</v>
      </c>
      <c r="G150" s="160">
        <v>0.30237580993520519</v>
      </c>
      <c r="H150" s="160">
        <v>0.22462203023758098</v>
      </c>
      <c r="I150" s="160">
        <v>0.31317494600431967</v>
      </c>
      <c r="J150" s="160">
        <v>0.24622030237580994</v>
      </c>
      <c r="K150" s="160">
        <v>0.33045356371490281</v>
      </c>
      <c r="L150" s="160">
        <v>0.2505399568034557</v>
      </c>
      <c r="M150" s="160">
        <v>9.0712742980561561E-2</v>
      </c>
      <c r="N150" s="59">
        <v>463</v>
      </c>
    </row>
    <row r="151" spans="1:14" ht="15.75" customHeight="1">
      <c r="A151" s="58" t="s">
        <v>210</v>
      </c>
      <c r="B151" s="59" t="s">
        <v>33</v>
      </c>
      <c r="C151" s="58" t="s">
        <v>470</v>
      </c>
      <c r="D151" s="13" t="s">
        <v>471</v>
      </c>
      <c r="E151" s="160">
        <v>0.20224719101123595</v>
      </c>
      <c r="F151" s="160">
        <v>0.29213483146067415</v>
      </c>
      <c r="G151" s="160">
        <v>0.3595505617977528</v>
      </c>
      <c r="H151" s="160">
        <v>0.14606741573033707</v>
      </c>
      <c r="I151" s="160">
        <v>0.24719101123595505</v>
      </c>
      <c r="J151" s="160">
        <v>0.2696629213483146</v>
      </c>
      <c r="K151" s="160">
        <v>0.39325842696629215</v>
      </c>
      <c r="L151" s="160">
        <v>0.24719101123595505</v>
      </c>
      <c r="M151" s="160">
        <v>0.1348314606741573</v>
      </c>
      <c r="N151" s="59">
        <v>89</v>
      </c>
    </row>
    <row r="152" spans="1:14" ht="15.75" customHeight="1">
      <c r="A152" s="58" t="s">
        <v>210</v>
      </c>
      <c r="B152" s="59" t="s">
        <v>33</v>
      </c>
      <c r="C152" s="58" t="s">
        <v>470</v>
      </c>
      <c r="D152" s="13" t="s">
        <v>473</v>
      </c>
      <c r="E152" s="160">
        <v>3.5714285714285712E-2</v>
      </c>
      <c r="F152" s="160">
        <v>0.14285714285714285</v>
      </c>
      <c r="G152" s="160">
        <v>0.21428571428571427</v>
      </c>
      <c r="H152" s="160">
        <v>3.5714285714285712E-2</v>
      </c>
      <c r="I152" s="160">
        <v>0.21428571428571427</v>
      </c>
      <c r="J152" s="160">
        <v>7.1428571428571425E-2</v>
      </c>
      <c r="K152" s="160">
        <v>0.14285714285714285</v>
      </c>
      <c r="L152" s="160">
        <v>3.5714285714285712E-2</v>
      </c>
      <c r="M152" s="160">
        <v>3.5714285714285712E-2</v>
      </c>
      <c r="N152" s="59">
        <v>28</v>
      </c>
    </row>
    <row r="153" spans="1:14" ht="15.75" customHeight="1">
      <c r="A153" s="58" t="s">
        <v>210</v>
      </c>
      <c r="B153" s="59" t="s">
        <v>33</v>
      </c>
      <c r="C153" s="58" t="s">
        <v>475</v>
      </c>
      <c r="D153" s="59" t="s">
        <v>476</v>
      </c>
      <c r="E153" s="160">
        <v>0.17741935483870969</v>
      </c>
      <c r="F153" s="160">
        <v>0.16666666666666666</v>
      </c>
      <c r="G153" s="160">
        <v>0.26344086021505375</v>
      </c>
      <c r="H153" s="160">
        <v>0.13440860215053763</v>
      </c>
      <c r="I153" s="160">
        <v>0.27419354838709675</v>
      </c>
      <c r="J153" s="160">
        <v>0.1424731182795699</v>
      </c>
      <c r="K153" s="160">
        <v>0.2553763440860215</v>
      </c>
      <c r="L153" s="160">
        <v>0.10215053763440861</v>
      </c>
      <c r="M153" s="160">
        <v>7.7956989247311828E-2</v>
      </c>
      <c r="N153" s="59">
        <v>372</v>
      </c>
    </row>
    <row r="154" spans="1:14" ht="15.75" customHeight="1">
      <c r="D154" s="11"/>
    </row>
    <row r="155" spans="1:14" ht="15.75" customHeight="1">
      <c r="D155" s="11"/>
    </row>
    <row r="156" spans="1:14" ht="15.75" customHeight="1">
      <c r="D156" s="11"/>
    </row>
    <row r="157" spans="1:14" ht="15.75" customHeight="1">
      <c r="D157" s="11"/>
    </row>
    <row r="158" spans="1:14" ht="15.75" customHeight="1">
      <c r="D158" s="11"/>
    </row>
    <row r="159" spans="1:14" ht="15.75" customHeight="1">
      <c r="D159" s="11"/>
    </row>
    <row r="160" spans="1:14" ht="15.75" customHeight="1">
      <c r="D160" s="11"/>
    </row>
    <row r="161" spans="4:4" ht="15.75" customHeight="1">
      <c r="D161" s="11"/>
    </row>
    <row r="162" spans="4:4" ht="15.75" customHeight="1">
      <c r="D162" s="11"/>
    </row>
    <row r="163" spans="4:4" ht="15.75" customHeight="1">
      <c r="D163" s="11"/>
    </row>
    <row r="164" spans="4:4" ht="15.75" customHeight="1">
      <c r="D164" s="11"/>
    </row>
    <row r="165" spans="4:4" ht="15.75" customHeight="1">
      <c r="D165" s="11"/>
    </row>
    <row r="166" spans="4:4" ht="15.75" customHeight="1">
      <c r="D166" s="11"/>
    </row>
    <row r="167" spans="4:4" ht="15.75" customHeight="1">
      <c r="D167" s="11"/>
    </row>
    <row r="168" spans="4:4" ht="15.75" customHeight="1">
      <c r="D168" s="11"/>
    </row>
    <row r="169" spans="4:4" ht="15.75" customHeight="1">
      <c r="D169" s="11"/>
    </row>
    <row r="170" spans="4:4" ht="15.75" customHeight="1">
      <c r="D170" s="11"/>
    </row>
    <row r="171" spans="4:4" ht="15.75" customHeight="1">
      <c r="D171" s="11"/>
    </row>
    <row r="172" spans="4:4" ht="15.75" customHeight="1">
      <c r="D172" s="11"/>
    </row>
    <row r="173" spans="4:4" ht="15.75" customHeight="1">
      <c r="D173" s="11"/>
    </row>
    <row r="174" spans="4:4" ht="15.75" customHeight="1">
      <c r="D174" s="11"/>
    </row>
    <row r="175" spans="4:4" ht="15.75" customHeight="1">
      <c r="D175" s="11"/>
    </row>
    <row r="176" spans="4:4" ht="15.75" customHeight="1">
      <c r="D176" s="11"/>
    </row>
    <row r="177" spans="4:4" ht="15.75" customHeight="1">
      <c r="D177" s="11"/>
    </row>
    <row r="178" spans="4:4" ht="15.75" customHeight="1">
      <c r="D178" s="11"/>
    </row>
    <row r="179" spans="4:4" ht="15.75" customHeight="1">
      <c r="D179" s="11"/>
    </row>
    <row r="180" spans="4:4" ht="15.75" customHeight="1">
      <c r="D180" s="11"/>
    </row>
    <row r="181" spans="4:4" ht="15.75" customHeight="1">
      <c r="D181" s="11"/>
    </row>
    <row r="182" spans="4:4" ht="15.75" customHeight="1">
      <c r="D182" s="11"/>
    </row>
    <row r="183" spans="4:4" ht="15.75" customHeight="1">
      <c r="D183" s="11"/>
    </row>
    <row r="184" spans="4:4" ht="15.75" customHeight="1">
      <c r="D184" s="11"/>
    </row>
    <row r="185" spans="4:4" ht="15.75" customHeight="1">
      <c r="D185" s="11"/>
    </row>
    <row r="186" spans="4:4" ht="15.75" customHeight="1">
      <c r="D186" s="11"/>
    </row>
    <row r="187" spans="4:4" ht="15.75" customHeight="1">
      <c r="D187" s="11"/>
    </row>
    <row r="188" spans="4:4" ht="15.75" customHeight="1">
      <c r="D188" s="11"/>
    </row>
    <row r="189" spans="4:4" ht="15.75" customHeight="1">
      <c r="D189" s="11"/>
    </row>
    <row r="190" spans="4:4" ht="15.75" customHeight="1">
      <c r="D190" s="11"/>
    </row>
    <row r="191" spans="4:4" ht="15.75" customHeight="1">
      <c r="D191" s="11"/>
    </row>
    <row r="192" spans="4:4" ht="15.75" customHeight="1">
      <c r="D192" s="11"/>
    </row>
    <row r="193" spans="4:4" ht="15.75" customHeight="1">
      <c r="D193" s="11"/>
    </row>
    <row r="194" spans="4:4" ht="15.75" customHeight="1">
      <c r="D194" s="11"/>
    </row>
    <row r="195" spans="4:4" ht="15.75" customHeight="1">
      <c r="D195" s="11"/>
    </row>
    <row r="196" spans="4:4" ht="15.75" customHeight="1">
      <c r="D196" s="11"/>
    </row>
    <row r="197" spans="4:4" ht="15.75" customHeight="1">
      <c r="D197" s="11"/>
    </row>
    <row r="198" spans="4:4" ht="15.75" customHeight="1">
      <c r="D198" s="11"/>
    </row>
    <row r="199" spans="4:4" ht="15.75" customHeight="1">
      <c r="D199" s="11"/>
    </row>
    <row r="200" spans="4:4" ht="15.75" customHeight="1">
      <c r="D200" s="11"/>
    </row>
    <row r="201" spans="4:4" ht="15.75" customHeight="1">
      <c r="D201" s="11"/>
    </row>
    <row r="202" spans="4:4" ht="15.75" customHeight="1">
      <c r="D202" s="11"/>
    </row>
    <row r="203" spans="4:4" ht="15.75" customHeight="1">
      <c r="D203" s="11"/>
    </row>
    <row r="204" spans="4:4" ht="15.75" customHeight="1">
      <c r="D204" s="11"/>
    </row>
    <row r="205" spans="4:4" ht="15.75" customHeight="1">
      <c r="D205" s="11"/>
    </row>
    <row r="206" spans="4:4" ht="15.75" customHeight="1">
      <c r="D206" s="11"/>
    </row>
    <row r="207" spans="4:4" ht="15.75" customHeight="1">
      <c r="D207" s="11"/>
    </row>
    <row r="208" spans="4:4" ht="15.75" customHeight="1">
      <c r="D208" s="11"/>
    </row>
    <row r="209" spans="4:4" ht="15.75" customHeight="1">
      <c r="D209" s="11"/>
    </row>
    <row r="210" spans="4:4" ht="15.75" customHeight="1">
      <c r="D210" s="11"/>
    </row>
    <row r="211" spans="4:4" ht="15.75" customHeight="1">
      <c r="D211" s="11"/>
    </row>
    <row r="212" spans="4:4" ht="15.75" customHeight="1">
      <c r="D212" s="11"/>
    </row>
    <row r="213" spans="4:4" ht="15.75" customHeight="1">
      <c r="D213" s="11"/>
    </row>
    <row r="214" spans="4:4" ht="15.75" customHeight="1">
      <c r="D214" s="11"/>
    </row>
    <row r="215" spans="4:4" ht="15.75" customHeight="1">
      <c r="D215" s="11"/>
    </row>
    <row r="216" spans="4:4" ht="15.75" customHeight="1">
      <c r="D216" s="11"/>
    </row>
    <row r="217" spans="4:4" ht="15.75" customHeight="1">
      <c r="D217" s="11"/>
    </row>
    <row r="218" spans="4:4" ht="15.75" customHeight="1">
      <c r="D218" s="11"/>
    </row>
    <row r="219" spans="4:4" ht="15.75" customHeight="1">
      <c r="D219" s="11"/>
    </row>
    <row r="220" spans="4:4" ht="15.75" customHeight="1">
      <c r="D220" s="11"/>
    </row>
    <row r="221" spans="4:4" ht="15.75" customHeight="1">
      <c r="D221" s="11"/>
    </row>
    <row r="222" spans="4:4" ht="15.75" customHeight="1">
      <c r="D222" s="11"/>
    </row>
    <row r="223" spans="4:4" ht="15.75" customHeight="1">
      <c r="D223" s="11"/>
    </row>
    <row r="224" spans="4:4" ht="15.75" customHeight="1">
      <c r="D224" s="11"/>
    </row>
    <row r="225" spans="4:4" ht="15.75" customHeight="1">
      <c r="D225" s="11"/>
    </row>
    <row r="226" spans="4:4" ht="15.75" customHeight="1">
      <c r="D226" s="11"/>
    </row>
    <row r="227" spans="4:4" ht="15.75" customHeight="1">
      <c r="D227" s="11"/>
    </row>
    <row r="228" spans="4:4" ht="15.75" customHeight="1">
      <c r="D228" s="11"/>
    </row>
    <row r="229" spans="4:4" ht="15.75" customHeight="1">
      <c r="D229" s="11"/>
    </row>
    <row r="230" spans="4:4" ht="15.75" customHeight="1">
      <c r="D230" s="11"/>
    </row>
    <row r="231" spans="4:4" ht="15.75" customHeight="1">
      <c r="D231" s="11"/>
    </row>
    <row r="232" spans="4:4" ht="15.75" customHeight="1">
      <c r="D232" s="11"/>
    </row>
    <row r="233" spans="4:4" ht="15.75" customHeight="1">
      <c r="D233" s="11"/>
    </row>
    <row r="234" spans="4:4" ht="15.75" customHeight="1">
      <c r="D234" s="11"/>
    </row>
    <row r="235" spans="4:4" ht="15.75" customHeight="1">
      <c r="D235" s="11"/>
    </row>
    <row r="236" spans="4:4" ht="15.75" customHeight="1">
      <c r="D236" s="11"/>
    </row>
    <row r="237" spans="4:4" ht="15.75" customHeight="1">
      <c r="D237" s="11"/>
    </row>
    <row r="238" spans="4:4" ht="15.75" customHeight="1">
      <c r="D238" s="11"/>
    </row>
    <row r="239" spans="4:4" ht="15.75" customHeight="1">
      <c r="D239" s="11"/>
    </row>
    <row r="240" spans="4:4" ht="15.75" customHeight="1">
      <c r="D240" s="11"/>
    </row>
    <row r="241" spans="4:4" ht="15.75" customHeight="1">
      <c r="D241" s="11"/>
    </row>
    <row r="242" spans="4:4" ht="15.75" customHeight="1">
      <c r="D242" s="11"/>
    </row>
    <row r="243" spans="4:4" ht="15.75" customHeight="1">
      <c r="D243" s="11"/>
    </row>
    <row r="244" spans="4:4" ht="15.75" customHeight="1">
      <c r="D244" s="11"/>
    </row>
    <row r="245" spans="4:4" ht="15.75" customHeight="1">
      <c r="D245" s="11"/>
    </row>
    <row r="246" spans="4:4" ht="15.75" customHeight="1">
      <c r="D246" s="11"/>
    </row>
    <row r="247" spans="4:4" ht="15.75" customHeight="1">
      <c r="D247" s="11"/>
    </row>
    <row r="248" spans="4:4" ht="15.75" customHeight="1">
      <c r="D248" s="11"/>
    </row>
    <row r="249" spans="4:4" ht="15.75" customHeight="1">
      <c r="D249" s="11"/>
    </row>
    <row r="250" spans="4:4" ht="15.75" customHeight="1">
      <c r="D250" s="11"/>
    </row>
    <row r="251" spans="4:4" ht="15.75" customHeight="1">
      <c r="D251" s="11"/>
    </row>
    <row r="252" spans="4:4" ht="15.75" customHeight="1">
      <c r="D252" s="11"/>
    </row>
    <row r="253" spans="4:4" ht="15.75" customHeight="1">
      <c r="D253" s="11"/>
    </row>
    <row r="254" spans="4:4" ht="15.75" customHeight="1">
      <c r="D254" s="11"/>
    </row>
    <row r="255" spans="4:4" ht="15.75" customHeight="1">
      <c r="D255" s="11"/>
    </row>
    <row r="256" spans="4:4" ht="15.75" customHeight="1">
      <c r="D256" s="11"/>
    </row>
    <row r="257" spans="4:4" ht="15.75" customHeight="1">
      <c r="D257" s="11"/>
    </row>
    <row r="258" spans="4:4" ht="15.75" customHeight="1">
      <c r="D258" s="11"/>
    </row>
    <row r="259" spans="4:4" ht="15.75" customHeight="1">
      <c r="D259" s="11"/>
    </row>
    <row r="260" spans="4:4" ht="15.75" customHeight="1">
      <c r="D260" s="11"/>
    </row>
    <row r="261" spans="4:4" ht="15.75" customHeight="1">
      <c r="D261" s="11"/>
    </row>
    <row r="262" spans="4:4" ht="15.75" customHeight="1">
      <c r="D262" s="11"/>
    </row>
    <row r="263" spans="4:4" ht="15.75" customHeight="1">
      <c r="D263" s="11"/>
    </row>
    <row r="264" spans="4:4" ht="15.75" customHeight="1">
      <c r="D264" s="11"/>
    </row>
    <row r="265" spans="4:4" ht="15.75" customHeight="1">
      <c r="D265" s="11"/>
    </row>
    <row r="266" spans="4:4" ht="15.75" customHeight="1">
      <c r="D266" s="11"/>
    </row>
    <row r="267" spans="4:4" ht="15.75" customHeight="1">
      <c r="D267" s="11"/>
    </row>
    <row r="268" spans="4:4" ht="15.75" customHeight="1">
      <c r="D268" s="11"/>
    </row>
    <row r="269" spans="4:4" ht="15.75" customHeight="1">
      <c r="D269" s="11"/>
    </row>
    <row r="270" spans="4:4" ht="15.75" customHeight="1">
      <c r="D270" s="11"/>
    </row>
    <row r="271" spans="4:4" ht="15.75" customHeight="1">
      <c r="D271" s="11"/>
    </row>
    <row r="272" spans="4:4" ht="15.75" customHeight="1">
      <c r="D272" s="11"/>
    </row>
    <row r="273" spans="4:4" ht="15.75" customHeight="1">
      <c r="D273" s="11"/>
    </row>
    <row r="274" spans="4:4" ht="15.75" customHeight="1">
      <c r="D274" s="11"/>
    </row>
    <row r="275" spans="4:4" ht="15.75" customHeight="1">
      <c r="D275" s="11"/>
    </row>
    <row r="276" spans="4:4" ht="15.75" customHeight="1">
      <c r="D276" s="11"/>
    </row>
    <row r="277" spans="4:4" ht="15.75" customHeight="1">
      <c r="D277" s="11"/>
    </row>
    <row r="278" spans="4:4" ht="15.75" customHeight="1">
      <c r="D278" s="11"/>
    </row>
    <row r="279" spans="4:4" ht="15.75" customHeight="1">
      <c r="D279" s="11"/>
    </row>
    <row r="280" spans="4:4" ht="15.75" customHeight="1">
      <c r="D280" s="11"/>
    </row>
    <row r="281" spans="4:4" ht="15.75" customHeight="1">
      <c r="D281" s="11"/>
    </row>
    <row r="282" spans="4:4" ht="15.75" customHeight="1">
      <c r="D282" s="11"/>
    </row>
    <row r="283" spans="4:4" ht="15.75" customHeight="1">
      <c r="D283" s="11"/>
    </row>
    <row r="284" spans="4:4" ht="15.75" customHeight="1">
      <c r="D284" s="11"/>
    </row>
    <row r="285" spans="4:4" ht="15.75" customHeight="1">
      <c r="D285" s="11"/>
    </row>
    <row r="286" spans="4:4" ht="15.75" customHeight="1">
      <c r="D286" s="11"/>
    </row>
    <row r="287" spans="4:4" ht="15.75" customHeight="1">
      <c r="D287" s="11"/>
    </row>
    <row r="288" spans="4:4" ht="15.75" customHeight="1">
      <c r="D288" s="11"/>
    </row>
    <row r="289" spans="4:4" ht="15.75" customHeight="1">
      <c r="D289" s="11"/>
    </row>
    <row r="290" spans="4:4" ht="15.75" customHeight="1">
      <c r="D290" s="11"/>
    </row>
    <row r="291" spans="4:4" ht="15.75" customHeight="1">
      <c r="D291" s="11"/>
    </row>
    <row r="292" spans="4:4" ht="15.75" customHeight="1">
      <c r="D292" s="11"/>
    </row>
    <row r="293" spans="4:4" ht="15.75" customHeight="1">
      <c r="D293" s="11"/>
    </row>
    <row r="294" spans="4:4" ht="15.75" customHeight="1">
      <c r="D294" s="11"/>
    </row>
    <row r="295" spans="4:4" ht="15.75" customHeight="1">
      <c r="D295" s="11"/>
    </row>
    <row r="296" spans="4:4" ht="15.75" customHeight="1">
      <c r="D296" s="11"/>
    </row>
    <row r="297" spans="4:4" ht="15.75" customHeight="1">
      <c r="D297" s="11"/>
    </row>
    <row r="298" spans="4:4" ht="15.75" customHeight="1">
      <c r="D298" s="11"/>
    </row>
    <row r="299" spans="4:4" ht="15.75" customHeight="1">
      <c r="D299" s="11"/>
    </row>
    <row r="300" spans="4:4" ht="15.75" customHeight="1">
      <c r="D300" s="11"/>
    </row>
    <row r="301" spans="4:4" ht="15.75" customHeight="1">
      <c r="D301" s="11"/>
    </row>
    <row r="302" spans="4:4" ht="15.75" customHeight="1">
      <c r="D302" s="11"/>
    </row>
    <row r="303" spans="4:4" ht="15.75" customHeight="1">
      <c r="D303" s="11"/>
    </row>
    <row r="304" spans="4:4" ht="15.75" customHeight="1">
      <c r="D304" s="11"/>
    </row>
    <row r="305" spans="4:4" ht="15.75" customHeight="1">
      <c r="D305" s="11"/>
    </row>
    <row r="306" spans="4:4" ht="15.75" customHeight="1">
      <c r="D306" s="11"/>
    </row>
    <row r="307" spans="4:4" ht="15.75" customHeight="1">
      <c r="D307" s="11"/>
    </row>
    <row r="308" spans="4:4" ht="15.75" customHeight="1">
      <c r="D308" s="11"/>
    </row>
    <row r="309" spans="4:4" ht="15.75" customHeight="1">
      <c r="D309" s="11"/>
    </row>
    <row r="310" spans="4:4" ht="15.75" customHeight="1">
      <c r="D310" s="11"/>
    </row>
    <row r="311" spans="4:4" ht="15.75" customHeight="1">
      <c r="D311" s="11"/>
    </row>
    <row r="312" spans="4:4" ht="15.75" customHeight="1">
      <c r="D312" s="11"/>
    </row>
    <row r="313" spans="4:4" ht="15.75" customHeight="1">
      <c r="D313" s="11"/>
    </row>
    <row r="314" spans="4:4" ht="15.75" customHeight="1">
      <c r="D314" s="11"/>
    </row>
    <row r="315" spans="4:4" ht="15.75" customHeight="1">
      <c r="D315" s="11"/>
    </row>
    <row r="316" spans="4:4" ht="15.75" customHeight="1">
      <c r="D316" s="11"/>
    </row>
    <row r="317" spans="4:4" ht="15.75" customHeight="1">
      <c r="D317" s="11"/>
    </row>
    <row r="318" spans="4:4" ht="15.75" customHeight="1">
      <c r="D318" s="11"/>
    </row>
    <row r="319" spans="4:4" ht="15.75" customHeight="1">
      <c r="D319" s="11"/>
    </row>
    <row r="320" spans="4:4" ht="15.75" customHeight="1">
      <c r="D320" s="11"/>
    </row>
    <row r="321" spans="4:4" ht="15.75" customHeight="1">
      <c r="D321" s="11"/>
    </row>
    <row r="322" spans="4:4" ht="15.75" customHeight="1">
      <c r="D322" s="11"/>
    </row>
    <row r="323" spans="4:4" ht="15.75" customHeight="1">
      <c r="D323" s="11"/>
    </row>
    <row r="324" spans="4:4" ht="15.75" customHeight="1">
      <c r="D324" s="11"/>
    </row>
    <row r="325" spans="4:4" ht="15.75" customHeight="1">
      <c r="D325" s="11"/>
    </row>
    <row r="326" spans="4:4" ht="15.75" customHeight="1">
      <c r="D326" s="11"/>
    </row>
    <row r="327" spans="4:4" ht="15.75" customHeight="1">
      <c r="D327" s="11"/>
    </row>
    <row r="328" spans="4:4" ht="15.75" customHeight="1">
      <c r="D328" s="11"/>
    </row>
    <row r="329" spans="4:4" ht="15.75" customHeight="1">
      <c r="D329" s="11"/>
    </row>
    <row r="330" spans="4:4" ht="15.75" customHeight="1">
      <c r="D330" s="11"/>
    </row>
    <row r="331" spans="4:4" ht="15.75" customHeight="1">
      <c r="D331" s="11"/>
    </row>
    <row r="332" spans="4:4" ht="15.75" customHeight="1">
      <c r="D332" s="11"/>
    </row>
    <row r="333" spans="4:4" ht="15.75" customHeight="1">
      <c r="D333" s="11"/>
    </row>
    <row r="334" spans="4:4" ht="15.75" customHeight="1">
      <c r="D334" s="11"/>
    </row>
    <row r="335" spans="4:4" ht="15.75" customHeight="1">
      <c r="D335" s="11"/>
    </row>
    <row r="336" spans="4:4" ht="15.75" customHeight="1">
      <c r="D336" s="11"/>
    </row>
    <row r="337" spans="4:4" ht="15.75" customHeight="1">
      <c r="D337" s="11"/>
    </row>
    <row r="338" spans="4:4" ht="15.75" customHeight="1">
      <c r="D338" s="11"/>
    </row>
    <row r="339" spans="4:4" ht="15.75" customHeight="1">
      <c r="D339" s="11"/>
    </row>
    <row r="340" spans="4:4" ht="15.75" customHeight="1">
      <c r="D340" s="11"/>
    </row>
    <row r="341" spans="4:4" ht="15.75" customHeight="1">
      <c r="D341" s="11"/>
    </row>
    <row r="342" spans="4:4" ht="15.75" customHeight="1">
      <c r="D342" s="11"/>
    </row>
    <row r="343" spans="4:4" ht="15.75" customHeight="1">
      <c r="D343" s="11"/>
    </row>
    <row r="344" spans="4:4" ht="15.75" customHeight="1">
      <c r="D344" s="11"/>
    </row>
    <row r="345" spans="4:4" ht="15.75" customHeight="1">
      <c r="D345" s="11"/>
    </row>
    <row r="346" spans="4:4" ht="15.75" customHeight="1">
      <c r="D346" s="11"/>
    </row>
    <row r="347" spans="4:4" ht="15.75" customHeight="1">
      <c r="D347" s="11"/>
    </row>
    <row r="348" spans="4:4" ht="15.75" customHeight="1">
      <c r="D348" s="11"/>
    </row>
    <row r="349" spans="4:4" ht="15.75" customHeight="1">
      <c r="D349" s="11"/>
    </row>
    <row r="350" spans="4:4" ht="15.75" customHeight="1">
      <c r="D350" s="11"/>
    </row>
    <row r="351" spans="4:4" ht="15.75" customHeight="1">
      <c r="D351" s="11"/>
    </row>
    <row r="352" spans="4:4" ht="15.75" customHeight="1">
      <c r="D352" s="11"/>
    </row>
    <row r="353" spans="4:4" ht="15.75" customHeight="1">
      <c r="D353" s="11"/>
    </row>
    <row r="354" spans="4:4" ht="15.75" customHeight="1">
      <c r="D354" s="11"/>
    </row>
    <row r="355" spans="4:4" ht="15.75" customHeight="1">
      <c r="D355" s="11"/>
    </row>
    <row r="356" spans="4:4" ht="15.75" customHeight="1">
      <c r="D356" s="11"/>
    </row>
    <row r="357" spans="4:4" ht="15.75" customHeight="1">
      <c r="D357" s="11"/>
    </row>
    <row r="358" spans="4:4" ht="15.75" customHeight="1">
      <c r="D358" s="11"/>
    </row>
    <row r="359" spans="4:4" ht="15.75" customHeight="1">
      <c r="D359" s="11"/>
    </row>
    <row r="360" spans="4:4" ht="15.75" customHeight="1">
      <c r="D360" s="11"/>
    </row>
    <row r="361" spans="4:4" ht="15.75" customHeight="1">
      <c r="D361" s="11"/>
    </row>
    <row r="362" spans="4:4" ht="15.75" customHeight="1">
      <c r="D362" s="11"/>
    </row>
    <row r="363" spans="4:4" ht="15.75" customHeight="1">
      <c r="D363" s="11"/>
    </row>
    <row r="364" spans="4:4" ht="15.75" customHeight="1">
      <c r="D364" s="11"/>
    </row>
    <row r="365" spans="4:4" ht="15.75" customHeight="1">
      <c r="D365" s="11"/>
    </row>
    <row r="366" spans="4:4" ht="15.75" customHeight="1">
      <c r="D366" s="11"/>
    </row>
    <row r="367" spans="4:4" ht="15.75" customHeight="1">
      <c r="D367" s="11"/>
    </row>
    <row r="368" spans="4:4" ht="15.75" customHeight="1">
      <c r="D368" s="11"/>
    </row>
    <row r="369" spans="4:4" ht="15.75" customHeight="1">
      <c r="D369" s="11"/>
    </row>
    <row r="370" spans="4:4" ht="15.75" customHeight="1">
      <c r="D370" s="11"/>
    </row>
    <row r="371" spans="4:4" ht="15.75" customHeight="1">
      <c r="D371" s="11"/>
    </row>
    <row r="372" spans="4:4" ht="15.75" customHeight="1">
      <c r="D372" s="11"/>
    </row>
    <row r="373" spans="4:4" ht="15.75" customHeight="1">
      <c r="D373" s="11"/>
    </row>
    <row r="374" spans="4:4" ht="15.75" customHeight="1">
      <c r="D374" s="11"/>
    </row>
    <row r="375" spans="4:4" ht="15.75" customHeight="1">
      <c r="D375" s="11"/>
    </row>
    <row r="376" spans="4:4" ht="15.75" customHeight="1">
      <c r="D376" s="11"/>
    </row>
    <row r="377" spans="4:4" ht="15.75" customHeight="1">
      <c r="D377" s="11"/>
    </row>
    <row r="378" spans="4:4" ht="15.75" customHeight="1">
      <c r="D378" s="11"/>
    </row>
    <row r="379" spans="4:4" ht="15.75" customHeight="1">
      <c r="D379" s="11"/>
    </row>
    <row r="380" spans="4:4" ht="15.75" customHeight="1">
      <c r="D380" s="11"/>
    </row>
    <row r="381" spans="4:4" ht="15.75" customHeight="1">
      <c r="D381" s="11"/>
    </row>
    <row r="382" spans="4:4" ht="15.75" customHeight="1">
      <c r="D382" s="11"/>
    </row>
    <row r="383" spans="4:4" ht="15.75" customHeight="1">
      <c r="D383" s="11"/>
    </row>
    <row r="384" spans="4:4" ht="15.75" customHeight="1">
      <c r="D384" s="11"/>
    </row>
    <row r="385" spans="4:4" ht="15.75" customHeight="1">
      <c r="D385" s="11"/>
    </row>
    <row r="386" spans="4:4" ht="15.75" customHeight="1">
      <c r="D386" s="11"/>
    </row>
    <row r="387" spans="4:4" ht="15.75" customHeight="1">
      <c r="D387" s="11"/>
    </row>
    <row r="388" spans="4:4" ht="15.75" customHeight="1">
      <c r="D388" s="11"/>
    </row>
    <row r="389" spans="4:4" ht="15.75" customHeight="1">
      <c r="D389" s="11"/>
    </row>
    <row r="390" spans="4:4" ht="15.75" customHeight="1">
      <c r="D390" s="11"/>
    </row>
    <row r="391" spans="4:4" ht="15.75" customHeight="1">
      <c r="D391" s="11"/>
    </row>
    <row r="392" spans="4:4" ht="15.75" customHeight="1">
      <c r="D392" s="11"/>
    </row>
    <row r="393" spans="4:4" ht="15.75" customHeight="1">
      <c r="D393" s="11"/>
    </row>
    <row r="394" spans="4:4" ht="15.75" customHeight="1">
      <c r="D394" s="11"/>
    </row>
    <row r="395" spans="4:4" ht="15.75" customHeight="1">
      <c r="D395" s="11"/>
    </row>
    <row r="396" spans="4:4" ht="15.75" customHeight="1">
      <c r="D396" s="11"/>
    </row>
    <row r="397" spans="4:4" ht="15.75" customHeight="1">
      <c r="D397" s="11"/>
    </row>
    <row r="398" spans="4:4" ht="15.75" customHeight="1">
      <c r="D398" s="11"/>
    </row>
    <row r="399" spans="4:4" ht="15.75" customHeight="1">
      <c r="D399" s="11"/>
    </row>
    <row r="400" spans="4:4" ht="15.75" customHeight="1">
      <c r="D400" s="11"/>
    </row>
    <row r="401" spans="4:4" ht="15.75" customHeight="1">
      <c r="D401" s="11"/>
    </row>
    <row r="402" spans="4:4" ht="15.75" customHeight="1">
      <c r="D402" s="11"/>
    </row>
    <row r="403" spans="4:4" ht="15.75" customHeight="1">
      <c r="D403" s="11"/>
    </row>
    <row r="404" spans="4:4" ht="15.75" customHeight="1">
      <c r="D404" s="11"/>
    </row>
    <row r="405" spans="4:4" ht="15.75" customHeight="1">
      <c r="D405" s="11"/>
    </row>
    <row r="406" spans="4:4" ht="15.75" customHeight="1">
      <c r="D406" s="11"/>
    </row>
    <row r="407" spans="4:4" ht="15.75" customHeight="1">
      <c r="D407" s="11"/>
    </row>
    <row r="408" spans="4:4" ht="15.75" customHeight="1">
      <c r="D408" s="11"/>
    </row>
    <row r="409" spans="4:4" ht="15.75" customHeight="1">
      <c r="D409" s="11"/>
    </row>
    <row r="410" spans="4:4" ht="15.75" customHeight="1">
      <c r="D410" s="11"/>
    </row>
    <row r="411" spans="4:4" ht="15.75" customHeight="1">
      <c r="D411" s="11"/>
    </row>
    <row r="412" spans="4:4" ht="15.75" customHeight="1">
      <c r="D412" s="11"/>
    </row>
    <row r="413" spans="4:4" ht="15.75" customHeight="1">
      <c r="D413" s="11"/>
    </row>
    <row r="414" spans="4:4" ht="15.75" customHeight="1">
      <c r="D414" s="11"/>
    </row>
    <row r="415" spans="4:4" ht="15.75" customHeight="1">
      <c r="D415" s="11"/>
    </row>
    <row r="416" spans="4:4" ht="15.75" customHeight="1">
      <c r="D416" s="11"/>
    </row>
    <row r="417" spans="4:4" ht="15.75" customHeight="1">
      <c r="D417" s="11"/>
    </row>
    <row r="418" spans="4:4" ht="15.75" customHeight="1">
      <c r="D418" s="11"/>
    </row>
    <row r="419" spans="4:4" ht="15.75" customHeight="1">
      <c r="D419" s="11"/>
    </row>
    <row r="420" spans="4:4" ht="15.75" customHeight="1">
      <c r="D420" s="11"/>
    </row>
    <row r="421" spans="4:4" ht="15.75" customHeight="1">
      <c r="D421" s="11"/>
    </row>
    <row r="422" spans="4:4" ht="15.75" customHeight="1">
      <c r="D422" s="11"/>
    </row>
    <row r="423" spans="4:4" ht="15.75" customHeight="1">
      <c r="D423" s="11"/>
    </row>
    <row r="424" spans="4:4" ht="15.75" customHeight="1">
      <c r="D424" s="11"/>
    </row>
    <row r="425" spans="4:4" ht="15.75" customHeight="1">
      <c r="D425" s="11"/>
    </row>
    <row r="426" spans="4:4" ht="15.75" customHeight="1">
      <c r="D426" s="11"/>
    </row>
    <row r="427" spans="4:4" ht="15.75" customHeight="1">
      <c r="D427" s="11"/>
    </row>
    <row r="428" spans="4:4" ht="15.75" customHeight="1">
      <c r="D428" s="11"/>
    </row>
    <row r="429" spans="4:4" ht="15.75" customHeight="1">
      <c r="D429" s="11"/>
    </row>
    <row r="430" spans="4:4" ht="15.75" customHeight="1">
      <c r="D430" s="11"/>
    </row>
    <row r="431" spans="4:4" ht="15.75" customHeight="1">
      <c r="D431" s="11"/>
    </row>
    <row r="432" spans="4:4" ht="15.75" customHeight="1">
      <c r="D432" s="11"/>
    </row>
    <row r="433" spans="4:4" ht="15.75" customHeight="1">
      <c r="D433" s="11"/>
    </row>
    <row r="434" spans="4:4" ht="15.75" customHeight="1">
      <c r="D434" s="11"/>
    </row>
    <row r="435" spans="4:4" ht="15.75" customHeight="1">
      <c r="D435" s="11"/>
    </row>
    <row r="436" spans="4:4" ht="15.75" customHeight="1">
      <c r="D436" s="11"/>
    </row>
    <row r="437" spans="4:4" ht="15.75" customHeight="1">
      <c r="D437" s="11"/>
    </row>
    <row r="438" spans="4:4" ht="15.75" customHeight="1">
      <c r="D438" s="11"/>
    </row>
    <row r="439" spans="4:4" ht="15.75" customHeight="1">
      <c r="D439" s="11"/>
    </row>
    <row r="440" spans="4:4" ht="15.75" customHeight="1">
      <c r="D440" s="11"/>
    </row>
    <row r="441" spans="4:4" ht="15.75" customHeight="1">
      <c r="D441" s="11"/>
    </row>
    <row r="442" spans="4:4" ht="15.75" customHeight="1">
      <c r="D442" s="11"/>
    </row>
    <row r="443" spans="4:4" ht="15.75" customHeight="1">
      <c r="D443" s="11"/>
    </row>
    <row r="444" spans="4:4" ht="15.75" customHeight="1">
      <c r="D444" s="11"/>
    </row>
    <row r="445" spans="4:4" ht="15.75" customHeight="1">
      <c r="D445" s="11"/>
    </row>
    <row r="446" spans="4:4" ht="15.75" customHeight="1">
      <c r="D446" s="11"/>
    </row>
    <row r="447" spans="4:4" ht="15.75" customHeight="1">
      <c r="D447" s="11"/>
    </row>
    <row r="448" spans="4:4" ht="15.75" customHeight="1">
      <c r="D448" s="11"/>
    </row>
    <row r="449" spans="4:4" ht="15.75" customHeight="1">
      <c r="D449" s="11"/>
    </row>
    <row r="450" spans="4:4" ht="15.75" customHeight="1">
      <c r="D450" s="11"/>
    </row>
    <row r="451" spans="4:4" ht="15.75" customHeight="1">
      <c r="D451" s="11"/>
    </row>
    <row r="452" spans="4:4" ht="15.75" customHeight="1">
      <c r="D452" s="11"/>
    </row>
    <row r="453" spans="4:4" ht="15.75" customHeight="1">
      <c r="D453" s="11"/>
    </row>
    <row r="454" spans="4:4" ht="15.75" customHeight="1">
      <c r="D454" s="11"/>
    </row>
    <row r="455" spans="4:4" ht="15.75" customHeight="1">
      <c r="D455" s="11"/>
    </row>
    <row r="456" spans="4:4" ht="15.75" customHeight="1">
      <c r="D456" s="11"/>
    </row>
    <row r="457" spans="4:4" ht="15.75" customHeight="1">
      <c r="D457" s="11"/>
    </row>
    <row r="458" spans="4:4" ht="15.75" customHeight="1">
      <c r="D458" s="11"/>
    </row>
    <row r="459" spans="4:4" ht="15.75" customHeight="1">
      <c r="D459" s="11"/>
    </row>
    <row r="460" spans="4:4" ht="15.75" customHeight="1">
      <c r="D460" s="11"/>
    </row>
    <row r="461" spans="4:4" ht="15.75" customHeight="1">
      <c r="D461" s="11"/>
    </row>
    <row r="462" spans="4:4" ht="15.75" customHeight="1">
      <c r="D462" s="11"/>
    </row>
    <row r="463" spans="4:4" ht="15.75" customHeight="1">
      <c r="D463" s="11"/>
    </row>
    <row r="464" spans="4:4" ht="15.75" customHeight="1">
      <c r="D464" s="11"/>
    </row>
    <row r="465" spans="4:4" ht="15.75" customHeight="1">
      <c r="D465" s="11"/>
    </row>
    <row r="466" spans="4:4" ht="15.75" customHeight="1">
      <c r="D466" s="11"/>
    </row>
    <row r="467" spans="4:4" ht="15.75" customHeight="1">
      <c r="D467" s="11"/>
    </row>
    <row r="468" spans="4:4" ht="15.75" customHeight="1">
      <c r="D468" s="11"/>
    </row>
    <row r="469" spans="4:4" ht="15.75" customHeight="1">
      <c r="D469" s="11"/>
    </row>
    <row r="470" spans="4:4" ht="15.75" customHeight="1">
      <c r="D470" s="11"/>
    </row>
    <row r="471" spans="4:4" ht="15.75" customHeight="1">
      <c r="D471" s="11"/>
    </row>
    <row r="472" spans="4:4" ht="15.75" customHeight="1">
      <c r="D472" s="11"/>
    </row>
    <row r="473" spans="4:4" ht="15.75" customHeight="1">
      <c r="D473" s="11"/>
    </row>
    <row r="474" spans="4:4" ht="15.75" customHeight="1">
      <c r="D474" s="11"/>
    </row>
    <row r="475" spans="4:4" ht="15.75" customHeight="1">
      <c r="D475" s="11"/>
    </row>
    <row r="476" spans="4:4" ht="15.75" customHeight="1">
      <c r="D476" s="11"/>
    </row>
    <row r="477" spans="4:4" ht="15.75" customHeight="1">
      <c r="D477" s="11"/>
    </row>
    <row r="478" spans="4:4" ht="15.75" customHeight="1">
      <c r="D478" s="11"/>
    </row>
    <row r="479" spans="4:4" ht="15.75" customHeight="1">
      <c r="D479" s="11"/>
    </row>
    <row r="480" spans="4:4" ht="15.75" customHeight="1">
      <c r="D480" s="11"/>
    </row>
    <row r="481" spans="4:4" ht="15.75" customHeight="1">
      <c r="D481" s="11"/>
    </row>
    <row r="482" spans="4:4" ht="15.75" customHeight="1">
      <c r="D482" s="11"/>
    </row>
    <row r="483" spans="4:4" ht="15.75" customHeight="1">
      <c r="D483" s="11"/>
    </row>
    <row r="484" spans="4:4" ht="15.75" customHeight="1">
      <c r="D484" s="11"/>
    </row>
    <row r="485" spans="4:4" ht="15.75" customHeight="1">
      <c r="D485" s="11"/>
    </row>
    <row r="486" spans="4:4" ht="15.75" customHeight="1">
      <c r="D486" s="11"/>
    </row>
    <row r="487" spans="4:4" ht="15.75" customHeight="1">
      <c r="D487" s="11"/>
    </row>
    <row r="488" spans="4:4" ht="15.75" customHeight="1">
      <c r="D488" s="11"/>
    </row>
    <row r="489" spans="4:4" ht="15.75" customHeight="1">
      <c r="D489" s="11"/>
    </row>
    <row r="490" spans="4:4" ht="15.75" customHeight="1">
      <c r="D490" s="11"/>
    </row>
    <row r="491" spans="4:4" ht="15.75" customHeight="1">
      <c r="D491" s="11"/>
    </row>
    <row r="492" spans="4:4" ht="15.75" customHeight="1">
      <c r="D492" s="11"/>
    </row>
    <row r="493" spans="4:4" ht="15.75" customHeight="1">
      <c r="D493" s="11"/>
    </row>
    <row r="494" spans="4:4" ht="15.75" customHeight="1">
      <c r="D494" s="11"/>
    </row>
    <row r="495" spans="4:4" ht="15.75" customHeight="1">
      <c r="D495" s="11"/>
    </row>
    <row r="496" spans="4:4" ht="15.75" customHeight="1">
      <c r="D496" s="11"/>
    </row>
    <row r="497" spans="4:4" ht="15.75" customHeight="1">
      <c r="D497" s="11"/>
    </row>
    <row r="498" spans="4:4" ht="15.75" customHeight="1">
      <c r="D498" s="11"/>
    </row>
    <row r="499" spans="4:4" ht="15.75" customHeight="1">
      <c r="D499" s="11"/>
    </row>
    <row r="500" spans="4:4" ht="15.75" customHeight="1">
      <c r="D500" s="11"/>
    </row>
    <row r="501" spans="4:4" ht="15.75" customHeight="1">
      <c r="D501" s="11"/>
    </row>
    <row r="502" spans="4:4" ht="15.75" customHeight="1">
      <c r="D502" s="11"/>
    </row>
    <row r="503" spans="4:4" ht="15.75" customHeight="1">
      <c r="D503" s="11"/>
    </row>
    <row r="504" spans="4:4" ht="15.75" customHeight="1">
      <c r="D504" s="11"/>
    </row>
    <row r="505" spans="4:4" ht="15.75" customHeight="1">
      <c r="D505" s="11"/>
    </row>
    <row r="506" spans="4:4" ht="15.75" customHeight="1">
      <c r="D506" s="11"/>
    </row>
    <row r="507" spans="4:4" ht="15.75" customHeight="1">
      <c r="D507" s="11"/>
    </row>
    <row r="508" spans="4:4" ht="15.75" customHeight="1">
      <c r="D508" s="11"/>
    </row>
    <row r="509" spans="4:4" ht="15.75" customHeight="1">
      <c r="D509" s="11"/>
    </row>
    <row r="510" spans="4:4" ht="15.75" customHeight="1">
      <c r="D510" s="11"/>
    </row>
    <row r="511" spans="4:4" ht="15.75" customHeight="1">
      <c r="D511" s="11"/>
    </row>
    <row r="512" spans="4:4" ht="15.75" customHeight="1">
      <c r="D512" s="11"/>
    </row>
    <row r="513" spans="4:4" ht="15.75" customHeight="1">
      <c r="D513" s="11"/>
    </row>
    <row r="514" spans="4:4" ht="15.75" customHeight="1">
      <c r="D514" s="11"/>
    </row>
    <row r="515" spans="4:4" ht="15.75" customHeight="1">
      <c r="D515" s="11"/>
    </row>
    <row r="516" spans="4:4" ht="15.75" customHeight="1">
      <c r="D516" s="11"/>
    </row>
    <row r="517" spans="4:4" ht="15.75" customHeight="1">
      <c r="D517" s="11"/>
    </row>
    <row r="518" spans="4:4" ht="15.75" customHeight="1">
      <c r="D518" s="11"/>
    </row>
    <row r="519" spans="4:4" ht="15.75" customHeight="1">
      <c r="D519" s="11"/>
    </row>
    <row r="520" spans="4:4" ht="15.75" customHeight="1">
      <c r="D520" s="11"/>
    </row>
    <row r="521" spans="4:4" ht="15.75" customHeight="1">
      <c r="D521" s="11"/>
    </row>
    <row r="522" spans="4:4" ht="15.75" customHeight="1">
      <c r="D522" s="11"/>
    </row>
    <row r="523" spans="4:4" ht="15.75" customHeight="1">
      <c r="D523" s="11"/>
    </row>
    <row r="524" spans="4:4" ht="15.75" customHeight="1">
      <c r="D524" s="11"/>
    </row>
    <row r="525" spans="4:4" ht="15.75" customHeight="1">
      <c r="D525" s="11"/>
    </row>
    <row r="526" spans="4:4" ht="15.75" customHeight="1">
      <c r="D526" s="11"/>
    </row>
    <row r="527" spans="4:4" ht="15.75" customHeight="1">
      <c r="D527" s="11"/>
    </row>
    <row r="528" spans="4:4" ht="15.75" customHeight="1">
      <c r="D528" s="11"/>
    </row>
    <row r="529" spans="4:4" ht="15.75" customHeight="1">
      <c r="D529" s="11"/>
    </row>
    <row r="530" spans="4:4" ht="15.75" customHeight="1">
      <c r="D530" s="11"/>
    </row>
    <row r="531" spans="4:4" ht="15.75" customHeight="1">
      <c r="D531" s="11"/>
    </row>
    <row r="532" spans="4:4" ht="15.75" customHeight="1">
      <c r="D532" s="11"/>
    </row>
    <row r="533" spans="4:4" ht="15.75" customHeight="1">
      <c r="D533" s="11"/>
    </row>
    <row r="534" spans="4:4" ht="15.75" customHeight="1">
      <c r="D534" s="11"/>
    </row>
    <row r="535" spans="4:4" ht="15.75" customHeight="1">
      <c r="D535" s="11"/>
    </row>
    <row r="536" spans="4:4" ht="15.75" customHeight="1">
      <c r="D536" s="11"/>
    </row>
    <row r="537" spans="4:4" ht="15.75" customHeight="1">
      <c r="D537" s="11"/>
    </row>
    <row r="538" spans="4:4" ht="15.75" customHeight="1">
      <c r="D538" s="11"/>
    </row>
    <row r="539" spans="4:4" ht="15.75" customHeight="1">
      <c r="D539" s="11"/>
    </row>
    <row r="540" spans="4:4" ht="15.75" customHeight="1">
      <c r="D540" s="11"/>
    </row>
    <row r="541" spans="4:4" ht="15.75" customHeight="1">
      <c r="D541" s="11"/>
    </row>
    <row r="542" spans="4:4" ht="15.75" customHeight="1">
      <c r="D542" s="11"/>
    </row>
    <row r="543" spans="4:4" ht="15.75" customHeight="1">
      <c r="D543" s="11"/>
    </row>
    <row r="544" spans="4:4" ht="15.75" customHeight="1">
      <c r="D544" s="11"/>
    </row>
    <row r="545" spans="4:4" ht="15.75" customHeight="1">
      <c r="D545" s="11"/>
    </row>
    <row r="546" spans="4:4" ht="15.75" customHeight="1">
      <c r="D546" s="11"/>
    </row>
    <row r="547" spans="4:4" ht="15.75" customHeight="1">
      <c r="D547" s="11"/>
    </row>
    <row r="548" spans="4:4" ht="15.75" customHeight="1">
      <c r="D548" s="11"/>
    </row>
    <row r="549" spans="4:4" ht="15.75" customHeight="1">
      <c r="D549" s="11"/>
    </row>
    <row r="550" spans="4:4" ht="15.75" customHeight="1">
      <c r="D550" s="11"/>
    </row>
    <row r="551" spans="4:4" ht="15.75" customHeight="1">
      <c r="D551" s="11"/>
    </row>
    <row r="552" spans="4:4" ht="15.75" customHeight="1">
      <c r="D552" s="11"/>
    </row>
    <row r="553" spans="4:4" ht="15.75" customHeight="1">
      <c r="D553" s="11"/>
    </row>
    <row r="554" spans="4:4" ht="15.75" customHeight="1">
      <c r="D554" s="11"/>
    </row>
    <row r="555" spans="4:4" ht="15.75" customHeight="1">
      <c r="D555" s="11"/>
    </row>
    <row r="556" spans="4:4" ht="15.75" customHeight="1">
      <c r="D556" s="11"/>
    </row>
    <row r="557" spans="4:4" ht="15.75" customHeight="1">
      <c r="D557" s="11"/>
    </row>
    <row r="558" spans="4:4" ht="15.75" customHeight="1">
      <c r="D558" s="11"/>
    </row>
    <row r="559" spans="4:4" ht="15.75" customHeight="1">
      <c r="D559" s="11"/>
    </row>
    <row r="560" spans="4:4" ht="15.75" customHeight="1">
      <c r="D560" s="11"/>
    </row>
    <row r="561" spans="4:4" ht="15.75" customHeight="1">
      <c r="D561" s="11"/>
    </row>
    <row r="562" spans="4:4" ht="15.75" customHeight="1">
      <c r="D562" s="11"/>
    </row>
    <row r="563" spans="4:4" ht="15.75" customHeight="1">
      <c r="D563" s="11"/>
    </row>
    <row r="564" spans="4:4" ht="15.75" customHeight="1">
      <c r="D564" s="11"/>
    </row>
    <row r="565" spans="4:4" ht="15.75" customHeight="1">
      <c r="D565" s="11"/>
    </row>
    <row r="566" spans="4:4" ht="15.75" customHeight="1">
      <c r="D566" s="11"/>
    </row>
    <row r="567" spans="4:4" ht="15.75" customHeight="1">
      <c r="D567" s="11"/>
    </row>
    <row r="568" spans="4:4" ht="15.75" customHeight="1">
      <c r="D568" s="11"/>
    </row>
    <row r="569" spans="4:4" ht="15.75" customHeight="1">
      <c r="D569" s="11"/>
    </row>
    <row r="570" spans="4:4" ht="15.75" customHeight="1">
      <c r="D570" s="11"/>
    </row>
    <row r="571" spans="4:4" ht="15.75" customHeight="1">
      <c r="D571" s="11"/>
    </row>
    <row r="572" spans="4:4" ht="15.75" customHeight="1">
      <c r="D572" s="11"/>
    </row>
    <row r="573" spans="4:4" ht="15.75" customHeight="1">
      <c r="D573" s="11"/>
    </row>
    <row r="574" spans="4:4" ht="15.75" customHeight="1">
      <c r="D574" s="11"/>
    </row>
    <row r="575" spans="4:4" ht="15.75" customHeight="1">
      <c r="D575" s="11"/>
    </row>
    <row r="576" spans="4:4" ht="15.75" customHeight="1">
      <c r="D576" s="11"/>
    </row>
    <row r="577" spans="4:4" ht="15.75" customHeight="1">
      <c r="D577" s="11"/>
    </row>
    <row r="578" spans="4:4" ht="15.75" customHeight="1">
      <c r="D578" s="11"/>
    </row>
    <row r="579" spans="4:4" ht="15.75" customHeight="1">
      <c r="D579" s="11"/>
    </row>
    <row r="580" spans="4:4" ht="15.75" customHeight="1">
      <c r="D580" s="11"/>
    </row>
    <row r="581" spans="4:4" ht="15.75" customHeight="1">
      <c r="D581" s="11"/>
    </row>
    <row r="582" spans="4:4" ht="15.75" customHeight="1">
      <c r="D582" s="11"/>
    </row>
    <row r="583" spans="4:4" ht="15.75" customHeight="1">
      <c r="D583" s="11"/>
    </row>
    <row r="584" spans="4:4" ht="15.75" customHeight="1">
      <c r="D584" s="11"/>
    </row>
    <row r="585" spans="4:4" ht="15.75" customHeight="1">
      <c r="D585" s="11"/>
    </row>
    <row r="586" spans="4:4" ht="15.75" customHeight="1">
      <c r="D586" s="11"/>
    </row>
    <row r="587" spans="4:4" ht="15.75" customHeight="1">
      <c r="D587" s="11"/>
    </row>
    <row r="588" spans="4:4" ht="15.75" customHeight="1">
      <c r="D588" s="11"/>
    </row>
    <row r="589" spans="4:4" ht="15.75" customHeight="1">
      <c r="D589" s="11"/>
    </row>
    <row r="590" spans="4:4" ht="15.75" customHeight="1">
      <c r="D590" s="11"/>
    </row>
    <row r="591" spans="4:4" ht="15.75" customHeight="1">
      <c r="D591" s="11"/>
    </row>
    <row r="592" spans="4:4" ht="15.75" customHeight="1">
      <c r="D592" s="11"/>
    </row>
    <row r="593" spans="4:4" ht="15.75" customHeight="1">
      <c r="D593" s="11"/>
    </row>
    <row r="594" spans="4:4" ht="15.75" customHeight="1">
      <c r="D594" s="11"/>
    </row>
    <row r="595" spans="4:4" ht="15.75" customHeight="1">
      <c r="D595" s="11"/>
    </row>
    <row r="596" spans="4:4" ht="15.75" customHeight="1">
      <c r="D596" s="11"/>
    </row>
    <row r="597" spans="4:4" ht="15.75" customHeight="1">
      <c r="D597" s="11"/>
    </row>
    <row r="598" spans="4:4" ht="15.75" customHeight="1">
      <c r="D598" s="11"/>
    </row>
    <row r="599" spans="4:4" ht="15.75" customHeight="1">
      <c r="D599" s="11"/>
    </row>
    <row r="600" spans="4:4" ht="15.75" customHeight="1">
      <c r="D600" s="11"/>
    </row>
    <row r="601" spans="4:4" ht="15.75" customHeight="1">
      <c r="D601" s="11"/>
    </row>
    <row r="602" spans="4:4" ht="15.75" customHeight="1">
      <c r="D602" s="11"/>
    </row>
    <row r="603" spans="4:4" ht="15.75" customHeight="1">
      <c r="D603" s="11"/>
    </row>
    <row r="604" spans="4:4" ht="15.75" customHeight="1">
      <c r="D604" s="11"/>
    </row>
    <row r="605" spans="4:4" ht="15.75" customHeight="1">
      <c r="D605" s="11"/>
    </row>
    <row r="606" spans="4:4" ht="15.75" customHeight="1">
      <c r="D606" s="11"/>
    </row>
    <row r="607" spans="4:4" ht="15.75" customHeight="1">
      <c r="D607" s="11"/>
    </row>
    <row r="608" spans="4:4" ht="15.75" customHeight="1">
      <c r="D608" s="11"/>
    </row>
    <row r="609" spans="4:4" ht="15.75" customHeight="1">
      <c r="D609" s="11"/>
    </row>
    <row r="610" spans="4:4" ht="15.75" customHeight="1">
      <c r="D610" s="11"/>
    </row>
    <row r="611" spans="4:4" ht="15.75" customHeight="1">
      <c r="D611" s="11"/>
    </row>
    <row r="612" spans="4:4" ht="15.75" customHeight="1">
      <c r="D612" s="11"/>
    </row>
    <row r="613" spans="4:4" ht="15.75" customHeight="1">
      <c r="D613" s="11"/>
    </row>
    <row r="614" spans="4:4" ht="15.75" customHeight="1">
      <c r="D614" s="11"/>
    </row>
    <row r="615" spans="4:4" ht="15.75" customHeight="1">
      <c r="D615" s="11"/>
    </row>
    <row r="616" spans="4:4" ht="15.75" customHeight="1">
      <c r="D616" s="11"/>
    </row>
    <row r="617" spans="4:4" ht="15.75" customHeight="1">
      <c r="D617" s="11"/>
    </row>
    <row r="618" spans="4:4" ht="15.75" customHeight="1">
      <c r="D618" s="11"/>
    </row>
    <row r="619" spans="4:4" ht="15.75" customHeight="1">
      <c r="D619" s="11"/>
    </row>
    <row r="620" spans="4:4" ht="15.75" customHeight="1">
      <c r="D620" s="11"/>
    </row>
    <row r="621" spans="4:4" ht="15.75" customHeight="1">
      <c r="D621" s="11"/>
    </row>
    <row r="622" spans="4:4" ht="15.75" customHeight="1">
      <c r="D622" s="11"/>
    </row>
    <row r="623" spans="4:4" ht="15.75" customHeight="1">
      <c r="D623" s="11"/>
    </row>
    <row r="624" spans="4:4" ht="15.75" customHeight="1">
      <c r="D624" s="11"/>
    </row>
    <row r="625" spans="4:4" ht="15.75" customHeight="1">
      <c r="D625" s="11"/>
    </row>
    <row r="626" spans="4:4" ht="15.75" customHeight="1">
      <c r="D626" s="11"/>
    </row>
    <row r="627" spans="4:4" ht="15.75" customHeight="1">
      <c r="D627" s="11"/>
    </row>
    <row r="628" spans="4:4" ht="15.75" customHeight="1">
      <c r="D628" s="11"/>
    </row>
    <row r="629" spans="4:4" ht="15.75" customHeight="1">
      <c r="D629" s="11"/>
    </row>
    <row r="630" spans="4:4" ht="15.75" customHeight="1">
      <c r="D630" s="11"/>
    </row>
    <row r="631" spans="4:4" ht="15.75" customHeight="1">
      <c r="D631" s="11"/>
    </row>
    <row r="632" spans="4:4" ht="15.75" customHeight="1">
      <c r="D632" s="11"/>
    </row>
    <row r="633" spans="4:4" ht="15.75" customHeight="1">
      <c r="D633" s="11"/>
    </row>
    <row r="634" spans="4:4" ht="15.75" customHeight="1">
      <c r="D634" s="11"/>
    </row>
    <row r="635" spans="4:4" ht="15.75" customHeight="1">
      <c r="D635" s="11"/>
    </row>
    <row r="636" spans="4:4" ht="15.75" customHeight="1">
      <c r="D636" s="11"/>
    </row>
    <row r="637" spans="4:4" ht="15.75" customHeight="1">
      <c r="D637" s="11"/>
    </row>
    <row r="638" spans="4:4" ht="15.75" customHeight="1">
      <c r="D638" s="11"/>
    </row>
    <row r="639" spans="4:4" ht="15.75" customHeight="1">
      <c r="D639" s="11"/>
    </row>
    <row r="640" spans="4:4" ht="15.75" customHeight="1">
      <c r="D640" s="11"/>
    </row>
    <row r="641" spans="4:4" ht="15.75" customHeight="1">
      <c r="D641" s="11"/>
    </row>
    <row r="642" spans="4:4" ht="15.75" customHeight="1">
      <c r="D642" s="11"/>
    </row>
    <row r="643" spans="4:4" ht="15.75" customHeight="1">
      <c r="D643" s="11"/>
    </row>
    <row r="644" spans="4:4" ht="15.75" customHeight="1">
      <c r="D644" s="11"/>
    </row>
    <row r="645" spans="4:4" ht="15.75" customHeight="1">
      <c r="D645" s="11"/>
    </row>
    <row r="646" spans="4:4" ht="15.75" customHeight="1">
      <c r="D646" s="11"/>
    </row>
    <row r="647" spans="4:4" ht="15.75" customHeight="1">
      <c r="D647" s="11"/>
    </row>
    <row r="648" spans="4:4" ht="15.75" customHeight="1">
      <c r="D648" s="11"/>
    </row>
    <row r="649" spans="4:4" ht="15.75" customHeight="1">
      <c r="D649" s="11"/>
    </row>
    <row r="650" spans="4:4" ht="15.75" customHeight="1">
      <c r="D650" s="11"/>
    </row>
    <row r="651" spans="4:4" ht="15.75" customHeight="1">
      <c r="D651" s="11"/>
    </row>
    <row r="652" spans="4:4" ht="15.75" customHeight="1">
      <c r="D652" s="11"/>
    </row>
    <row r="653" spans="4:4" ht="15.75" customHeight="1">
      <c r="D653" s="11"/>
    </row>
    <row r="654" spans="4:4" ht="15.75" customHeight="1">
      <c r="D654" s="11"/>
    </row>
    <row r="655" spans="4:4" ht="15.75" customHeight="1">
      <c r="D655" s="11"/>
    </row>
    <row r="656" spans="4:4" ht="15.75" customHeight="1">
      <c r="D656" s="11"/>
    </row>
    <row r="657" spans="4:4" ht="15.75" customHeight="1">
      <c r="D657" s="11"/>
    </row>
    <row r="658" spans="4:4" ht="15.75" customHeight="1">
      <c r="D658" s="11"/>
    </row>
    <row r="659" spans="4:4" ht="15.75" customHeight="1">
      <c r="D659" s="11"/>
    </row>
    <row r="660" spans="4:4" ht="15.75" customHeight="1">
      <c r="D660" s="11"/>
    </row>
    <row r="661" spans="4:4" ht="15.75" customHeight="1">
      <c r="D661" s="11"/>
    </row>
    <row r="662" spans="4:4" ht="15.75" customHeight="1">
      <c r="D662" s="11"/>
    </row>
    <row r="663" spans="4:4" ht="15.75" customHeight="1">
      <c r="D663" s="11"/>
    </row>
    <row r="664" spans="4:4" ht="15.75" customHeight="1">
      <c r="D664" s="11"/>
    </row>
    <row r="665" spans="4:4" ht="15.75" customHeight="1">
      <c r="D665" s="11"/>
    </row>
    <row r="666" spans="4:4" ht="15.75" customHeight="1">
      <c r="D666" s="11"/>
    </row>
    <row r="667" spans="4:4" ht="15.75" customHeight="1">
      <c r="D667" s="11"/>
    </row>
    <row r="668" spans="4:4" ht="15.75" customHeight="1">
      <c r="D668" s="11"/>
    </row>
    <row r="669" spans="4:4" ht="15.75" customHeight="1">
      <c r="D669" s="11"/>
    </row>
    <row r="670" spans="4:4" ht="15.75" customHeight="1">
      <c r="D670" s="11"/>
    </row>
    <row r="671" spans="4:4" ht="15.75" customHeight="1">
      <c r="D671" s="11"/>
    </row>
    <row r="672" spans="4:4" ht="15.75" customHeight="1">
      <c r="D672" s="11"/>
    </row>
    <row r="673" spans="4:4" ht="15.75" customHeight="1">
      <c r="D673" s="11"/>
    </row>
    <row r="674" spans="4:4" ht="15.75" customHeight="1">
      <c r="D674" s="11"/>
    </row>
    <row r="675" spans="4:4" ht="15.75" customHeight="1">
      <c r="D675" s="11"/>
    </row>
    <row r="676" spans="4:4" ht="15.75" customHeight="1">
      <c r="D676" s="11"/>
    </row>
    <row r="677" spans="4:4" ht="15.75" customHeight="1">
      <c r="D677" s="11"/>
    </row>
    <row r="678" spans="4:4" ht="15.75" customHeight="1">
      <c r="D678" s="11"/>
    </row>
    <row r="679" spans="4:4" ht="15.75" customHeight="1">
      <c r="D679" s="11"/>
    </row>
    <row r="680" spans="4:4" ht="15.75" customHeight="1">
      <c r="D680" s="11"/>
    </row>
    <row r="681" spans="4:4" ht="15.75" customHeight="1">
      <c r="D681" s="11"/>
    </row>
    <row r="682" spans="4:4" ht="15.75" customHeight="1">
      <c r="D682" s="11"/>
    </row>
    <row r="683" spans="4:4" ht="15.75" customHeight="1">
      <c r="D683" s="11"/>
    </row>
    <row r="684" spans="4:4" ht="15.75" customHeight="1">
      <c r="D684" s="11"/>
    </row>
    <row r="685" spans="4:4" ht="15.75" customHeight="1">
      <c r="D685" s="11"/>
    </row>
    <row r="686" spans="4:4" ht="15.75" customHeight="1">
      <c r="D686" s="11"/>
    </row>
    <row r="687" spans="4:4" ht="15.75" customHeight="1">
      <c r="D687" s="11"/>
    </row>
    <row r="688" spans="4:4" ht="15.75" customHeight="1">
      <c r="D688" s="11"/>
    </row>
    <row r="689" spans="4:4" ht="15.75" customHeight="1">
      <c r="D689" s="11"/>
    </row>
    <row r="690" spans="4:4" ht="15.75" customHeight="1">
      <c r="D690" s="11"/>
    </row>
    <row r="691" spans="4:4" ht="15.75" customHeight="1">
      <c r="D691" s="11"/>
    </row>
    <row r="692" spans="4:4" ht="15.75" customHeight="1">
      <c r="D692" s="11"/>
    </row>
    <row r="693" spans="4:4" ht="15.75" customHeight="1">
      <c r="D693" s="11"/>
    </row>
    <row r="694" spans="4:4" ht="15.75" customHeight="1">
      <c r="D694" s="11"/>
    </row>
    <row r="695" spans="4:4" ht="15.75" customHeight="1">
      <c r="D695" s="11"/>
    </row>
    <row r="696" spans="4:4" ht="15.75" customHeight="1">
      <c r="D696" s="11"/>
    </row>
    <row r="697" spans="4:4" ht="15.75" customHeight="1">
      <c r="D697" s="11"/>
    </row>
    <row r="698" spans="4:4" ht="15.75" customHeight="1">
      <c r="D698" s="11"/>
    </row>
    <row r="699" spans="4:4" ht="15.75" customHeight="1">
      <c r="D699" s="11"/>
    </row>
    <row r="700" spans="4:4" ht="15.75" customHeight="1">
      <c r="D700" s="11"/>
    </row>
    <row r="701" spans="4:4" ht="15.75" customHeight="1">
      <c r="D701" s="11"/>
    </row>
    <row r="702" spans="4:4" ht="15.75" customHeight="1">
      <c r="D702" s="11"/>
    </row>
    <row r="703" spans="4:4" ht="15.75" customHeight="1">
      <c r="D703" s="11"/>
    </row>
    <row r="704" spans="4:4" ht="15.75" customHeight="1">
      <c r="D704" s="11"/>
    </row>
    <row r="705" spans="4:4" ht="15.75" customHeight="1">
      <c r="D705" s="11"/>
    </row>
    <row r="706" spans="4:4" ht="15.75" customHeight="1">
      <c r="D706" s="11"/>
    </row>
    <row r="707" spans="4:4" ht="15.75" customHeight="1">
      <c r="D707" s="11"/>
    </row>
    <row r="708" spans="4:4" ht="15.75" customHeight="1">
      <c r="D708" s="11"/>
    </row>
    <row r="709" spans="4:4" ht="15.75" customHeight="1">
      <c r="D709" s="11"/>
    </row>
    <row r="710" spans="4:4" ht="15.75" customHeight="1">
      <c r="D710" s="11"/>
    </row>
    <row r="711" spans="4:4" ht="15.75" customHeight="1">
      <c r="D711" s="11"/>
    </row>
    <row r="712" spans="4:4" ht="15.75" customHeight="1">
      <c r="D712" s="11"/>
    </row>
    <row r="713" spans="4:4" ht="15.75" customHeight="1">
      <c r="D713" s="11"/>
    </row>
    <row r="714" spans="4:4" ht="15.75" customHeight="1">
      <c r="D714" s="11"/>
    </row>
    <row r="715" spans="4:4" ht="15.75" customHeight="1">
      <c r="D715" s="11"/>
    </row>
    <row r="716" spans="4:4" ht="15.75" customHeight="1">
      <c r="D716" s="11"/>
    </row>
    <row r="717" spans="4:4" ht="15.75" customHeight="1">
      <c r="D717" s="11"/>
    </row>
    <row r="718" spans="4:4" ht="15.75" customHeight="1">
      <c r="D718" s="11"/>
    </row>
    <row r="719" spans="4:4" ht="15.75" customHeight="1">
      <c r="D719" s="11"/>
    </row>
    <row r="720" spans="4:4" ht="15.75" customHeight="1">
      <c r="D720" s="11"/>
    </row>
    <row r="721" spans="4:4" ht="15.75" customHeight="1">
      <c r="D721" s="11"/>
    </row>
    <row r="722" spans="4:4" ht="15.75" customHeight="1">
      <c r="D722" s="11"/>
    </row>
    <row r="723" spans="4:4" ht="15.75" customHeight="1">
      <c r="D723" s="11"/>
    </row>
    <row r="724" spans="4:4" ht="15.75" customHeight="1">
      <c r="D724" s="11"/>
    </row>
    <row r="725" spans="4:4" ht="15.75" customHeight="1">
      <c r="D725" s="11"/>
    </row>
    <row r="726" spans="4:4" ht="15.75" customHeight="1">
      <c r="D726" s="11"/>
    </row>
    <row r="727" spans="4:4" ht="15.75" customHeight="1">
      <c r="D727" s="11"/>
    </row>
    <row r="728" spans="4:4" ht="15.75" customHeight="1">
      <c r="D728" s="11"/>
    </row>
    <row r="729" spans="4:4" ht="15.75" customHeight="1">
      <c r="D729" s="11"/>
    </row>
    <row r="730" spans="4:4" ht="15.75" customHeight="1">
      <c r="D730" s="11"/>
    </row>
    <row r="731" spans="4:4" ht="15.75" customHeight="1">
      <c r="D731" s="11"/>
    </row>
    <row r="732" spans="4:4" ht="15.75" customHeight="1">
      <c r="D732" s="11"/>
    </row>
    <row r="733" spans="4:4" ht="15.75" customHeight="1">
      <c r="D733" s="11"/>
    </row>
    <row r="734" spans="4:4" ht="15.75" customHeight="1">
      <c r="D734" s="11"/>
    </row>
    <row r="735" spans="4:4" ht="15.75" customHeight="1">
      <c r="D735" s="11"/>
    </row>
    <row r="736" spans="4:4" ht="15.75" customHeight="1">
      <c r="D736" s="11"/>
    </row>
    <row r="737" spans="4:4" ht="15.75" customHeight="1">
      <c r="D737" s="11"/>
    </row>
    <row r="738" spans="4:4" ht="15.75" customHeight="1">
      <c r="D738" s="11"/>
    </row>
    <row r="739" spans="4:4" ht="15.75" customHeight="1">
      <c r="D739" s="11"/>
    </row>
    <row r="740" spans="4:4" ht="15.75" customHeight="1">
      <c r="D740" s="11"/>
    </row>
    <row r="741" spans="4:4" ht="15.75" customHeight="1">
      <c r="D741" s="11"/>
    </row>
    <row r="742" spans="4:4" ht="15.75" customHeight="1">
      <c r="D742" s="11"/>
    </row>
    <row r="743" spans="4:4" ht="15.75" customHeight="1">
      <c r="D743" s="11"/>
    </row>
    <row r="744" spans="4:4" ht="15.75" customHeight="1">
      <c r="D744" s="11"/>
    </row>
    <row r="745" spans="4:4" ht="15.75" customHeight="1">
      <c r="D745" s="11"/>
    </row>
    <row r="746" spans="4:4" ht="15.75" customHeight="1">
      <c r="D746" s="11"/>
    </row>
    <row r="747" spans="4:4" ht="15.75" customHeight="1">
      <c r="D747" s="11"/>
    </row>
    <row r="748" spans="4:4" ht="15.75" customHeight="1">
      <c r="D748" s="11"/>
    </row>
    <row r="749" spans="4:4" ht="15.75" customHeight="1">
      <c r="D749" s="11"/>
    </row>
    <row r="750" spans="4:4" ht="15.75" customHeight="1">
      <c r="D750" s="11"/>
    </row>
    <row r="751" spans="4:4" ht="15.75" customHeight="1">
      <c r="D751" s="11"/>
    </row>
    <row r="752" spans="4:4" ht="15.75" customHeight="1">
      <c r="D752" s="11"/>
    </row>
    <row r="753" spans="4:4" ht="15.75" customHeight="1">
      <c r="D753" s="11"/>
    </row>
    <row r="754" spans="4:4" ht="15.75" customHeight="1">
      <c r="D754" s="11"/>
    </row>
    <row r="755" spans="4:4" ht="15.75" customHeight="1">
      <c r="D755" s="11"/>
    </row>
    <row r="756" spans="4:4" ht="15.75" customHeight="1">
      <c r="D756" s="11"/>
    </row>
    <row r="757" spans="4:4" ht="15.75" customHeight="1">
      <c r="D757" s="11"/>
    </row>
    <row r="758" spans="4:4" ht="15.75" customHeight="1">
      <c r="D758" s="11"/>
    </row>
    <row r="759" spans="4:4" ht="15.75" customHeight="1">
      <c r="D759" s="11"/>
    </row>
    <row r="760" spans="4:4" ht="15.75" customHeight="1">
      <c r="D760" s="11"/>
    </row>
    <row r="761" spans="4:4" ht="15.75" customHeight="1">
      <c r="D761" s="11"/>
    </row>
    <row r="762" spans="4:4" ht="15.75" customHeight="1">
      <c r="D762" s="11"/>
    </row>
    <row r="763" spans="4:4" ht="15.75" customHeight="1">
      <c r="D763" s="11"/>
    </row>
    <row r="764" spans="4:4" ht="15.75" customHeight="1">
      <c r="D764" s="11"/>
    </row>
    <row r="765" spans="4:4" ht="15.75" customHeight="1">
      <c r="D765" s="11"/>
    </row>
    <row r="766" spans="4:4" ht="15.75" customHeight="1">
      <c r="D766" s="11"/>
    </row>
    <row r="767" spans="4:4" ht="15.75" customHeight="1">
      <c r="D767" s="11"/>
    </row>
    <row r="768" spans="4:4" ht="15.75" customHeight="1">
      <c r="D768" s="11"/>
    </row>
    <row r="769" spans="4:4" ht="15.75" customHeight="1">
      <c r="D769" s="11"/>
    </row>
    <row r="770" spans="4:4" ht="15.75" customHeight="1">
      <c r="D770" s="11"/>
    </row>
    <row r="771" spans="4:4" ht="15.75" customHeight="1">
      <c r="D771" s="11"/>
    </row>
    <row r="772" spans="4:4" ht="15.75" customHeight="1">
      <c r="D772" s="11"/>
    </row>
    <row r="773" spans="4:4" ht="15.75" customHeight="1">
      <c r="D773" s="11"/>
    </row>
    <row r="774" spans="4:4" ht="15.75" customHeight="1">
      <c r="D774" s="11"/>
    </row>
    <row r="775" spans="4:4" ht="15.75" customHeight="1">
      <c r="D775" s="11"/>
    </row>
    <row r="776" spans="4:4" ht="15.75" customHeight="1">
      <c r="D776" s="11"/>
    </row>
    <row r="777" spans="4:4" ht="15.75" customHeight="1">
      <c r="D777" s="11"/>
    </row>
    <row r="778" spans="4:4" ht="15.75" customHeight="1">
      <c r="D778" s="11"/>
    </row>
    <row r="779" spans="4:4" ht="15.75" customHeight="1">
      <c r="D779" s="11"/>
    </row>
    <row r="780" spans="4:4" ht="15.75" customHeight="1">
      <c r="D780" s="11"/>
    </row>
    <row r="781" spans="4:4" ht="15.75" customHeight="1">
      <c r="D781" s="11"/>
    </row>
    <row r="782" spans="4:4" ht="15.75" customHeight="1">
      <c r="D782" s="11"/>
    </row>
    <row r="783" spans="4:4" ht="15.75" customHeight="1">
      <c r="D783" s="11"/>
    </row>
    <row r="784" spans="4:4" ht="15.75" customHeight="1">
      <c r="D784" s="11"/>
    </row>
    <row r="785" spans="4:4" ht="15.75" customHeight="1">
      <c r="D785" s="11"/>
    </row>
    <row r="786" spans="4:4" ht="15.75" customHeight="1">
      <c r="D786" s="11"/>
    </row>
    <row r="787" spans="4:4" ht="15.75" customHeight="1">
      <c r="D787" s="11"/>
    </row>
    <row r="788" spans="4:4" ht="15.75" customHeight="1">
      <c r="D788" s="11"/>
    </row>
    <row r="789" spans="4:4" ht="15.75" customHeight="1">
      <c r="D789" s="11"/>
    </row>
    <row r="790" spans="4:4" ht="15.75" customHeight="1">
      <c r="D790" s="11"/>
    </row>
    <row r="791" spans="4:4" ht="15.75" customHeight="1">
      <c r="D791" s="11"/>
    </row>
    <row r="792" spans="4:4" ht="15.75" customHeight="1">
      <c r="D792" s="11"/>
    </row>
    <row r="793" spans="4:4" ht="15.75" customHeight="1">
      <c r="D793" s="11"/>
    </row>
    <row r="794" spans="4:4" ht="15.75" customHeight="1">
      <c r="D794" s="11"/>
    </row>
    <row r="795" spans="4:4" ht="15.75" customHeight="1">
      <c r="D795" s="11"/>
    </row>
    <row r="796" spans="4:4" ht="15.75" customHeight="1">
      <c r="D796" s="11"/>
    </row>
    <row r="797" spans="4:4" ht="15.75" customHeight="1">
      <c r="D797" s="11"/>
    </row>
    <row r="798" spans="4:4" ht="15.75" customHeight="1">
      <c r="D798" s="11"/>
    </row>
    <row r="799" spans="4:4" ht="15.75" customHeight="1">
      <c r="D799" s="11"/>
    </row>
    <row r="800" spans="4:4" ht="15.75" customHeight="1">
      <c r="D800" s="11"/>
    </row>
    <row r="801" spans="4:4" ht="15.75" customHeight="1">
      <c r="D801" s="11"/>
    </row>
    <row r="802" spans="4:4" ht="15.75" customHeight="1">
      <c r="D802" s="11"/>
    </row>
    <row r="803" spans="4:4" ht="15.75" customHeight="1">
      <c r="D803" s="11"/>
    </row>
    <row r="804" spans="4:4" ht="15.75" customHeight="1">
      <c r="D804" s="11"/>
    </row>
    <row r="805" spans="4:4" ht="15.75" customHeight="1">
      <c r="D805" s="11"/>
    </row>
    <row r="806" spans="4:4" ht="15.75" customHeight="1">
      <c r="D806" s="11"/>
    </row>
    <row r="807" spans="4:4" ht="15.75" customHeight="1">
      <c r="D807" s="11"/>
    </row>
    <row r="808" spans="4:4" ht="15.75" customHeight="1">
      <c r="D808" s="11"/>
    </row>
    <row r="809" spans="4:4" ht="15.75" customHeight="1">
      <c r="D809" s="11"/>
    </row>
    <row r="810" spans="4:4" ht="15.75" customHeight="1">
      <c r="D810" s="11"/>
    </row>
    <row r="811" spans="4:4" ht="15.75" customHeight="1">
      <c r="D811" s="11"/>
    </row>
    <row r="812" spans="4:4" ht="15.75" customHeight="1">
      <c r="D812" s="11"/>
    </row>
    <row r="813" spans="4:4" ht="15.75" customHeight="1">
      <c r="D813" s="11"/>
    </row>
    <row r="814" spans="4:4" ht="15.75" customHeight="1">
      <c r="D814" s="11"/>
    </row>
    <row r="815" spans="4:4" ht="15.75" customHeight="1">
      <c r="D815" s="11"/>
    </row>
    <row r="816" spans="4:4" ht="15.75" customHeight="1">
      <c r="D816" s="11"/>
    </row>
    <row r="817" spans="4:4" ht="15.75" customHeight="1">
      <c r="D817" s="11"/>
    </row>
    <row r="818" spans="4:4" ht="15.75" customHeight="1">
      <c r="D818" s="11"/>
    </row>
    <row r="819" spans="4:4" ht="15.75" customHeight="1">
      <c r="D819" s="11"/>
    </row>
    <row r="820" spans="4:4" ht="15.75" customHeight="1">
      <c r="D820" s="11"/>
    </row>
    <row r="821" spans="4:4" ht="15.75" customHeight="1">
      <c r="D821" s="11"/>
    </row>
    <row r="822" spans="4:4" ht="15.75" customHeight="1">
      <c r="D822" s="11"/>
    </row>
    <row r="823" spans="4:4" ht="15.75" customHeight="1">
      <c r="D823" s="11"/>
    </row>
    <row r="824" spans="4:4" ht="15.75" customHeight="1">
      <c r="D824" s="11"/>
    </row>
    <row r="825" spans="4:4" ht="15.75" customHeight="1">
      <c r="D825" s="11"/>
    </row>
    <row r="826" spans="4:4" ht="15.75" customHeight="1">
      <c r="D826" s="11"/>
    </row>
    <row r="827" spans="4:4" ht="15.75" customHeight="1">
      <c r="D827" s="11"/>
    </row>
    <row r="828" spans="4:4" ht="15.75" customHeight="1">
      <c r="D828" s="11"/>
    </row>
    <row r="829" spans="4:4" ht="15.75" customHeight="1">
      <c r="D829" s="11"/>
    </row>
    <row r="830" spans="4:4" ht="15.75" customHeight="1">
      <c r="D830" s="11"/>
    </row>
    <row r="831" spans="4:4" ht="15.75" customHeight="1">
      <c r="D831" s="11"/>
    </row>
    <row r="832" spans="4:4" ht="15.75" customHeight="1">
      <c r="D832" s="11"/>
    </row>
    <row r="833" spans="4:4" ht="15.75" customHeight="1">
      <c r="D833" s="11"/>
    </row>
    <row r="834" spans="4:4" ht="15.75" customHeight="1">
      <c r="D834" s="11"/>
    </row>
    <row r="835" spans="4:4" ht="15.75" customHeight="1">
      <c r="D835" s="11"/>
    </row>
    <row r="836" spans="4:4" ht="15.75" customHeight="1">
      <c r="D836" s="11"/>
    </row>
    <row r="837" spans="4:4" ht="15.75" customHeight="1">
      <c r="D837" s="11"/>
    </row>
    <row r="838" spans="4:4" ht="15.75" customHeight="1">
      <c r="D838" s="11"/>
    </row>
    <row r="839" spans="4:4" ht="15.75" customHeight="1">
      <c r="D839" s="11"/>
    </row>
    <row r="840" spans="4:4" ht="15.75" customHeight="1">
      <c r="D840" s="11"/>
    </row>
    <row r="841" spans="4:4" ht="15.75" customHeight="1">
      <c r="D841" s="11"/>
    </row>
    <row r="842" spans="4:4" ht="15.75" customHeight="1">
      <c r="D842" s="11"/>
    </row>
    <row r="843" spans="4:4" ht="15.75" customHeight="1">
      <c r="D843" s="11"/>
    </row>
    <row r="844" spans="4:4" ht="15.75" customHeight="1">
      <c r="D844" s="11"/>
    </row>
    <row r="845" spans="4:4" ht="15.75" customHeight="1">
      <c r="D845" s="11"/>
    </row>
    <row r="846" spans="4:4" ht="15.75" customHeight="1">
      <c r="D846" s="11"/>
    </row>
    <row r="847" spans="4:4" ht="15.75" customHeight="1">
      <c r="D847" s="11"/>
    </row>
    <row r="848" spans="4:4" ht="15.75" customHeight="1">
      <c r="D848" s="11"/>
    </row>
    <row r="849" spans="4:4" ht="15.75" customHeight="1">
      <c r="D849" s="11"/>
    </row>
    <row r="850" spans="4:4" ht="15.75" customHeight="1">
      <c r="D850" s="11"/>
    </row>
    <row r="851" spans="4:4" ht="15.75" customHeight="1">
      <c r="D851" s="11"/>
    </row>
    <row r="852" spans="4:4" ht="15.75" customHeight="1">
      <c r="D852" s="11"/>
    </row>
    <row r="853" spans="4:4" ht="15.75" customHeight="1">
      <c r="D853" s="11"/>
    </row>
    <row r="854" spans="4:4" ht="15.75" customHeight="1">
      <c r="D854" s="11"/>
    </row>
    <row r="855" spans="4:4" ht="15.75" customHeight="1">
      <c r="D855" s="11"/>
    </row>
    <row r="856" spans="4:4" ht="15.75" customHeight="1">
      <c r="D856" s="11"/>
    </row>
    <row r="857" spans="4:4" ht="15.75" customHeight="1">
      <c r="D857" s="11"/>
    </row>
    <row r="858" spans="4:4" ht="15.75" customHeight="1">
      <c r="D858" s="11"/>
    </row>
    <row r="859" spans="4:4" ht="15.75" customHeight="1">
      <c r="D859" s="11"/>
    </row>
    <row r="860" spans="4:4" ht="15.75" customHeight="1">
      <c r="D860" s="11"/>
    </row>
    <row r="861" spans="4:4" ht="15.75" customHeight="1">
      <c r="D861" s="11"/>
    </row>
    <row r="862" spans="4:4" ht="15.75" customHeight="1">
      <c r="D862" s="11"/>
    </row>
    <row r="863" spans="4:4" ht="15.75" customHeight="1">
      <c r="D863" s="11"/>
    </row>
    <row r="864" spans="4:4" ht="15.75" customHeight="1">
      <c r="D864" s="11"/>
    </row>
    <row r="865" spans="4:4" ht="15.75" customHeight="1">
      <c r="D865" s="11"/>
    </row>
    <row r="866" spans="4:4" ht="15.75" customHeight="1">
      <c r="D866" s="11"/>
    </row>
    <row r="867" spans="4:4" ht="15.75" customHeight="1">
      <c r="D867" s="11"/>
    </row>
    <row r="868" spans="4:4" ht="15.75" customHeight="1">
      <c r="D868" s="11"/>
    </row>
    <row r="869" spans="4:4" ht="15.75" customHeight="1">
      <c r="D869" s="11"/>
    </row>
    <row r="870" spans="4:4" ht="15.75" customHeight="1">
      <c r="D870" s="11"/>
    </row>
    <row r="871" spans="4:4" ht="15.75" customHeight="1">
      <c r="D871" s="11"/>
    </row>
    <row r="872" spans="4:4" ht="15.75" customHeight="1">
      <c r="D872" s="11"/>
    </row>
    <row r="873" spans="4:4" ht="15.75" customHeight="1">
      <c r="D873" s="11"/>
    </row>
    <row r="874" spans="4:4" ht="15.75" customHeight="1">
      <c r="D874" s="11"/>
    </row>
    <row r="875" spans="4:4" ht="15.75" customHeight="1">
      <c r="D875" s="11"/>
    </row>
    <row r="876" spans="4:4" ht="15.75" customHeight="1">
      <c r="D876" s="11"/>
    </row>
    <row r="877" spans="4:4" ht="15.75" customHeight="1">
      <c r="D877" s="11"/>
    </row>
    <row r="878" spans="4:4" ht="15.75" customHeight="1">
      <c r="D878" s="11"/>
    </row>
    <row r="879" spans="4:4" ht="15.75" customHeight="1">
      <c r="D879" s="11"/>
    </row>
    <row r="880" spans="4:4" ht="15.75" customHeight="1">
      <c r="D880" s="11"/>
    </row>
    <row r="881" spans="4:4" ht="15.75" customHeight="1">
      <c r="D881" s="11"/>
    </row>
    <row r="882" spans="4:4" ht="15.75" customHeight="1">
      <c r="D882" s="11"/>
    </row>
    <row r="883" spans="4:4" ht="15.75" customHeight="1">
      <c r="D883" s="11"/>
    </row>
    <row r="884" spans="4:4" ht="15.75" customHeight="1">
      <c r="D884" s="11"/>
    </row>
    <row r="885" spans="4:4" ht="15.75" customHeight="1">
      <c r="D885" s="11"/>
    </row>
    <row r="886" spans="4:4" ht="15.75" customHeight="1">
      <c r="D886" s="11"/>
    </row>
    <row r="887" spans="4:4" ht="15.75" customHeight="1">
      <c r="D887" s="11"/>
    </row>
    <row r="888" spans="4:4" ht="15.75" customHeight="1">
      <c r="D888" s="11"/>
    </row>
    <row r="889" spans="4:4" ht="15.75" customHeight="1">
      <c r="D889" s="11"/>
    </row>
    <row r="890" spans="4:4" ht="15.75" customHeight="1">
      <c r="D890" s="11"/>
    </row>
    <row r="891" spans="4:4" ht="15.75" customHeight="1">
      <c r="D891" s="11"/>
    </row>
    <row r="892" spans="4:4" ht="15.75" customHeight="1">
      <c r="D892" s="11"/>
    </row>
    <row r="893" spans="4:4" ht="15.75" customHeight="1">
      <c r="D893" s="11"/>
    </row>
    <row r="894" spans="4:4" ht="15.75" customHeight="1">
      <c r="D894" s="11"/>
    </row>
    <row r="895" spans="4:4" ht="15.75" customHeight="1">
      <c r="D895" s="11"/>
    </row>
    <row r="896" spans="4:4" ht="15.75" customHeight="1">
      <c r="D896" s="11"/>
    </row>
    <row r="897" spans="4:4" ht="15.75" customHeight="1">
      <c r="D897" s="11"/>
    </row>
    <row r="898" spans="4:4" ht="15.75" customHeight="1">
      <c r="D898" s="11"/>
    </row>
    <row r="899" spans="4:4" ht="15.75" customHeight="1">
      <c r="D899" s="11"/>
    </row>
    <row r="900" spans="4:4" ht="15.75" customHeight="1">
      <c r="D900" s="11"/>
    </row>
    <row r="901" spans="4:4" ht="15.75" customHeight="1">
      <c r="D901" s="11"/>
    </row>
    <row r="902" spans="4:4" ht="15.75" customHeight="1">
      <c r="D902" s="11"/>
    </row>
    <row r="903" spans="4:4" ht="15.75" customHeight="1">
      <c r="D903" s="11"/>
    </row>
    <row r="904" spans="4:4" ht="15.75" customHeight="1">
      <c r="D904" s="11"/>
    </row>
    <row r="905" spans="4:4" ht="15.75" customHeight="1">
      <c r="D905" s="11"/>
    </row>
    <row r="906" spans="4:4" ht="15.75" customHeight="1">
      <c r="D906" s="11"/>
    </row>
    <row r="907" spans="4:4" ht="15.75" customHeight="1">
      <c r="D907" s="11"/>
    </row>
    <row r="908" spans="4:4" ht="15.75" customHeight="1">
      <c r="D908" s="11"/>
    </row>
    <row r="909" spans="4:4" ht="15.75" customHeight="1">
      <c r="D909" s="11"/>
    </row>
    <row r="910" spans="4:4" ht="15.75" customHeight="1">
      <c r="D910" s="11"/>
    </row>
    <row r="911" spans="4:4" ht="15.75" customHeight="1">
      <c r="D911" s="11"/>
    </row>
    <row r="912" spans="4:4" ht="15.75" customHeight="1">
      <c r="D912" s="11"/>
    </row>
    <row r="913" spans="4:4" ht="15.75" customHeight="1">
      <c r="D913" s="11"/>
    </row>
    <row r="914" spans="4:4" ht="15.75" customHeight="1">
      <c r="D914" s="11"/>
    </row>
    <row r="915" spans="4:4" ht="15.75" customHeight="1">
      <c r="D915" s="11"/>
    </row>
    <row r="916" spans="4:4" ht="15.75" customHeight="1">
      <c r="D916" s="11"/>
    </row>
    <row r="917" spans="4:4" ht="15.75" customHeight="1">
      <c r="D917" s="11"/>
    </row>
    <row r="918" spans="4:4" ht="15.75" customHeight="1">
      <c r="D918" s="11"/>
    </row>
    <row r="919" spans="4:4" ht="15.75" customHeight="1">
      <c r="D919" s="11"/>
    </row>
    <row r="920" spans="4:4" ht="15.75" customHeight="1">
      <c r="D920" s="11"/>
    </row>
    <row r="921" spans="4:4" ht="15.75" customHeight="1">
      <c r="D921" s="11"/>
    </row>
    <row r="922" spans="4:4" ht="15.75" customHeight="1">
      <c r="D922" s="11"/>
    </row>
    <row r="923" spans="4:4" ht="15.75" customHeight="1">
      <c r="D923" s="11"/>
    </row>
    <row r="924" spans="4:4" ht="15.75" customHeight="1">
      <c r="D924" s="11"/>
    </row>
    <row r="925" spans="4:4" ht="15.75" customHeight="1">
      <c r="D925" s="11"/>
    </row>
    <row r="926" spans="4:4" ht="15.75" customHeight="1">
      <c r="D926" s="11"/>
    </row>
    <row r="927" spans="4:4" ht="15.75" customHeight="1">
      <c r="D927" s="11"/>
    </row>
    <row r="928" spans="4:4" ht="15.75" customHeight="1">
      <c r="D928" s="11"/>
    </row>
    <row r="929" spans="4:4" ht="15.75" customHeight="1">
      <c r="D929" s="11"/>
    </row>
    <row r="930" spans="4:4" ht="15.75" customHeight="1">
      <c r="D930" s="11"/>
    </row>
    <row r="931" spans="4:4" ht="15.75" customHeight="1">
      <c r="D931" s="11"/>
    </row>
    <row r="932" spans="4:4" ht="15.75" customHeight="1">
      <c r="D932" s="11"/>
    </row>
    <row r="933" spans="4:4" ht="15.75" customHeight="1">
      <c r="D933" s="11"/>
    </row>
    <row r="934" spans="4:4" ht="15.75" customHeight="1">
      <c r="D934" s="11"/>
    </row>
    <row r="935" spans="4:4" ht="15.75" customHeight="1">
      <c r="D935" s="11"/>
    </row>
    <row r="936" spans="4:4" ht="15.75" customHeight="1">
      <c r="D936" s="11"/>
    </row>
    <row r="937" spans="4:4" ht="15.75" customHeight="1">
      <c r="D937" s="11"/>
    </row>
    <row r="938" spans="4:4" ht="15.75" customHeight="1">
      <c r="D938" s="11"/>
    </row>
    <row r="939" spans="4:4" ht="15.75" customHeight="1">
      <c r="D939" s="11"/>
    </row>
    <row r="940" spans="4:4" ht="15.75" customHeight="1">
      <c r="D940" s="11"/>
    </row>
    <row r="941" spans="4:4" ht="15.75" customHeight="1">
      <c r="D941" s="11"/>
    </row>
    <row r="942" spans="4:4" ht="15.75" customHeight="1">
      <c r="D942" s="11"/>
    </row>
    <row r="943" spans="4:4" ht="15.75" customHeight="1">
      <c r="D943" s="11"/>
    </row>
    <row r="944" spans="4:4" ht="15.75" customHeight="1">
      <c r="D944" s="11"/>
    </row>
    <row r="945" spans="4:4" ht="15.75" customHeight="1">
      <c r="D945" s="11"/>
    </row>
    <row r="946" spans="4:4" ht="15.75" customHeight="1">
      <c r="D946" s="11"/>
    </row>
    <row r="947" spans="4:4" ht="15.75" customHeight="1">
      <c r="D947" s="11"/>
    </row>
    <row r="948" spans="4:4" ht="15.75" customHeight="1">
      <c r="D948" s="11"/>
    </row>
    <row r="949" spans="4:4" ht="15.75" customHeight="1">
      <c r="D949" s="11"/>
    </row>
    <row r="950" spans="4:4" ht="15.75" customHeight="1">
      <c r="D950" s="11"/>
    </row>
    <row r="951" spans="4:4" ht="15.75" customHeight="1">
      <c r="D951" s="11"/>
    </row>
    <row r="952" spans="4:4" ht="15.75" customHeight="1">
      <c r="D952" s="11"/>
    </row>
    <row r="953" spans="4:4" ht="15.75" customHeight="1">
      <c r="D953" s="11"/>
    </row>
    <row r="954" spans="4:4" ht="15.75" customHeight="1">
      <c r="D954" s="11"/>
    </row>
    <row r="955" spans="4:4" ht="15.75" customHeight="1">
      <c r="D955" s="11"/>
    </row>
    <row r="956" spans="4:4" ht="15.75" customHeight="1">
      <c r="D956" s="11"/>
    </row>
    <row r="957" spans="4:4" ht="15.75" customHeight="1">
      <c r="D957" s="11"/>
    </row>
    <row r="958" spans="4:4" ht="15.75" customHeight="1">
      <c r="D958" s="11"/>
    </row>
    <row r="959" spans="4:4" ht="15.75" customHeight="1">
      <c r="D959" s="11"/>
    </row>
    <row r="960" spans="4:4" ht="15.75" customHeight="1">
      <c r="D960" s="11"/>
    </row>
    <row r="961" spans="4:4" ht="15.75" customHeight="1">
      <c r="D961" s="11"/>
    </row>
    <row r="962" spans="4:4" ht="15.75" customHeight="1">
      <c r="D962" s="11"/>
    </row>
    <row r="963" spans="4:4" ht="15.75" customHeight="1">
      <c r="D963" s="11"/>
    </row>
    <row r="964" spans="4:4" ht="15.75" customHeight="1">
      <c r="D964" s="11"/>
    </row>
    <row r="965" spans="4:4" ht="15.75" customHeight="1">
      <c r="D965" s="11"/>
    </row>
    <row r="966" spans="4:4" ht="15.75" customHeight="1">
      <c r="D966" s="11"/>
    </row>
    <row r="967" spans="4:4" ht="15.75" customHeight="1">
      <c r="D967" s="11"/>
    </row>
    <row r="968" spans="4:4" ht="15.75" customHeight="1">
      <c r="D968" s="11"/>
    </row>
    <row r="969" spans="4:4" ht="15.75" customHeight="1">
      <c r="D969" s="11"/>
    </row>
    <row r="970" spans="4:4" ht="15.75" customHeight="1">
      <c r="D970" s="11"/>
    </row>
    <row r="971" spans="4:4" ht="15.75" customHeight="1">
      <c r="D971" s="11"/>
    </row>
    <row r="972" spans="4:4" ht="15.75" customHeight="1">
      <c r="D972" s="11"/>
    </row>
    <row r="973" spans="4:4" ht="15.75" customHeight="1">
      <c r="D973" s="11"/>
    </row>
    <row r="974" spans="4:4" ht="15.75" customHeight="1">
      <c r="D974" s="11"/>
    </row>
    <row r="975" spans="4:4" ht="15.75" customHeight="1">
      <c r="D975" s="11"/>
    </row>
    <row r="976" spans="4:4" ht="15.75" customHeight="1">
      <c r="D976" s="11"/>
    </row>
    <row r="977" spans="4:4" ht="15.75" customHeight="1">
      <c r="D977" s="11"/>
    </row>
    <row r="978" spans="4:4" ht="15.75" customHeight="1">
      <c r="D978" s="11"/>
    </row>
    <row r="979" spans="4:4" ht="15.75" customHeight="1">
      <c r="D979" s="11"/>
    </row>
    <row r="980" spans="4:4" ht="15.75" customHeight="1">
      <c r="D980" s="11"/>
    </row>
    <row r="981" spans="4:4" ht="15.75" customHeight="1">
      <c r="D981" s="11"/>
    </row>
    <row r="982" spans="4:4" ht="15.75" customHeight="1">
      <c r="D982" s="11"/>
    </row>
    <row r="983" spans="4:4" ht="15.75" customHeight="1">
      <c r="D983" s="11"/>
    </row>
    <row r="984" spans="4:4" ht="15.75" customHeight="1">
      <c r="D984" s="11"/>
    </row>
    <row r="985" spans="4:4" ht="15.75" customHeight="1">
      <c r="D985" s="11"/>
    </row>
    <row r="986" spans="4:4" ht="15.75" customHeight="1">
      <c r="D986" s="11"/>
    </row>
    <row r="987" spans="4:4" ht="15.75" customHeight="1">
      <c r="D987" s="11"/>
    </row>
    <row r="988" spans="4:4" ht="15.75" customHeight="1">
      <c r="D988" s="11"/>
    </row>
    <row r="989" spans="4:4" ht="15.75" customHeight="1">
      <c r="D989" s="11"/>
    </row>
    <row r="990" spans="4:4" ht="15.75" customHeight="1">
      <c r="D990" s="11"/>
    </row>
    <row r="991" spans="4:4" ht="15.75" customHeight="1">
      <c r="D991" s="11"/>
    </row>
    <row r="992" spans="4:4" ht="15.75" customHeight="1">
      <c r="D992" s="11"/>
    </row>
    <row r="993" spans="4:4" ht="15.75" customHeight="1">
      <c r="D993" s="11"/>
    </row>
    <row r="994" spans="4:4" ht="15.75" customHeight="1">
      <c r="D994" s="11"/>
    </row>
    <row r="995" spans="4:4" ht="15.75" customHeight="1">
      <c r="D995" s="11"/>
    </row>
    <row r="996" spans="4:4" ht="15.75" customHeight="1">
      <c r="D996" s="11"/>
    </row>
    <row r="997" spans="4:4" ht="15.75" customHeight="1">
      <c r="D997" s="11"/>
    </row>
    <row r="998" spans="4:4" ht="15.75" customHeight="1">
      <c r="D998" s="11"/>
    </row>
    <row r="999" spans="4:4" ht="15.75" customHeight="1">
      <c r="D999" s="11"/>
    </row>
    <row r="1000" spans="4:4" ht="15.75" customHeight="1">
      <c r="D1000" s="11"/>
    </row>
  </sheetData>
  <mergeCells count="1">
    <mergeCell ref="A1:D1"/>
  </mergeCells>
  <pageMargins left="0.25" right="0.25" top="0.75" bottom="0.75" header="0.3" footer="0.3"/>
  <pageSetup paperSize="8" scale="8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000"/>
  <sheetViews>
    <sheetView tabSelected="1" zoomScaleNormal="100" workbookViewId="0">
      <selection activeCell="M14" sqref="M14"/>
    </sheetView>
  </sheetViews>
  <sheetFormatPr baseColWidth="10" defaultColWidth="14.5" defaultRowHeight="15" customHeight="1"/>
  <cols>
    <col min="1" max="1" width="66.1640625" customWidth="1"/>
    <col min="2" max="2" width="46.33203125" customWidth="1"/>
    <col min="3" max="3" width="6.6640625" customWidth="1"/>
    <col min="4" max="10" width="6.83203125" customWidth="1"/>
    <col min="11" max="11" width="13.83203125" customWidth="1"/>
    <col min="12" max="26" width="10.6640625" customWidth="1"/>
  </cols>
  <sheetData>
    <row r="1" spans="1:11" ht="25.5" customHeight="1">
      <c r="A1" s="221" t="s">
        <v>550</v>
      </c>
      <c r="B1" s="222"/>
      <c r="C1" s="222"/>
      <c r="D1" s="164"/>
      <c r="E1" s="164"/>
      <c r="F1" s="164"/>
      <c r="G1" s="164"/>
      <c r="H1" s="164"/>
      <c r="I1" s="164"/>
      <c r="J1" s="164"/>
      <c r="K1" s="164"/>
    </row>
    <row r="2" spans="1:11" ht="36.75" customHeight="1">
      <c r="A2" s="4" t="s">
        <v>3</v>
      </c>
      <c r="B2" s="4" t="s">
        <v>5</v>
      </c>
      <c r="C2" s="4" t="s">
        <v>6</v>
      </c>
      <c r="D2" s="4" t="s">
        <v>25</v>
      </c>
      <c r="E2" s="4" t="s">
        <v>37</v>
      </c>
      <c r="F2" s="4" t="s">
        <v>45</v>
      </c>
      <c r="G2" s="4" t="s">
        <v>50</v>
      </c>
      <c r="H2" s="4" t="s">
        <v>55</v>
      </c>
      <c r="I2" s="4" t="s">
        <v>61</v>
      </c>
      <c r="J2" s="4" t="s">
        <v>65</v>
      </c>
      <c r="K2" s="4" t="s">
        <v>13</v>
      </c>
    </row>
    <row r="3" spans="1:11">
      <c r="A3" s="40" t="s">
        <v>15</v>
      </c>
      <c r="B3" s="40" t="s">
        <v>17</v>
      </c>
      <c r="C3" s="40" t="s">
        <v>18</v>
      </c>
      <c r="D3" s="73">
        <v>8.5</v>
      </c>
      <c r="E3" s="73">
        <v>9.4</v>
      </c>
      <c r="F3" s="73">
        <v>9.6999999999999993</v>
      </c>
      <c r="G3" s="73">
        <v>9.6999999999999993</v>
      </c>
      <c r="H3" s="73">
        <v>9.6999999999999993</v>
      </c>
      <c r="I3" s="73">
        <v>9.4</v>
      </c>
      <c r="J3" s="73">
        <v>9.6</v>
      </c>
      <c r="K3" s="61" t="s">
        <v>20</v>
      </c>
    </row>
    <row r="4" spans="1:11">
      <c r="A4" s="40" t="s">
        <v>15</v>
      </c>
      <c r="B4" s="40" t="s">
        <v>22</v>
      </c>
      <c r="C4" s="40" t="s">
        <v>23</v>
      </c>
      <c r="D4" s="73">
        <v>5.9</v>
      </c>
      <c r="E4" s="73">
        <v>6.2</v>
      </c>
      <c r="F4" s="73">
        <v>6.9</v>
      </c>
      <c r="G4" s="73">
        <v>7.2</v>
      </c>
      <c r="H4" s="73">
        <v>7.4</v>
      </c>
      <c r="I4" s="73">
        <v>6.5</v>
      </c>
      <c r="J4" s="73">
        <v>6.1</v>
      </c>
      <c r="K4" s="61"/>
    </row>
    <row r="5" spans="1:11">
      <c r="A5" s="40" t="s">
        <v>15</v>
      </c>
      <c r="B5" s="40" t="s">
        <v>26</v>
      </c>
      <c r="C5" s="40" t="s">
        <v>27</v>
      </c>
      <c r="D5" s="73">
        <v>7.5</v>
      </c>
      <c r="E5" s="73">
        <v>7.8</v>
      </c>
      <c r="F5" s="73">
        <v>7.5</v>
      </c>
      <c r="G5" s="73">
        <v>7.3</v>
      </c>
      <c r="H5" s="73">
        <v>7.9</v>
      </c>
      <c r="I5" s="73">
        <v>7.6</v>
      </c>
      <c r="J5" s="73">
        <v>7.6</v>
      </c>
      <c r="K5" s="61" t="s">
        <v>29</v>
      </c>
    </row>
    <row r="6" spans="1:11">
      <c r="A6" s="40" t="s">
        <v>15</v>
      </c>
      <c r="B6" s="40" t="s">
        <v>31</v>
      </c>
      <c r="C6" s="40" t="s">
        <v>27</v>
      </c>
      <c r="D6" s="73">
        <v>7.1</v>
      </c>
      <c r="E6" s="73">
        <v>8</v>
      </c>
      <c r="F6" s="73">
        <v>8.8000000000000007</v>
      </c>
      <c r="G6" s="73">
        <v>7.9</v>
      </c>
      <c r="H6" s="73">
        <v>7.6</v>
      </c>
      <c r="I6" s="73">
        <v>8.3000000000000007</v>
      </c>
      <c r="J6" s="73">
        <v>7.3</v>
      </c>
      <c r="K6" s="61"/>
    </row>
    <row r="7" spans="1:11">
      <c r="A7" s="40" t="s">
        <v>58</v>
      </c>
      <c r="B7" s="40" t="s">
        <v>59</v>
      </c>
      <c r="C7" s="40" t="s">
        <v>60</v>
      </c>
      <c r="D7" s="73">
        <v>9.1</v>
      </c>
      <c r="E7" s="73">
        <v>9</v>
      </c>
      <c r="F7" s="73">
        <v>8.9</v>
      </c>
      <c r="G7" s="73">
        <v>9.8000000000000007</v>
      </c>
      <c r="H7" s="73">
        <v>9.9</v>
      </c>
      <c r="I7" s="73">
        <v>9.6</v>
      </c>
      <c r="J7" s="73">
        <v>9.3000000000000007</v>
      </c>
      <c r="K7" s="61"/>
    </row>
    <row r="8" spans="1:11">
      <c r="A8" s="40" t="s">
        <v>58</v>
      </c>
      <c r="B8" s="40" t="s">
        <v>64</v>
      </c>
      <c r="C8" s="40" t="s">
        <v>60</v>
      </c>
      <c r="D8" s="73">
        <v>8.5</v>
      </c>
      <c r="E8" s="73">
        <v>7.2</v>
      </c>
      <c r="F8" s="73">
        <v>9.6999999999999993</v>
      </c>
      <c r="G8" s="73">
        <v>9.6</v>
      </c>
      <c r="H8" s="73">
        <v>9.6</v>
      </c>
      <c r="I8" s="73">
        <v>9.1999999999999993</v>
      </c>
      <c r="J8" s="73">
        <v>9.6999999999999993</v>
      </c>
      <c r="K8" s="61"/>
    </row>
    <row r="9" spans="1:11">
      <c r="A9" s="165" t="s">
        <v>58</v>
      </c>
      <c r="B9" s="165" t="s">
        <v>68</v>
      </c>
      <c r="C9" s="165" t="s">
        <v>60</v>
      </c>
      <c r="D9" s="73">
        <v>8.9</v>
      </c>
      <c r="E9" s="73">
        <v>8.4</v>
      </c>
      <c r="F9" s="73">
        <v>8.6</v>
      </c>
      <c r="G9" s="73">
        <v>8.6</v>
      </c>
      <c r="H9" s="73">
        <v>8.9</v>
      </c>
      <c r="I9" s="73">
        <v>9.3000000000000007</v>
      </c>
      <c r="J9" s="73">
        <v>8.6999999999999993</v>
      </c>
      <c r="K9" s="61"/>
    </row>
    <row r="10" spans="1:11">
      <c r="A10" s="40" t="s">
        <v>58</v>
      </c>
      <c r="B10" s="40" t="s">
        <v>77</v>
      </c>
      <c r="C10" s="40" t="s">
        <v>60</v>
      </c>
      <c r="D10" s="73">
        <v>4.2</v>
      </c>
      <c r="E10" s="73">
        <v>6.2</v>
      </c>
      <c r="F10" s="73">
        <v>6.8</v>
      </c>
      <c r="G10" s="73">
        <v>8</v>
      </c>
      <c r="H10" s="73">
        <v>7.5</v>
      </c>
      <c r="I10" s="73">
        <v>8.1999999999999993</v>
      </c>
      <c r="J10" s="73">
        <v>7.5</v>
      </c>
      <c r="K10" s="61"/>
    </row>
    <row r="11" spans="1:11">
      <c r="A11" s="40" t="s">
        <v>58</v>
      </c>
      <c r="B11" s="40" t="s">
        <v>82</v>
      </c>
      <c r="C11" s="40" t="s">
        <v>75</v>
      </c>
      <c r="D11" s="73">
        <v>7.3</v>
      </c>
      <c r="E11" s="73">
        <v>6.7</v>
      </c>
      <c r="F11" s="73">
        <v>6.3</v>
      </c>
      <c r="G11" s="73">
        <v>6.9</v>
      </c>
      <c r="H11" s="73">
        <v>6.5</v>
      </c>
      <c r="I11" s="73">
        <v>7.6</v>
      </c>
      <c r="J11" s="73">
        <v>6.6</v>
      </c>
      <c r="K11" s="61"/>
    </row>
    <row r="12" spans="1:11">
      <c r="A12" s="165" t="s">
        <v>58</v>
      </c>
      <c r="B12" s="165" t="s">
        <v>74</v>
      </c>
      <c r="C12" s="165" t="s">
        <v>75</v>
      </c>
      <c r="D12" s="73">
        <v>9.9</v>
      </c>
      <c r="E12" s="73">
        <v>9.9</v>
      </c>
      <c r="F12" s="73">
        <v>9.5</v>
      </c>
      <c r="G12" s="73">
        <v>9.9</v>
      </c>
      <c r="H12" s="73">
        <v>10</v>
      </c>
      <c r="I12" s="73">
        <v>10</v>
      </c>
      <c r="J12" s="73">
        <v>9.9</v>
      </c>
      <c r="K12" s="61"/>
    </row>
    <row r="13" spans="1:11">
      <c r="A13" s="40" t="s">
        <v>100</v>
      </c>
      <c r="B13" s="40" t="s">
        <v>101</v>
      </c>
      <c r="C13" s="40" t="s">
        <v>102</v>
      </c>
      <c r="D13" s="73">
        <v>7.1</v>
      </c>
      <c r="E13" s="73">
        <v>7.7</v>
      </c>
      <c r="F13" s="73">
        <v>8</v>
      </c>
      <c r="G13" s="73">
        <v>7.8</v>
      </c>
      <c r="H13" s="73">
        <v>8.4</v>
      </c>
      <c r="I13" s="73">
        <v>8.3000000000000007</v>
      </c>
      <c r="J13" s="73">
        <v>7.6</v>
      </c>
      <c r="K13" s="61"/>
    </row>
    <row r="14" spans="1:11">
      <c r="A14" s="40" t="s">
        <v>100</v>
      </c>
      <c r="B14" s="40" t="s">
        <v>104</v>
      </c>
      <c r="C14" s="40" t="s">
        <v>105</v>
      </c>
      <c r="D14" s="73">
        <v>7.4</v>
      </c>
      <c r="E14" s="73">
        <v>8.1</v>
      </c>
      <c r="F14" s="73">
        <v>8.1</v>
      </c>
      <c r="G14" s="73">
        <v>7.9</v>
      </c>
      <c r="H14" s="73">
        <v>8.4</v>
      </c>
      <c r="I14" s="73">
        <v>8.3000000000000007</v>
      </c>
      <c r="J14" s="73">
        <v>7.9</v>
      </c>
      <c r="K14" s="61"/>
    </row>
    <row r="15" spans="1:11">
      <c r="A15" s="40" t="s">
        <v>100</v>
      </c>
      <c r="B15" s="40" t="s">
        <v>107</v>
      </c>
      <c r="C15" s="40" t="s">
        <v>105</v>
      </c>
      <c r="D15" s="73">
        <v>6.7</v>
      </c>
      <c r="E15" s="73">
        <v>7.1</v>
      </c>
      <c r="F15" s="73">
        <v>7.3</v>
      </c>
      <c r="G15" s="73">
        <v>7.1</v>
      </c>
      <c r="H15" s="73">
        <v>7.3</v>
      </c>
      <c r="I15" s="73">
        <v>7.6</v>
      </c>
      <c r="J15" s="73">
        <v>6.7</v>
      </c>
      <c r="K15" s="61"/>
    </row>
    <row r="16" spans="1:11">
      <c r="A16" s="40" t="s">
        <v>100</v>
      </c>
      <c r="B16" s="40" t="s">
        <v>109</v>
      </c>
      <c r="C16" s="40" t="s">
        <v>110</v>
      </c>
      <c r="D16" s="73">
        <v>8.5</v>
      </c>
      <c r="E16" s="73">
        <v>8.6999999999999993</v>
      </c>
      <c r="F16" s="73">
        <v>8.5</v>
      </c>
      <c r="G16" s="73">
        <v>9.1</v>
      </c>
      <c r="H16" s="73">
        <v>9.5</v>
      </c>
      <c r="I16" s="73">
        <v>9.4</v>
      </c>
      <c r="J16" s="73">
        <v>9.4</v>
      </c>
      <c r="K16" s="61"/>
    </row>
    <row r="17" spans="1:11">
      <c r="A17" s="40" t="s">
        <v>100</v>
      </c>
      <c r="B17" s="40" t="s">
        <v>112</v>
      </c>
      <c r="C17" s="40" t="s">
        <v>110</v>
      </c>
      <c r="D17" s="73">
        <v>7.6</v>
      </c>
      <c r="E17" s="73">
        <v>7.7</v>
      </c>
      <c r="F17" s="73">
        <v>7.9</v>
      </c>
      <c r="G17" s="73">
        <v>8.1</v>
      </c>
      <c r="H17" s="73">
        <v>8.1999999999999993</v>
      </c>
      <c r="I17" s="73">
        <v>8.1999999999999993</v>
      </c>
      <c r="J17" s="73">
        <v>7.8</v>
      </c>
      <c r="K17" s="61"/>
    </row>
    <row r="18" spans="1:11">
      <c r="A18" s="165" t="s">
        <v>148</v>
      </c>
      <c r="B18" s="165" t="s">
        <v>149</v>
      </c>
      <c r="C18" s="165" t="s">
        <v>75</v>
      </c>
      <c r="D18" s="73">
        <v>10</v>
      </c>
      <c r="E18" s="73">
        <v>10</v>
      </c>
      <c r="F18" s="73">
        <v>10</v>
      </c>
      <c r="G18" s="73">
        <v>10</v>
      </c>
      <c r="H18" s="73">
        <v>10</v>
      </c>
      <c r="I18" s="73">
        <v>10</v>
      </c>
      <c r="J18" s="73"/>
      <c r="K18" s="61" t="s">
        <v>20</v>
      </c>
    </row>
    <row r="19" spans="1:11">
      <c r="A19" s="40" t="s">
        <v>155</v>
      </c>
      <c r="B19" s="40" t="s">
        <v>156</v>
      </c>
      <c r="C19" s="40" t="s">
        <v>157</v>
      </c>
      <c r="D19" s="73">
        <v>7.5</v>
      </c>
      <c r="E19" s="73">
        <v>8.1999999999999993</v>
      </c>
      <c r="F19" s="73">
        <v>8.4</v>
      </c>
      <c r="G19" s="73">
        <v>8.6999999999999993</v>
      </c>
      <c r="H19" s="73">
        <v>8.6</v>
      </c>
      <c r="I19" s="73">
        <v>8.1999999999999993</v>
      </c>
      <c r="J19" s="73">
        <v>8.1</v>
      </c>
      <c r="K19" s="61"/>
    </row>
    <row r="20" spans="1:11">
      <c r="A20" s="40" t="s">
        <v>175</v>
      </c>
      <c r="B20" s="40" t="s">
        <v>176</v>
      </c>
      <c r="C20" s="40" t="s">
        <v>177</v>
      </c>
      <c r="D20" s="73">
        <v>7.4</v>
      </c>
      <c r="E20" s="73">
        <v>7.7</v>
      </c>
      <c r="F20" s="73">
        <v>8.4</v>
      </c>
      <c r="G20" s="73">
        <v>8</v>
      </c>
      <c r="H20" s="73">
        <v>7.8</v>
      </c>
      <c r="I20" s="73">
        <v>8.3000000000000007</v>
      </c>
      <c r="J20" s="73">
        <v>7.6</v>
      </c>
      <c r="K20" s="61"/>
    </row>
    <row r="21" spans="1:11" ht="15.75" customHeight="1">
      <c r="A21" s="40" t="s">
        <v>193</v>
      </c>
      <c r="B21" s="40" t="s">
        <v>194</v>
      </c>
      <c r="C21" s="40" t="s">
        <v>195</v>
      </c>
      <c r="D21" s="73">
        <v>6.9</v>
      </c>
      <c r="E21" s="73">
        <v>6.6</v>
      </c>
      <c r="F21" s="73">
        <v>6.7</v>
      </c>
      <c r="G21" s="73">
        <v>7.5</v>
      </c>
      <c r="H21" s="73">
        <v>8.6</v>
      </c>
      <c r="I21" s="73">
        <v>7.8</v>
      </c>
      <c r="J21" s="73">
        <v>5.5</v>
      </c>
      <c r="K21" s="61" t="s">
        <v>29</v>
      </c>
    </row>
    <row r="22" spans="1:11" ht="15.75" customHeight="1">
      <c r="A22" s="40" t="s">
        <v>193</v>
      </c>
      <c r="B22" s="40" t="s">
        <v>202</v>
      </c>
      <c r="C22" s="40" t="s">
        <v>203</v>
      </c>
      <c r="D22" s="73">
        <v>7.3</v>
      </c>
      <c r="E22" s="73">
        <v>7</v>
      </c>
      <c r="F22" s="73">
        <v>7.2</v>
      </c>
      <c r="G22" s="73">
        <v>7</v>
      </c>
      <c r="H22" s="73">
        <v>7.4</v>
      </c>
      <c r="I22" s="73">
        <v>7.3</v>
      </c>
      <c r="J22" s="73">
        <v>6.2</v>
      </c>
      <c r="K22" s="61" t="s">
        <v>29</v>
      </c>
    </row>
    <row r="23" spans="1:11" ht="15.75" customHeight="1">
      <c r="A23" s="40" t="s">
        <v>193</v>
      </c>
      <c r="B23" s="40" t="s">
        <v>211</v>
      </c>
      <c r="C23" s="40" t="s">
        <v>203</v>
      </c>
      <c r="D23" s="73">
        <v>7.4</v>
      </c>
      <c r="E23" s="73">
        <v>8.4</v>
      </c>
      <c r="F23" s="73">
        <v>7.7</v>
      </c>
      <c r="G23" s="73">
        <v>8</v>
      </c>
      <c r="H23" s="73">
        <v>8.1999999999999993</v>
      </c>
      <c r="I23" s="73">
        <v>8.5</v>
      </c>
      <c r="J23" s="73">
        <v>7.6</v>
      </c>
      <c r="K23" s="61"/>
    </row>
    <row r="24" spans="1:11" ht="15.75" customHeight="1">
      <c r="A24" s="40" t="s">
        <v>193</v>
      </c>
      <c r="B24" s="40" t="s">
        <v>213</v>
      </c>
      <c r="C24" s="40" t="s">
        <v>214</v>
      </c>
      <c r="D24" s="73">
        <v>6.2</v>
      </c>
      <c r="E24" s="73">
        <v>7.2</v>
      </c>
      <c r="F24" s="73">
        <v>7.2</v>
      </c>
      <c r="G24" s="73">
        <v>7.8</v>
      </c>
      <c r="H24" s="73">
        <v>7.6</v>
      </c>
      <c r="I24" s="73">
        <v>7.8</v>
      </c>
      <c r="J24" s="73">
        <v>6.8</v>
      </c>
      <c r="K24" s="61"/>
    </row>
    <row r="25" spans="1:11" ht="15.75" customHeight="1">
      <c r="A25" s="40" t="s">
        <v>193</v>
      </c>
      <c r="B25" s="40" t="s">
        <v>217</v>
      </c>
      <c r="C25" s="40" t="s">
        <v>214</v>
      </c>
      <c r="D25" s="73">
        <v>7.3</v>
      </c>
      <c r="E25" s="73">
        <v>7.4</v>
      </c>
      <c r="F25" s="73">
        <v>8</v>
      </c>
      <c r="G25" s="73">
        <v>8.6</v>
      </c>
      <c r="H25" s="73">
        <v>7.8</v>
      </c>
      <c r="I25" s="73">
        <v>7.9</v>
      </c>
      <c r="J25" s="73">
        <v>7.2</v>
      </c>
      <c r="K25" s="61" t="s">
        <v>168</v>
      </c>
    </row>
    <row r="26" spans="1:11" ht="15.75" customHeight="1">
      <c r="A26" s="40" t="s">
        <v>193</v>
      </c>
      <c r="B26" s="40" t="s">
        <v>219</v>
      </c>
      <c r="C26" s="40" t="s">
        <v>214</v>
      </c>
      <c r="D26" s="73">
        <v>6.1</v>
      </c>
      <c r="E26" s="73">
        <v>7.2</v>
      </c>
      <c r="F26" s="73">
        <v>6.9</v>
      </c>
      <c r="G26" s="73">
        <v>8.3000000000000007</v>
      </c>
      <c r="H26" s="73">
        <v>8.4</v>
      </c>
      <c r="I26" s="73">
        <v>7.7</v>
      </c>
      <c r="J26" s="73">
        <v>7</v>
      </c>
      <c r="K26" s="61" t="s">
        <v>39</v>
      </c>
    </row>
    <row r="27" spans="1:11" ht="15.75" customHeight="1">
      <c r="A27" s="40" t="s">
        <v>193</v>
      </c>
      <c r="B27" s="40" t="s">
        <v>221</v>
      </c>
      <c r="C27" s="40" t="s">
        <v>195</v>
      </c>
      <c r="D27" s="73">
        <v>6.1</v>
      </c>
      <c r="E27" s="73">
        <v>7.4</v>
      </c>
      <c r="F27" s="73">
        <v>7.3</v>
      </c>
      <c r="G27" s="73">
        <v>8.1</v>
      </c>
      <c r="H27" s="73">
        <v>8.3000000000000007</v>
      </c>
      <c r="I27" s="73">
        <v>7.6</v>
      </c>
      <c r="J27" s="73">
        <v>6.9</v>
      </c>
      <c r="K27" s="61"/>
    </row>
    <row r="28" spans="1:11" ht="15.75" customHeight="1">
      <c r="A28" s="40" t="s">
        <v>193</v>
      </c>
      <c r="B28" s="40" t="s">
        <v>223</v>
      </c>
      <c r="C28" s="40" t="s">
        <v>203</v>
      </c>
      <c r="D28" s="73">
        <v>6.5</v>
      </c>
      <c r="E28" s="73">
        <v>6.5</v>
      </c>
      <c r="F28" s="73">
        <v>7.3</v>
      </c>
      <c r="G28" s="73">
        <v>8.1</v>
      </c>
      <c r="H28" s="73">
        <v>7.7</v>
      </c>
      <c r="I28" s="73">
        <v>7.9</v>
      </c>
      <c r="J28" s="73">
        <v>7.2</v>
      </c>
      <c r="K28" s="61"/>
    </row>
    <row r="29" spans="1:11" ht="15.75" customHeight="1">
      <c r="A29" s="40" t="s">
        <v>193</v>
      </c>
      <c r="B29" s="40" t="s">
        <v>223</v>
      </c>
      <c r="C29" s="40" t="s">
        <v>228</v>
      </c>
      <c r="D29" s="73">
        <v>6.6</v>
      </c>
      <c r="E29" s="73">
        <v>7.6</v>
      </c>
      <c r="F29" s="73">
        <v>7.4</v>
      </c>
      <c r="G29" s="73">
        <v>7.9</v>
      </c>
      <c r="H29" s="73">
        <v>7.7</v>
      </c>
      <c r="I29" s="73">
        <v>7.6</v>
      </c>
      <c r="J29" s="73">
        <v>6.7</v>
      </c>
      <c r="K29" s="61"/>
    </row>
    <row r="30" spans="1:11" ht="15.75" customHeight="1">
      <c r="A30" s="40" t="s">
        <v>193</v>
      </c>
      <c r="B30" s="40" t="s">
        <v>230</v>
      </c>
      <c r="C30" s="40" t="s">
        <v>214</v>
      </c>
      <c r="D30" s="73">
        <v>6.3</v>
      </c>
      <c r="E30" s="73">
        <v>6.4</v>
      </c>
      <c r="F30" s="73">
        <v>6.6</v>
      </c>
      <c r="G30" s="73">
        <v>8.6999999999999993</v>
      </c>
      <c r="H30" s="73">
        <v>9</v>
      </c>
      <c r="I30" s="73">
        <v>8.1999999999999993</v>
      </c>
      <c r="J30" s="73">
        <v>7.5</v>
      </c>
      <c r="K30" s="61" t="s">
        <v>39</v>
      </c>
    </row>
    <row r="31" spans="1:11" ht="15.75" customHeight="1">
      <c r="A31" s="40" t="s">
        <v>193</v>
      </c>
      <c r="B31" s="40" t="s">
        <v>232</v>
      </c>
      <c r="C31" s="40" t="s">
        <v>214</v>
      </c>
      <c r="D31" s="73">
        <v>6.8</v>
      </c>
      <c r="E31" s="73">
        <v>7.2</v>
      </c>
      <c r="F31" s="73">
        <v>7.1</v>
      </c>
      <c r="G31" s="73">
        <v>7.7</v>
      </c>
      <c r="H31" s="73">
        <v>7.5</v>
      </c>
      <c r="I31" s="73">
        <v>7.7</v>
      </c>
      <c r="J31" s="73">
        <v>6.7</v>
      </c>
      <c r="K31" s="61"/>
    </row>
    <row r="32" spans="1:11" ht="15.75" customHeight="1">
      <c r="A32" s="40" t="s">
        <v>193</v>
      </c>
      <c r="B32" s="40" t="s">
        <v>234</v>
      </c>
      <c r="C32" s="40" t="s">
        <v>195</v>
      </c>
      <c r="D32" s="73">
        <v>4.8</v>
      </c>
      <c r="E32" s="73">
        <v>6.5</v>
      </c>
      <c r="F32" s="73">
        <v>6.2</v>
      </c>
      <c r="G32" s="73">
        <v>6.7</v>
      </c>
      <c r="H32" s="73">
        <v>6.5</v>
      </c>
      <c r="I32" s="73">
        <v>6.7</v>
      </c>
      <c r="J32" s="73">
        <v>5.8</v>
      </c>
      <c r="K32" s="61"/>
    </row>
    <row r="33" spans="1:11" ht="15.75" customHeight="1">
      <c r="A33" s="40" t="s">
        <v>193</v>
      </c>
      <c r="B33" s="40" t="s">
        <v>236</v>
      </c>
      <c r="C33" s="40" t="s">
        <v>214</v>
      </c>
      <c r="D33" s="73">
        <v>5.9</v>
      </c>
      <c r="E33" s="73">
        <v>7.2</v>
      </c>
      <c r="F33" s="73">
        <v>7.9</v>
      </c>
      <c r="G33" s="73">
        <v>8.3000000000000007</v>
      </c>
      <c r="H33" s="73">
        <v>7.9</v>
      </c>
      <c r="I33" s="73">
        <v>8</v>
      </c>
      <c r="J33" s="73">
        <v>7.2</v>
      </c>
      <c r="K33" s="61"/>
    </row>
    <row r="34" spans="1:11" ht="15.75" customHeight="1">
      <c r="A34" s="40" t="s">
        <v>193</v>
      </c>
      <c r="B34" s="40" t="s">
        <v>238</v>
      </c>
      <c r="C34" s="40" t="s">
        <v>195</v>
      </c>
      <c r="D34" s="73">
        <v>6.7</v>
      </c>
      <c r="E34" s="73">
        <v>6.8</v>
      </c>
      <c r="F34" s="73">
        <v>7.1</v>
      </c>
      <c r="G34" s="73">
        <v>8.1999999999999993</v>
      </c>
      <c r="H34" s="73">
        <v>7.9</v>
      </c>
      <c r="I34" s="73">
        <v>7.7</v>
      </c>
      <c r="J34" s="73">
        <v>7.2</v>
      </c>
      <c r="K34" s="61"/>
    </row>
    <row r="35" spans="1:11" ht="15.75" customHeight="1">
      <c r="A35" s="40" t="s">
        <v>193</v>
      </c>
      <c r="B35" s="40" t="s">
        <v>240</v>
      </c>
      <c r="C35" s="40" t="s">
        <v>214</v>
      </c>
      <c r="D35" s="73">
        <v>5.7</v>
      </c>
      <c r="E35" s="73">
        <v>7</v>
      </c>
      <c r="F35" s="73">
        <v>6.7</v>
      </c>
      <c r="G35" s="73">
        <v>7.8</v>
      </c>
      <c r="H35" s="73">
        <v>7.5</v>
      </c>
      <c r="I35" s="73">
        <v>7.1</v>
      </c>
      <c r="J35" s="73">
        <v>6.5</v>
      </c>
      <c r="K35" s="61"/>
    </row>
    <row r="36" spans="1:11" ht="15.75" customHeight="1">
      <c r="A36" s="40" t="s">
        <v>193</v>
      </c>
      <c r="B36" s="40" t="s">
        <v>242</v>
      </c>
      <c r="C36" s="40" t="s">
        <v>195</v>
      </c>
      <c r="D36" s="73">
        <v>6.4</v>
      </c>
      <c r="E36" s="73">
        <v>7.2</v>
      </c>
      <c r="F36" s="73">
        <v>7.1</v>
      </c>
      <c r="G36" s="73">
        <v>7.6</v>
      </c>
      <c r="H36" s="73">
        <v>8.1</v>
      </c>
      <c r="I36" s="73">
        <v>7.5</v>
      </c>
      <c r="J36" s="73">
        <v>6.9</v>
      </c>
      <c r="K36" s="61" t="s">
        <v>29</v>
      </c>
    </row>
    <row r="37" spans="1:11" ht="15.75" customHeight="1">
      <c r="A37" s="40" t="s">
        <v>193</v>
      </c>
      <c r="B37" s="40" t="s">
        <v>244</v>
      </c>
      <c r="C37" s="40" t="s">
        <v>195</v>
      </c>
      <c r="D37" s="73">
        <v>6</v>
      </c>
      <c r="E37" s="73">
        <v>7</v>
      </c>
      <c r="F37" s="73">
        <v>6.7</v>
      </c>
      <c r="G37" s="73">
        <v>7.5</v>
      </c>
      <c r="H37" s="73">
        <v>8.1999999999999993</v>
      </c>
      <c r="I37" s="73">
        <v>8.1</v>
      </c>
      <c r="J37" s="73">
        <v>6.1</v>
      </c>
      <c r="K37" s="61"/>
    </row>
    <row r="38" spans="1:11" ht="15.75" customHeight="1">
      <c r="A38" s="40" t="s">
        <v>193</v>
      </c>
      <c r="B38" s="40" t="s">
        <v>246</v>
      </c>
      <c r="C38" s="40" t="s">
        <v>214</v>
      </c>
      <c r="D38" s="73">
        <v>6.3</v>
      </c>
      <c r="E38" s="73">
        <v>6.9</v>
      </c>
      <c r="F38" s="73">
        <v>6.4</v>
      </c>
      <c r="G38" s="73">
        <v>7</v>
      </c>
      <c r="H38" s="73">
        <v>6.4</v>
      </c>
      <c r="I38" s="73">
        <v>6.7</v>
      </c>
      <c r="J38" s="73">
        <v>5.6</v>
      </c>
      <c r="K38" s="166"/>
    </row>
    <row r="39" spans="1:11" ht="15.75" customHeight="1">
      <c r="A39" s="40" t="s">
        <v>196</v>
      </c>
      <c r="B39" s="40" t="s">
        <v>280</v>
      </c>
      <c r="C39" s="40" t="s">
        <v>281</v>
      </c>
      <c r="D39" s="73">
        <v>7.1</v>
      </c>
      <c r="E39" s="73">
        <v>7.5</v>
      </c>
      <c r="F39" s="73">
        <v>7.3</v>
      </c>
      <c r="G39" s="73">
        <v>8.3000000000000007</v>
      </c>
      <c r="H39" s="73">
        <v>8.4</v>
      </c>
      <c r="I39" s="73">
        <v>7.9</v>
      </c>
      <c r="J39" s="73">
        <v>7.3</v>
      </c>
      <c r="K39" s="61"/>
    </row>
    <row r="40" spans="1:11" ht="15.75" customHeight="1">
      <c r="A40" s="40" t="s">
        <v>196</v>
      </c>
      <c r="B40" s="40" t="s">
        <v>283</v>
      </c>
      <c r="C40" s="40" t="s">
        <v>284</v>
      </c>
      <c r="D40" s="73">
        <v>8.3000000000000007</v>
      </c>
      <c r="E40" s="73">
        <v>8.1999999999999993</v>
      </c>
      <c r="F40" s="73">
        <v>8.1999999999999993</v>
      </c>
      <c r="G40" s="73">
        <v>8.8000000000000007</v>
      </c>
      <c r="H40" s="73">
        <v>9</v>
      </c>
      <c r="I40" s="73">
        <v>8.1</v>
      </c>
      <c r="J40" s="73">
        <v>7.6</v>
      </c>
      <c r="K40" s="166"/>
    </row>
    <row r="41" spans="1:11" ht="15.75" customHeight="1">
      <c r="A41" s="40" t="s">
        <v>197</v>
      </c>
      <c r="B41" s="40" t="s">
        <v>290</v>
      </c>
      <c r="C41" s="40" t="s">
        <v>291</v>
      </c>
      <c r="D41" s="73">
        <v>7.6</v>
      </c>
      <c r="E41" s="73">
        <v>6.6</v>
      </c>
      <c r="F41" s="73">
        <v>8.5</v>
      </c>
      <c r="G41" s="73">
        <v>9.9</v>
      </c>
      <c r="H41" s="73">
        <v>9.8000000000000007</v>
      </c>
      <c r="I41" s="73">
        <v>9.9</v>
      </c>
      <c r="J41" s="73">
        <v>9.4</v>
      </c>
      <c r="K41" s="61"/>
    </row>
    <row r="42" spans="1:11" ht="15.75" customHeight="1">
      <c r="A42" s="165" t="s">
        <v>197</v>
      </c>
      <c r="B42" s="165" t="s">
        <v>293</v>
      </c>
      <c r="C42" s="165" t="s">
        <v>75</v>
      </c>
      <c r="D42" s="73">
        <v>7.3</v>
      </c>
      <c r="E42" s="73">
        <v>9.5</v>
      </c>
      <c r="F42" s="73">
        <v>8.3000000000000007</v>
      </c>
      <c r="G42" s="73">
        <v>8.3000000000000007</v>
      </c>
      <c r="H42" s="73">
        <v>9.6</v>
      </c>
      <c r="I42" s="73">
        <v>9.1</v>
      </c>
      <c r="J42" s="73">
        <v>8.3000000000000007</v>
      </c>
      <c r="K42" s="61" t="s">
        <v>20</v>
      </c>
    </row>
    <row r="43" spans="1:11" ht="15.75" customHeight="1">
      <c r="A43" s="40" t="s">
        <v>197</v>
      </c>
      <c r="B43" s="40" t="s">
        <v>295</v>
      </c>
      <c r="C43" s="40" t="s">
        <v>296</v>
      </c>
      <c r="D43" s="73">
        <v>7.2</v>
      </c>
      <c r="E43" s="73">
        <v>7.1</v>
      </c>
      <c r="F43" s="73">
        <v>7.8</v>
      </c>
      <c r="G43" s="73">
        <v>7.9</v>
      </c>
      <c r="H43" s="73">
        <v>8</v>
      </c>
      <c r="I43" s="73">
        <v>8.1</v>
      </c>
      <c r="J43" s="73">
        <v>7.6</v>
      </c>
      <c r="K43" s="61"/>
    </row>
    <row r="44" spans="1:11" ht="15.75" customHeight="1">
      <c r="A44" s="165" t="s">
        <v>197</v>
      </c>
      <c r="B44" s="165" t="s">
        <v>298</v>
      </c>
      <c r="C44" s="165" t="s">
        <v>296</v>
      </c>
      <c r="D44" s="73">
        <v>8.9</v>
      </c>
      <c r="E44" s="73">
        <v>9.5</v>
      </c>
      <c r="F44" s="73">
        <v>8</v>
      </c>
      <c r="G44" s="73">
        <v>8.9</v>
      </c>
      <c r="H44" s="73">
        <v>9.5</v>
      </c>
      <c r="I44" s="73">
        <v>9.5</v>
      </c>
      <c r="J44" s="73">
        <v>9.5</v>
      </c>
      <c r="K44" s="166"/>
    </row>
    <row r="45" spans="1:11" ht="15.75" customHeight="1">
      <c r="A45" s="40" t="s">
        <v>197</v>
      </c>
      <c r="B45" s="40" t="s">
        <v>300</v>
      </c>
      <c r="C45" s="40" t="s">
        <v>291</v>
      </c>
      <c r="D45" s="73">
        <v>9.1999999999999993</v>
      </c>
      <c r="E45" s="73">
        <v>9.5</v>
      </c>
      <c r="F45" s="73">
        <v>9.1</v>
      </c>
      <c r="G45" s="73">
        <v>9.6</v>
      </c>
      <c r="H45" s="73">
        <v>9.4</v>
      </c>
      <c r="I45" s="73">
        <v>8.3000000000000007</v>
      </c>
      <c r="J45" s="73">
        <v>9</v>
      </c>
      <c r="K45" s="61"/>
    </row>
    <row r="46" spans="1:11" ht="15.75" customHeight="1">
      <c r="A46" s="40" t="s">
        <v>198</v>
      </c>
      <c r="B46" s="40" t="s">
        <v>305</v>
      </c>
      <c r="C46" s="40" t="s">
        <v>306</v>
      </c>
      <c r="D46" s="73">
        <v>7.3</v>
      </c>
      <c r="E46" s="73">
        <v>8.1</v>
      </c>
      <c r="F46" s="73">
        <v>7.7</v>
      </c>
      <c r="G46" s="73">
        <v>8.5</v>
      </c>
      <c r="H46" s="73">
        <v>8.9</v>
      </c>
      <c r="I46" s="73">
        <v>8.4</v>
      </c>
      <c r="J46" s="73">
        <v>7.9</v>
      </c>
      <c r="K46" s="61"/>
    </row>
    <row r="47" spans="1:11" ht="15.75" customHeight="1">
      <c r="A47" s="40" t="s">
        <v>198</v>
      </c>
      <c r="B47" s="40" t="s">
        <v>308</v>
      </c>
      <c r="C47" s="40" t="s">
        <v>306</v>
      </c>
      <c r="D47" s="73">
        <v>7.2</v>
      </c>
      <c r="E47" s="73">
        <v>7.8</v>
      </c>
      <c r="F47" s="73">
        <v>7.9</v>
      </c>
      <c r="G47" s="73">
        <v>8.1999999999999993</v>
      </c>
      <c r="H47" s="73">
        <v>8.6999999999999993</v>
      </c>
      <c r="I47" s="73">
        <v>8.5</v>
      </c>
      <c r="J47" s="73">
        <v>8</v>
      </c>
      <c r="K47" s="61"/>
    </row>
    <row r="48" spans="1:11" ht="15.75" customHeight="1">
      <c r="A48" s="40" t="s">
        <v>198</v>
      </c>
      <c r="B48" s="40" t="s">
        <v>310</v>
      </c>
      <c r="C48" s="40" t="s">
        <v>311</v>
      </c>
      <c r="D48" s="73">
        <v>6.8</v>
      </c>
      <c r="E48" s="73">
        <v>7.4</v>
      </c>
      <c r="F48" s="73">
        <v>7.1</v>
      </c>
      <c r="G48" s="73">
        <v>7.8</v>
      </c>
      <c r="H48" s="73">
        <v>7.8</v>
      </c>
      <c r="I48" s="73">
        <v>7.7</v>
      </c>
      <c r="J48" s="73">
        <v>7.1</v>
      </c>
      <c r="K48" s="61"/>
    </row>
    <row r="49" spans="1:11" ht="15.75" customHeight="1">
      <c r="A49" s="40" t="s">
        <v>198</v>
      </c>
      <c r="B49" s="40" t="s">
        <v>313</v>
      </c>
      <c r="C49" s="40" t="s">
        <v>306</v>
      </c>
      <c r="D49" s="73">
        <v>7</v>
      </c>
      <c r="E49" s="73">
        <v>7.5</v>
      </c>
      <c r="F49" s="73">
        <v>7.5</v>
      </c>
      <c r="G49" s="73">
        <v>8.4</v>
      </c>
      <c r="H49" s="73">
        <v>8.5</v>
      </c>
      <c r="I49" s="73">
        <v>8.1</v>
      </c>
      <c r="J49" s="73">
        <v>7.6</v>
      </c>
      <c r="K49" s="61"/>
    </row>
    <row r="50" spans="1:11" ht="15.75" customHeight="1">
      <c r="A50" s="40" t="s">
        <v>198</v>
      </c>
      <c r="B50" s="40" t="s">
        <v>315</v>
      </c>
      <c r="C50" s="40" t="s">
        <v>306</v>
      </c>
      <c r="D50" s="73">
        <v>7.3</v>
      </c>
      <c r="E50" s="73">
        <v>7.8</v>
      </c>
      <c r="F50" s="73">
        <v>7.9</v>
      </c>
      <c r="G50" s="73">
        <v>8.1</v>
      </c>
      <c r="H50" s="73">
        <v>8.1999999999999993</v>
      </c>
      <c r="I50" s="73">
        <v>8.5</v>
      </c>
      <c r="J50" s="73">
        <v>8</v>
      </c>
      <c r="K50" s="61"/>
    </row>
    <row r="51" spans="1:11" ht="15.75" customHeight="1">
      <c r="A51" s="40" t="s">
        <v>527</v>
      </c>
      <c r="B51" s="40" t="s">
        <v>325</v>
      </c>
      <c r="C51" s="40" t="s">
        <v>326</v>
      </c>
      <c r="D51" s="73">
        <v>6.9</v>
      </c>
      <c r="E51" s="73">
        <v>7.2</v>
      </c>
      <c r="F51" s="73">
        <v>7.5</v>
      </c>
      <c r="G51" s="73">
        <v>8.1</v>
      </c>
      <c r="H51" s="73">
        <v>8.5</v>
      </c>
      <c r="I51" s="73">
        <v>8.3000000000000007</v>
      </c>
      <c r="J51" s="73">
        <v>7.9</v>
      </c>
      <c r="K51" s="61"/>
    </row>
    <row r="52" spans="1:11" ht="15.75" customHeight="1">
      <c r="A52" s="40" t="s">
        <v>527</v>
      </c>
      <c r="B52" s="40" t="s">
        <v>328</v>
      </c>
      <c r="C52" s="40" t="s">
        <v>329</v>
      </c>
      <c r="D52" s="73">
        <v>7.3</v>
      </c>
      <c r="E52" s="73">
        <v>7.7</v>
      </c>
      <c r="F52" s="73">
        <v>7.2</v>
      </c>
      <c r="G52" s="73">
        <v>8.1999999999999993</v>
      </c>
      <c r="H52" s="73">
        <v>8.6999999999999993</v>
      </c>
      <c r="I52" s="73">
        <v>8.3000000000000007</v>
      </c>
      <c r="J52" s="73">
        <v>7.1</v>
      </c>
      <c r="K52" s="61"/>
    </row>
    <row r="53" spans="1:11" ht="15.75" customHeight="1">
      <c r="A53" s="40" t="s">
        <v>204</v>
      </c>
      <c r="B53" s="40" t="s">
        <v>343</v>
      </c>
      <c r="C53" s="40" t="s">
        <v>344</v>
      </c>
      <c r="D53" s="73">
        <v>6.2</v>
      </c>
      <c r="E53" s="73">
        <v>7.2</v>
      </c>
      <c r="F53" s="73">
        <v>6.5</v>
      </c>
      <c r="G53" s="73">
        <v>7.3</v>
      </c>
      <c r="H53" s="73">
        <v>7.7</v>
      </c>
      <c r="I53" s="73">
        <v>7.5</v>
      </c>
      <c r="J53" s="73">
        <v>6.1</v>
      </c>
      <c r="K53" s="61"/>
    </row>
    <row r="54" spans="1:11" ht="15.75" customHeight="1">
      <c r="A54" s="40" t="s">
        <v>204</v>
      </c>
      <c r="B54" s="40" t="s">
        <v>159</v>
      </c>
      <c r="C54" s="40" t="s">
        <v>346</v>
      </c>
      <c r="D54" s="73">
        <v>7.3</v>
      </c>
      <c r="E54" s="73">
        <v>7.9</v>
      </c>
      <c r="F54" s="73">
        <v>7.8</v>
      </c>
      <c r="G54" s="73">
        <v>8.6999999999999993</v>
      </c>
      <c r="H54" s="73">
        <v>8.6</v>
      </c>
      <c r="I54" s="73">
        <v>7.9</v>
      </c>
      <c r="J54" s="73">
        <v>7.8</v>
      </c>
      <c r="K54" s="61"/>
    </row>
    <row r="55" spans="1:11" ht="15.75" customHeight="1">
      <c r="A55" s="40" t="s">
        <v>204</v>
      </c>
      <c r="B55" s="40" t="s">
        <v>348</v>
      </c>
      <c r="C55" s="40" t="s">
        <v>349</v>
      </c>
      <c r="D55" s="73">
        <v>6.9</v>
      </c>
      <c r="E55" s="73">
        <v>7.1</v>
      </c>
      <c r="F55" s="73">
        <v>6.8</v>
      </c>
      <c r="G55" s="73">
        <v>7.8</v>
      </c>
      <c r="H55" s="73">
        <v>8.3000000000000007</v>
      </c>
      <c r="I55" s="73">
        <v>7.3</v>
      </c>
      <c r="J55" s="73">
        <v>6.9</v>
      </c>
      <c r="K55" s="61"/>
    </row>
    <row r="56" spans="1:11" ht="15.75" customHeight="1">
      <c r="A56" s="40" t="s">
        <v>205</v>
      </c>
      <c r="B56" s="40" t="s">
        <v>363</v>
      </c>
      <c r="C56" s="40" t="s">
        <v>364</v>
      </c>
      <c r="D56" s="73">
        <v>5.8</v>
      </c>
      <c r="E56" s="73">
        <v>6.7</v>
      </c>
      <c r="F56" s="73">
        <v>6.5</v>
      </c>
      <c r="G56" s="73">
        <v>6.9</v>
      </c>
      <c r="H56" s="73">
        <v>6.8</v>
      </c>
      <c r="I56" s="73">
        <v>7.3</v>
      </c>
      <c r="J56" s="73">
        <v>6.1</v>
      </c>
      <c r="K56" s="61"/>
    </row>
    <row r="57" spans="1:11" ht="15.75" customHeight="1">
      <c r="A57" s="40" t="s">
        <v>205</v>
      </c>
      <c r="B57" s="40" t="s">
        <v>366</v>
      </c>
      <c r="C57" s="40" t="s">
        <v>367</v>
      </c>
      <c r="D57" s="73">
        <v>6.3</v>
      </c>
      <c r="E57" s="73">
        <v>6.8</v>
      </c>
      <c r="F57" s="73">
        <v>6.7</v>
      </c>
      <c r="G57" s="73">
        <v>7.3</v>
      </c>
      <c r="H57" s="73">
        <v>7</v>
      </c>
      <c r="I57" s="73">
        <v>7.4</v>
      </c>
      <c r="J57" s="73">
        <v>6.4</v>
      </c>
      <c r="K57" s="61"/>
    </row>
    <row r="58" spans="1:11" ht="15.75" customHeight="1">
      <c r="A58" s="40" t="s">
        <v>205</v>
      </c>
      <c r="B58" s="40" t="s">
        <v>369</v>
      </c>
      <c r="C58" s="40" t="s">
        <v>370</v>
      </c>
      <c r="D58" s="73">
        <v>6.5</v>
      </c>
      <c r="E58" s="73">
        <v>6.9</v>
      </c>
      <c r="F58" s="73">
        <v>7.1</v>
      </c>
      <c r="G58" s="73">
        <v>7.4</v>
      </c>
      <c r="H58" s="73">
        <v>7.4</v>
      </c>
      <c r="I58" s="73">
        <v>7.4</v>
      </c>
      <c r="J58" s="73">
        <v>6.8</v>
      </c>
      <c r="K58" s="61"/>
    </row>
    <row r="59" spans="1:11" ht="15.75" customHeight="1">
      <c r="A59" s="40" t="s">
        <v>205</v>
      </c>
      <c r="B59" s="40" t="s">
        <v>372</v>
      </c>
      <c r="C59" s="40" t="s">
        <v>370</v>
      </c>
      <c r="D59" s="73">
        <v>7.1</v>
      </c>
      <c r="E59" s="73">
        <v>7.4</v>
      </c>
      <c r="F59" s="73">
        <v>8.3000000000000007</v>
      </c>
      <c r="G59" s="73">
        <v>9</v>
      </c>
      <c r="H59" s="73">
        <v>9.4</v>
      </c>
      <c r="I59" s="73">
        <v>8.8000000000000007</v>
      </c>
      <c r="J59" s="73">
        <v>8.8000000000000007</v>
      </c>
      <c r="K59" s="61"/>
    </row>
    <row r="60" spans="1:11" ht="15.75" customHeight="1">
      <c r="A60" s="40" t="s">
        <v>205</v>
      </c>
      <c r="B60" s="40" t="s">
        <v>374</v>
      </c>
      <c r="C60" s="40" t="s">
        <v>375</v>
      </c>
      <c r="D60" s="73">
        <v>6.7</v>
      </c>
      <c r="E60" s="73">
        <v>7.3</v>
      </c>
      <c r="F60" s="73">
        <v>7.5</v>
      </c>
      <c r="G60" s="73">
        <v>7.8</v>
      </c>
      <c r="H60" s="73">
        <v>7.9</v>
      </c>
      <c r="I60" s="73">
        <v>7.6</v>
      </c>
      <c r="J60" s="73">
        <v>7.3</v>
      </c>
      <c r="K60" s="61"/>
    </row>
    <row r="61" spans="1:11" ht="15.75" customHeight="1">
      <c r="A61" s="40" t="s">
        <v>205</v>
      </c>
      <c r="B61" s="40" t="s">
        <v>377</v>
      </c>
      <c r="C61" s="40" t="s">
        <v>378</v>
      </c>
      <c r="D61" s="73">
        <v>7.3</v>
      </c>
      <c r="E61" s="73">
        <v>7.8</v>
      </c>
      <c r="F61" s="73">
        <v>8.1999999999999993</v>
      </c>
      <c r="G61" s="73">
        <v>8.6</v>
      </c>
      <c r="H61" s="73">
        <v>9.1</v>
      </c>
      <c r="I61" s="73">
        <v>8.6</v>
      </c>
      <c r="J61" s="73">
        <v>8.3000000000000007</v>
      </c>
      <c r="K61" s="61"/>
    </row>
    <row r="62" spans="1:11" ht="15.75" customHeight="1">
      <c r="A62" s="40" t="s">
        <v>205</v>
      </c>
      <c r="B62" s="40" t="s">
        <v>380</v>
      </c>
      <c r="C62" s="40" t="s">
        <v>378</v>
      </c>
      <c r="D62" s="73">
        <v>7.5</v>
      </c>
      <c r="E62" s="73">
        <v>7.4</v>
      </c>
      <c r="F62" s="73">
        <v>8</v>
      </c>
      <c r="G62" s="73">
        <v>7.5</v>
      </c>
      <c r="H62" s="73">
        <v>8.3000000000000007</v>
      </c>
      <c r="I62" s="73">
        <v>8.5</v>
      </c>
      <c r="J62" s="73">
        <v>7.4</v>
      </c>
      <c r="K62" s="61" t="s">
        <v>29</v>
      </c>
    </row>
    <row r="63" spans="1:11" ht="15.75" customHeight="1">
      <c r="A63" s="40" t="s">
        <v>206</v>
      </c>
      <c r="B63" s="40" t="s">
        <v>394</v>
      </c>
      <c r="C63" s="40" t="s">
        <v>395</v>
      </c>
      <c r="D63" s="73">
        <v>6.8</v>
      </c>
      <c r="E63" s="73">
        <v>7.6</v>
      </c>
      <c r="F63" s="73">
        <v>8</v>
      </c>
      <c r="G63" s="73">
        <v>7.9</v>
      </c>
      <c r="H63" s="73">
        <v>8.5</v>
      </c>
      <c r="I63" s="73">
        <v>8.3000000000000007</v>
      </c>
      <c r="J63" s="73">
        <v>8.1</v>
      </c>
      <c r="K63" s="61"/>
    </row>
    <row r="64" spans="1:11" ht="15.75" customHeight="1">
      <c r="A64" s="40" t="s">
        <v>206</v>
      </c>
      <c r="B64" s="40" t="s">
        <v>397</v>
      </c>
      <c r="C64" s="40" t="s">
        <v>398</v>
      </c>
      <c r="D64" s="73">
        <v>6.3</v>
      </c>
      <c r="E64" s="73">
        <v>6.9</v>
      </c>
      <c r="F64" s="73">
        <v>6.7</v>
      </c>
      <c r="G64" s="73">
        <v>6.6</v>
      </c>
      <c r="H64" s="73">
        <v>7.1</v>
      </c>
      <c r="I64" s="73">
        <v>7.5</v>
      </c>
      <c r="J64" s="73">
        <v>6</v>
      </c>
      <c r="K64" s="166"/>
    </row>
    <row r="65" spans="1:11" ht="15.75" customHeight="1">
      <c r="A65" s="40" t="s">
        <v>207</v>
      </c>
      <c r="B65" s="40" t="s">
        <v>409</v>
      </c>
      <c r="C65" s="40" t="s">
        <v>410</v>
      </c>
      <c r="D65" s="73">
        <v>7.6</v>
      </c>
      <c r="E65" s="73">
        <v>8.1999999999999993</v>
      </c>
      <c r="F65" s="73">
        <v>8.3000000000000007</v>
      </c>
      <c r="G65" s="73">
        <v>8.3000000000000007</v>
      </c>
      <c r="H65" s="73">
        <v>8.5</v>
      </c>
      <c r="I65" s="73">
        <v>8.5</v>
      </c>
      <c r="J65" s="73">
        <v>8.1</v>
      </c>
      <c r="K65" s="61"/>
    </row>
    <row r="66" spans="1:11" ht="15.75" customHeight="1">
      <c r="A66" s="40" t="s">
        <v>207</v>
      </c>
      <c r="B66" s="40" t="s">
        <v>412</v>
      </c>
      <c r="C66" s="40" t="s">
        <v>413</v>
      </c>
      <c r="D66" s="73">
        <v>6.9</v>
      </c>
      <c r="E66" s="73">
        <v>7.4</v>
      </c>
      <c r="F66" s="73">
        <v>7.8</v>
      </c>
      <c r="G66" s="73">
        <v>8.1</v>
      </c>
      <c r="H66" s="73">
        <v>8</v>
      </c>
      <c r="I66" s="73">
        <v>7.7</v>
      </c>
      <c r="J66" s="73">
        <v>7.6</v>
      </c>
      <c r="K66" s="61"/>
    </row>
    <row r="67" spans="1:11" ht="15.75" customHeight="1">
      <c r="A67" s="40" t="s">
        <v>207</v>
      </c>
      <c r="B67" s="40" t="s">
        <v>415</v>
      </c>
      <c r="C67" s="40" t="s">
        <v>410</v>
      </c>
      <c r="D67" s="73">
        <v>7.3</v>
      </c>
      <c r="E67" s="73">
        <v>8</v>
      </c>
      <c r="F67" s="73">
        <v>8.1999999999999993</v>
      </c>
      <c r="G67" s="73">
        <v>8.1</v>
      </c>
      <c r="H67" s="73">
        <v>8.1999999999999993</v>
      </c>
      <c r="I67" s="73">
        <v>8.1999999999999993</v>
      </c>
      <c r="J67" s="73">
        <v>7.9</v>
      </c>
      <c r="K67" s="61"/>
    </row>
    <row r="68" spans="1:11" ht="15.75" customHeight="1">
      <c r="A68" s="40" t="s">
        <v>207</v>
      </c>
      <c r="B68" s="40" t="s">
        <v>417</v>
      </c>
      <c r="C68" s="40" t="s">
        <v>418</v>
      </c>
      <c r="D68" s="73">
        <v>6.9</v>
      </c>
      <c r="E68" s="73">
        <v>7.3</v>
      </c>
      <c r="F68" s="73">
        <v>7.6</v>
      </c>
      <c r="G68" s="73">
        <v>7.9</v>
      </c>
      <c r="H68" s="73">
        <v>7.8</v>
      </c>
      <c r="I68" s="73">
        <v>7.4</v>
      </c>
      <c r="J68" s="73">
        <v>6.5</v>
      </c>
      <c r="K68" s="61"/>
    </row>
    <row r="69" spans="1:11" ht="15.75" customHeight="1">
      <c r="A69" s="40" t="s">
        <v>210</v>
      </c>
      <c r="B69" s="40" t="s">
        <v>441</v>
      </c>
      <c r="C69" s="40" t="s">
        <v>442</v>
      </c>
      <c r="D69" s="73">
        <v>6.3</v>
      </c>
      <c r="E69" s="73">
        <v>7.3</v>
      </c>
      <c r="F69" s="73">
        <v>7.7</v>
      </c>
      <c r="G69" s="73">
        <v>7.7</v>
      </c>
      <c r="H69" s="73">
        <v>7.9</v>
      </c>
      <c r="I69" s="73">
        <v>7.7</v>
      </c>
      <c r="J69" s="73">
        <v>6.9</v>
      </c>
      <c r="K69" s="61"/>
    </row>
    <row r="70" spans="1:11" ht="15.75" customHeight="1">
      <c r="A70" s="40" t="s">
        <v>210</v>
      </c>
      <c r="B70" s="40" t="s">
        <v>444</v>
      </c>
      <c r="C70" s="40" t="s">
        <v>445</v>
      </c>
      <c r="D70" s="73">
        <v>7.3</v>
      </c>
      <c r="E70" s="73">
        <v>7.9</v>
      </c>
      <c r="F70" s="73">
        <v>8.1999999999999993</v>
      </c>
      <c r="G70" s="73">
        <v>7.9</v>
      </c>
      <c r="H70" s="73">
        <v>8.3000000000000007</v>
      </c>
      <c r="I70" s="73">
        <v>8.6</v>
      </c>
      <c r="J70" s="73">
        <v>7.8</v>
      </c>
      <c r="K70" s="61"/>
    </row>
    <row r="71" spans="1:11" ht="15.75" customHeight="1">
      <c r="A71" s="40" t="s">
        <v>210</v>
      </c>
      <c r="B71" s="40" t="s">
        <v>447</v>
      </c>
      <c r="C71" s="40" t="s">
        <v>448</v>
      </c>
      <c r="D71" s="73">
        <v>7.2</v>
      </c>
      <c r="E71" s="73">
        <v>6.8</v>
      </c>
      <c r="F71" s="73">
        <v>7.5</v>
      </c>
      <c r="G71" s="73">
        <v>7.5</v>
      </c>
      <c r="H71" s="73">
        <v>8.3000000000000007</v>
      </c>
      <c r="I71" s="73">
        <v>7.9</v>
      </c>
      <c r="J71" s="73">
        <v>7.4</v>
      </c>
      <c r="K71" s="61"/>
    </row>
    <row r="72" spans="1:11" ht="15.75" customHeight="1">
      <c r="A72" s="40" t="s">
        <v>210</v>
      </c>
      <c r="B72" s="40" t="s">
        <v>447</v>
      </c>
      <c r="C72" s="40" t="s">
        <v>450</v>
      </c>
      <c r="D72" s="73">
        <v>6.9</v>
      </c>
      <c r="E72" s="73">
        <v>6.8</v>
      </c>
      <c r="F72" s="73">
        <v>7.5</v>
      </c>
      <c r="G72" s="73">
        <v>7.8</v>
      </c>
      <c r="H72" s="73">
        <v>8.1</v>
      </c>
      <c r="I72" s="73">
        <v>7.4</v>
      </c>
      <c r="J72" s="73">
        <v>6.8</v>
      </c>
      <c r="K72" s="61"/>
    </row>
    <row r="73" spans="1:11" ht="15.75" customHeight="1">
      <c r="A73" s="40" t="s">
        <v>210</v>
      </c>
      <c r="B73" s="40" t="s">
        <v>452</v>
      </c>
      <c r="C73" s="40" t="s">
        <v>453</v>
      </c>
      <c r="D73" s="73">
        <v>7.1</v>
      </c>
      <c r="E73" s="73">
        <v>7.9</v>
      </c>
      <c r="F73" s="73">
        <v>8.1</v>
      </c>
      <c r="G73" s="73">
        <v>7.8</v>
      </c>
      <c r="H73" s="73">
        <v>8.5</v>
      </c>
      <c r="I73" s="73">
        <v>8.1</v>
      </c>
      <c r="J73" s="73">
        <v>7.5</v>
      </c>
      <c r="K73" s="61"/>
    </row>
    <row r="74" spans="1:11" ht="15.75" customHeight="1">
      <c r="A74" s="62"/>
      <c r="B74" s="62"/>
      <c r="C74" s="62"/>
      <c r="D74" s="11"/>
      <c r="E74" s="11"/>
      <c r="F74" s="11"/>
      <c r="G74" s="11"/>
      <c r="H74" s="11"/>
      <c r="I74" s="11"/>
      <c r="J74" s="11"/>
      <c r="K74" s="167"/>
    </row>
    <row r="75" spans="1:11" ht="15.75" customHeight="1">
      <c r="A75" s="62"/>
      <c r="B75" s="237" t="s">
        <v>551</v>
      </c>
      <c r="C75" s="225"/>
      <c r="D75" s="77">
        <v>6.5</v>
      </c>
      <c r="E75" s="77">
        <v>7</v>
      </c>
      <c r="F75" s="77">
        <v>7.1</v>
      </c>
      <c r="G75" s="77">
        <v>7.7</v>
      </c>
      <c r="H75" s="77">
        <v>7.75</v>
      </c>
      <c r="I75" s="77">
        <v>7.6</v>
      </c>
      <c r="J75" s="77">
        <v>6.8</v>
      </c>
      <c r="K75" s="167"/>
    </row>
    <row r="76" spans="1:11" ht="15.75" customHeight="1">
      <c r="A76" s="62"/>
      <c r="B76" s="237" t="s">
        <v>552</v>
      </c>
      <c r="C76" s="225"/>
      <c r="D76" s="77">
        <v>7.4</v>
      </c>
      <c r="E76" s="77">
        <v>7.9</v>
      </c>
      <c r="F76" s="77">
        <v>8.1999999999999993</v>
      </c>
      <c r="G76" s="77">
        <v>8.4499999999999993</v>
      </c>
      <c r="H76" s="77">
        <v>8.6499999999999986</v>
      </c>
      <c r="I76" s="77">
        <v>8.4499999999999993</v>
      </c>
      <c r="J76" s="77">
        <v>7.9</v>
      </c>
      <c r="K76" s="164"/>
    </row>
    <row r="77" spans="1:11" ht="15.75" customHeight="1">
      <c r="A77" s="62"/>
      <c r="B77" s="62"/>
      <c r="C77" s="62"/>
      <c r="D77" s="11"/>
      <c r="E77" s="11"/>
      <c r="F77" s="11"/>
      <c r="G77" s="11"/>
      <c r="H77" s="11"/>
      <c r="I77" s="11"/>
      <c r="J77" s="11"/>
      <c r="K77" s="164"/>
    </row>
    <row r="78" spans="1:11" ht="15.75" customHeight="1">
      <c r="A78" s="10"/>
      <c r="B78" s="168" t="s">
        <v>553</v>
      </c>
      <c r="C78" s="62"/>
      <c r="D78" s="11"/>
      <c r="E78" s="11"/>
      <c r="F78" s="11"/>
      <c r="G78" s="11"/>
      <c r="H78" s="11"/>
      <c r="I78" s="11"/>
      <c r="J78" s="11"/>
      <c r="K78" s="164"/>
    </row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B75:C75"/>
    <mergeCell ref="B76:C76"/>
  </mergeCells>
  <conditionalFormatting sqref="D3:D73">
    <cfRule type="cellIs" dxfId="27" priority="1" operator="greaterThan">
      <formula>$D$76</formula>
    </cfRule>
  </conditionalFormatting>
  <conditionalFormatting sqref="D3:D73">
    <cfRule type="cellIs" dxfId="26" priority="2" operator="lessThan">
      <formula>$D$75</formula>
    </cfRule>
  </conditionalFormatting>
  <conditionalFormatting sqref="E3:E73">
    <cfRule type="cellIs" dxfId="25" priority="3" operator="greaterThan">
      <formula>$E$76</formula>
    </cfRule>
  </conditionalFormatting>
  <conditionalFormatting sqref="E3:E73">
    <cfRule type="cellIs" dxfId="24" priority="4" operator="lessThan">
      <formula>$E$75</formula>
    </cfRule>
  </conditionalFormatting>
  <conditionalFormatting sqref="F3:F73">
    <cfRule type="cellIs" dxfId="23" priority="5" operator="greaterThan">
      <formula>$F$76</formula>
    </cfRule>
  </conditionalFormatting>
  <conditionalFormatting sqref="F3:F73">
    <cfRule type="cellIs" dxfId="22" priority="6" operator="lessThan">
      <formula>$F$75</formula>
    </cfRule>
  </conditionalFormatting>
  <conditionalFormatting sqref="G3:G73">
    <cfRule type="cellIs" dxfId="21" priority="7" operator="greaterThan">
      <formula>$G$76</formula>
    </cfRule>
  </conditionalFormatting>
  <conditionalFormatting sqref="G3:G73">
    <cfRule type="cellIs" dxfId="20" priority="8" operator="lessThan">
      <formula>$H$75</formula>
    </cfRule>
  </conditionalFormatting>
  <conditionalFormatting sqref="H3:H73">
    <cfRule type="cellIs" dxfId="19" priority="9" operator="greaterThan">
      <formula>$H$76</formula>
    </cfRule>
  </conditionalFormatting>
  <conditionalFormatting sqref="H3:H73">
    <cfRule type="cellIs" dxfId="18" priority="10" operator="lessThan">
      <formula>$H$75</formula>
    </cfRule>
  </conditionalFormatting>
  <conditionalFormatting sqref="I3:I73">
    <cfRule type="cellIs" dxfId="17" priority="11" operator="greaterThan">
      <formula>$I$76</formula>
    </cfRule>
  </conditionalFormatting>
  <conditionalFormatting sqref="I3:I73">
    <cfRule type="cellIs" dxfId="16" priority="12" operator="lessThan">
      <formula>$I$75</formula>
    </cfRule>
  </conditionalFormatting>
  <conditionalFormatting sqref="J3:J73">
    <cfRule type="cellIs" dxfId="15" priority="13" operator="greaterThan">
      <formula>$J$76</formula>
    </cfRule>
  </conditionalFormatting>
  <conditionalFormatting sqref="J3:J73">
    <cfRule type="cellIs" dxfId="14" priority="14" operator="lessThan">
      <formula>$J$75</formula>
    </cfRule>
  </conditionalFormatting>
  <pageMargins left="0.25" right="0.25" top="0.75" bottom="0.75" header="0.3" footer="0.3"/>
  <pageSetup paperSize="8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M1000"/>
  <sheetViews>
    <sheetView topLeftCell="A27" zoomScaleNormal="100" workbookViewId="0">
      <pane xSplit="3" topLeftCell="D1" activePane="topRight" state="frozen"/>
      <selection pane="topRight" activeCell="Q12" sqref="Q12"/>
    </sheetView>
  </sheetViews>
  <sheetFormatPr baseColWidth="10" defaultColWidth="14.5" defaultRowHeight="15" customHeight="1"/>
  <cols>
    <col min="1" max="1" width="12.6640625" hidden="1" customWidth="1"/>
    <col min="2" max="2" width="66.1640625" customWidth="1"/>
    <col min="3" max="3" width="66" customWidth="1"/>
    <col min="4" max="4" width="10.5" customWidth="1"/>
    <col min="5" max="5" width="9" customWidth="1"/>
    <col min="6" max="18" width="8" customWidth="1"/>
    <col min="19" max="19" width="13.6640625" customWidth="1"/>
    <col min="20" max="39" width="8.6640625" customWidth="1"/>
  </cols>
  <sheetData>
    <row r="1" spans="1:39" ht="12.75" customHeight="1">
      <c r="A1" s="169"/>
      <c r="B1" s="221" t="s">
        <v>554</v>
      </c>
      <c r="C1" s="222"/>
      <c r="D1" s="222"/>
      <c r="E1" s="88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</row>
    <row r="2" spans="1:39" ht="27.75" customHeight="1">
      <c r="A2" s="170" t="s">
        <v>481</v>
      </c>
      <c r="B2" s="4" t="s">
        <v>3</v>
      </c>
      <c r="C2" s="4" t="s">
        <v>5</v>
      </c>
      <c r="D2" s="132" t="s">
        <v>6</v>
      </c>
      <c r="E2" s="230" t="s">
        <v>25</v>
      </c>
      <c r="F2" s="225"/>
      <c r="G2" s="230" t="s">
        <v>37</v>
      </c>
      <c r="H2" s="225"/>
      <c r="I2" s="230" t="s">
        <v>45</v>
      </c>
      <c r="J2" s="225"/>
      <c r="K2" s="230" t="s">
        <v>50</v>
      </c>
      <c r="L2" s="225"/>
      <c r="M2" s="230" t="s">
        <v>55</v>
      </c>
      <c r="N2" s="225"/>
      <c r="O2" s="230" t="s">
        <v>61</v>
      </c>
      <c r="P2" s="225"/>
      <c r="Q2" s="230" t="s">
        <v>65</v>
      </c>
      <c r="R2" s="225"/>
      <c r="S2" s="249" t="s">
        <v>13</v>
      </c>
      <c r="T2" s="79"/>
      <c r="U2" s="79"/>
      <c r="V2" s="79"/>
      <c r="W2" s="79"/>
      <c r="X2" s="79"/>
      <c r="Y2" s="79"/>
      <c r="Z2" s="79"/>
      <c r="AA2" s="79"/>
      <c r="AB2" s="79"/>
      <c r="AC2" s="164"/>
      <c r="AD2" s="164"/>
      <c r="AE2" s="79"/>
      <c r="AF2" s="79"/>
      <c r="AG2" s="79"/>
      <c r="AH2" s="79"/>
      <c r="AI2" s="79"/>
      <c r="AJ2" s="79"/>
      <c r="AK2" s="79"/>
      <c r="AL2" s="79"/>
      <c r="AM2" s="79"/>
    </row>
    <row r="3" spans="1:39" ht="12.75" customHeight="1">
      <c r="A3" s="170"/>
      <c r="B3" s="66"/>
      <c r="C3" s="66"/>
      <c r="D3" s="171"/>
      <c r="E3" s="69" t="s">
        <v>183</v>
      </c>
      <c r="F3" s="69" t="s">
        <v>184</v>
      </c>
      <c r="G3" s="69" t="s">
        <v>183</v>
      </c>
      <c r="H3" s="69" t="s">
        <v>184</v>
      </c>
      <c r="I3" s="69" t="s">
        <v>183</v>
      </c>
      <c r="J3" s="69" t="s">
        <v>184</v>
      </c>
      <c r="K3" s="69" t="s">
        <v>183</v>
      </c>
      <c r="L3" s="69" t="s">
        <v>184</v>
      </c>
      <c r="M3" s="69" t="s">
        <v>183</v>
      </c>
      <c r="N3" s="69" t="s">
        <v>184</v>
      </c>
      <c r="O3" s="69" t="s">
        <v>183</v>
      </c>
      <c r="P3" s="69" t="s">
        <v>184</v>
      </c>
      <c r="Q3" s="69" t="s">
        <v>183</v>
      </c>
      <c r="R3" s="69" t="s">
        <v>184</v>
      </c>
      <c r="S3" s="250"/>
      <c r="T3" s="79"/>
      <c r="U3" s="79"/>
      <c r="V3" s="79"/>
      <c r="W3" s="79"/>
      <c r="X3" s="79"/>
      <c r="Y3" s="79"/>
      <c r="Z3" s="79"/>
      <c r="AA3" s="79"/>
      <c r="AB3" s="79"/>
      <c r="AC3" s="164"/>
      <c r="AD3" s="164"/>
      <c r="AE3" s="79"/>
      <c r="AF3" s="79"/>
      <c r="AG3" s="79"/>
      <c r="AH3" s="79"/>
      <c r="AI3" s="79"/>
      <c r="AJ3" s="79"/>
      <c r="AK3" s="79"/>
      <c r="AL3" s="79"/>
      <c r="AM3" s="79"/>
    </row>
    <row r="4" spans="1:39" ht="15" customHeight="1">
      <c r="A4" s="11" t="s">
        <v>14</v>
      </c>
      <c r="B4" s="172" t="s">
        <v>15</v>
      </c>
      <c r="C4" s="172" t="s">
        <v>17</v>
      </c>
      <c r="D4" s="172" t="s">
        <v>18</v>
      </c>
      <c r="E4" s="13">
        <v>10</v>
      </c>
      <c r="F4" s="13">
        <v>8.5</v>
      </c>
      <c r="G4" s="13">
        <v>9.9</v>
      </c>
      <c r="H4" s="13">
        <v>9.4</v>
      </c>
      <c r="I4" s="13">
        <v>10</v>
      </c>
      <c r="J4" s="13">
        <v>9.6999999999999993</v>
      </c>
      <c r="K4" s="13">
        <v>10</v>
      </c>
      <c r="L4" s="13">
        <v>9.6999999999999993</v>
      </c>
      <c r="M4" s="13">
        <v>10</v>
      </c>
      <c r="N4" s="13">
        <v>9.6999999999999993</v>
      </c>
      <c r="O4" s="13">
        <v>10</v>
      </c>
      <c r="P4" s="13">
        <v>9.4</v>
      </c>
      <c r="Q4" s="13">
        <v>10</v>
      </c>
      <c r="R4" s="13">
        <v>9.6</v>
      </c>
      <c r="S4" s="61" t="s">
        <v>20</v>
      </c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</row>
    <row r="5" spans="1:39" ht="15" customHeight="1">
      <c r="A5" s="11" t="s">
        <v>21</v>
      </c>
      <c r="B5" s="40" t="s">
        <v>15</v>
      </c>
      <c r="C5" s="40" t="s">
        <v>22</v>
      </c>
      <c r="D5" s="40" t="s">
        <v>23</v>
      </c>
      <c r="E5" s="13">
        <v>5.9</v>
      </c>
      <c r="F5" s="13">
        <v>5.9</v>
      </c>
      <c r="G5" s="13">
        <v>6.1</v>
      </c>
      <c r="H5" s="13">
        <v>6.2</v>
      </c>
      <c r="I5" s="13">
        <v>6.8</v>
      </c>
      <c r="J5" s="13">
        <v>6.9</v>
      </c>
      <c r="K5" s="13">
        <v>7</v>
      </c>
      <c r="L5" s="13">
        <v>7.2</v>
      </c>
      <c r="M5" s="13">
        <v>7.3</v>
      </c>
      <c r="N5" s="13">
        <v>7.4</v>
      </c>
      <c r="O5" s="13">
        <v>6.6</v>
      </c>
      <c r="P5" s="13">
        <v>6.5</v>
      </c>
      <c r="Q5" s="13">
        <v>6.3</v>
      </c>
      <c r="R5" s="13">
        <v>6.1</v>
      </c>
      <c r="S5" s="61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</row>
    <row r="6" spans="1:39" ht="15" customHeight="1">
      <c r="A6" s="11" t="s">
        <v>24</v>
      </c>
      <c r="B6" s="40" t="s">
        <v>15</v>
      </c>
      <c r="C6" s="40" t="s">
        <v>26</v>
      </c>
      <c r="D6" s="40" t="s">
        <v>27</v>
      </c>
      <c r="E6" s="13">
        <v>6.7</v>
      </c>
      <c r="F6" s="13">
        <v>7.5</v>
      </c>
      <c r="G6" s="13">
        <v>7.3</v>
      </c>
      <c r="H6" s="13">
        <v>7.8</v>
      </c>
      <c r="I6" s="13">
        <v>7.4</v>
      </c>
      <c r="J6" s="13">
        <v>7.5</v>
      </c>
      <c r="K6" s="13">
        <v>6.9</v>
      </c>
      <c r="L6" s="13">
        <v>7.3</v>
      </c>
      <c r="M6" s="13">
        <v>7.4</v>
      </c>
      <c r="N6" s="13">
        <v>7.9</v>
      </c>
      <c r="O6" s="13">
        <v>7.9</v>
      </c>
      <c r="P6" s="13">
        <v>7.6</v>
      </c>
      <c r="Q6" s="13">
        <v>7.2</v>
      </c>
      <c r="R6" s="13">
        <v>7.6</v>
      </c>
      <c r="S6" s="61" t="s">
        <v>29</v>
      </c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</row>
    <row r="7" spans="1:39" ht="15" customHeight="1">
      <c r="A7" s="11" t="s">
        <v>30</v>
      </c>
      <c r="B7" s="172" t="s">
        <v>15</v>
      </c>
      <c r="C7" s="172" t="s">
        <v>31</v>
      </c>
      <c r="D7" s="172" t="s">
        <v>27</v>
      </c>
      <c r="E7" s="13">
        <v>9.4</v>
      </c>
      <c r="F7" s="13">
        <v>7.1</v>
      </c>
      <c r="G7" s="13">
        <v>10</v>
      </c>
      <c r="H7" s="13">
        <v>8</v>
      </c>
      <c r="I7" s="13">
        <v>9.3000000000000007</v>
      </c>
      <c r="J7" s="13">
        <v>8.8000000000000007</v>
      </c>
      <c r="K7" s="13">
        <v>9.1999999999999993</v>
      </c>
      <c r="L7" s="13">
        <v>7.9</v>
      </c>
      <c r="M7" s="13">
        <v>10</v>
      </c>
      <c r="N7" s="13">
        <v>7.6</v>
      </c>
      <c r="O7" s="13">
        <v>9.9</v>
      </c>
      <c r="P7" s="13">
        <v>8.3000000000000007</v>
      </c>
      <c r="Q7" s="13">
        <v>10</v>
      </c>
      <c r="R7" s="13">
        <v>7.3</v>
      </c>
      <c r="S7" s="61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</row>
    <row r="8" spans="1:39" ht="15" customHeight="1">
      <c r="A8" s="11" t="s">
        <v>57</v>
      </c>
      <c r="B8" s="40" t="s">
        <v>58</v>
      </c>
      <c r="C8" s="40" t="s">
        <v>59</v>
      </c>
      <c r="D8" s="40" t="s">
        <v>60</v>
      </c>
      <c r="E8" s="13">
        <v>9.5</v>
      </c>
      <c r="F8" s="13">
        <v>9.1</v>
      </c>
      <c r="G8" s="13">
        <v>8.1999999999999993</v>
      </c>
      <c r="H8" s="13">
        <v>9</v>
      </c>
      <c r="I8" s="13">
        <v>8.5</v>
      </c>
      <c r="J8" s="13">
        <v>8.9</v>
      </c>
      <c r="K8" s="13">
        <v>9.8000000000000007</v>
      </c>
      <c r="L8" s="13">
        <v>9.8000000000000007</v>
      </c>
      <c r="M8" s="13">
        <v>9.8000000000000007</v>
      </c>
      <c r="N8" s="13">
        <v>9.9</v>
      </c>
      <c r="O8" s="13">
        <v>9.5</v>
      </c>
      <c r="P8" s="13">
        <v>9.6</v>
      </c>
      <c r="Q8" s="13">
        <v>9.8000000000000007</v>
      </c>
      <c r="R8" s="13">
        <v>9.3000000000000007</v>
      </c>
      <c r="S8" s="61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</row>
    <row r="9" spans="1:39" ht="15" customHeight="1">
      <c r="A9" s="11" t="s">
        <v>63</v>
      </c>
      <c r="B9" s="40" t="s">
        <v>58</v>
      </c>
      <c r="C9" s="40" t="s">
        <v>64</v>
      </c>
      <c r="D9" s="40" t="s">
        <v>60</v>
      </c>
      <c r="E9" s="13">
        <v>4.2</v>
      </c>
      <c r="F9" s="13">
        <v>8.5</v>
      </c>
      <c r="G9" s="13">
        <v>6.3</v>
      </c>
      <c r="H9" s="13">
        <v>7.2</v>
      </c>
      <c r="I9" s="13">
        <v>8.3000000000000007</v>
      </c>
      <c r="J9" s="13">
        <v>9.6999999999999993</v>
      </c>
      <c r="K9" s="13">
        <v>9.1999999999999993</v>
      </c>
      <c r="L9" s="13">
        <v>9.6</v>
      </c>
      <c r="M9" s="13">
        <v>9.1999999999999993</v>
      </c>
      <c r="N9" s="13">
        <v>9.6</v>
      </c>
      <c r="O9" s="13">
        <v>8.4</v>
      </c>
      <c r="P9" s="13">
        <v>9.1999999999999993</v>
      </c>
      <c r="Q9" s="13">
        <v>8.5</v>
      </c>
      <c r="R9" s="13">
        <v>9.6999999999999993</v>
      </c>
      <c r="S9" s="61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</row>
    <row r="10" spans="1:39" ht="15" customHeight="1">
      <c r="A10" s="173" t="s">
        <v>67</v>
      </c>
      <c r="B10" s="165" t="s">
        <v>58</v>
      </c>
      <c r="C10" s="165" t="s">
        <v>68</v>
      </c>
      <c r="D10" s="165" t="s">
        <v>60</v>
      </c>
      <c r="E10" s="13" t="s">
        <v>36</v>
      </c>
      <c r="F10" s="13">
        <v>8.9</v>
      </c>
      <c r="G10" s="13" t="s">
        <v>36</v>
      </c>
      <c r="H10" s="13">
        <v>8.4</v>
      </c>
      <c r="I10" s="13" t="s">
        <v>36</v>
      </c>
      <c r="J10" s="13">
        <v>8.6</v>
      </c>
      <c r="K10" s="13" t="s">
        <v>36</v>
      </c>
      <c r="L10" s="13">
        <v>8.6</v>
      </c>
      <c r="M10" s="13" t="s">
        <v>36</v>
      </c>
      <c r="N10" s="13">
        <v>8.9</v>
      </c>
      <c r="O10" s="13" t="s">
        <v>36</v>
      </c>
      <c r="P10" s="13">
        <v>9.3000000000000007</v>
      </c>
      <c r="Q10" s="13" t="s">
        <v>36</v>
      </c>
      <c r="R10" s="13">
        <v>8.6999999999999993</v>
      </c>
      <c r="S10" s="61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</row>
    <row r="11" spans="1:39" ht="15" customHeight="1">
      <c r="A11" s="11" t="s">
        <v>76</v>
      </c>
      <c r="B11" s="172" t="s">
        <v>58</v>
      </c>
      <c r="C11" s="172" t="s">
        <v>77</v>
      </c>
      <c r="D11" s="172" t="s">
        <v>60</v>
      </c>
      <c r="E11" s="13">
        <v>0</v>
      </c>
      <c r="F11" s="13">
        <v>4.2</v>
      </c>
      <c r="G11" s="13">
        <v>0</v>
      </c>
      <c r="H11" s="13">
        <v>6.2</v>
      </c>
      <c r="I11" s="13">
        <v>0</v>
      </c>
      <c r="J11" s="13">
        <v>6.8</v>
      </c>
      <c r="K11" s="13">
        <v>0.6</v>
      </c>
      <c r="L11" s="13">
        <v>8</v>
      </c>
      <c r="M11" s="13">
        <v>9.3000000000000007</v>
      </c>
      <c r="N11" s="13">
        <v>7.5</v>
      </c>
      <c r="O11" s="13">
        <v>0</v>
      </c>
      <c r="P11" s="13">
        <v>8.1999999999999993</v>
      </c>
      <c r="Q11" s="13">
        <v>0.6</v>
      </c>
      <c r="R11" s="13">
        <v>7.5</v>
      </c>
      <c r="S11" s="61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</row>
    <row r="12" spans="1:39" ht="15" customHeight="1">
      <c r="A12" s="11" t="s">
        <v>80</v>
      </c>
      <c r="B12" s="40" t="s">
        <v>58</v>
      </c>
      <c r="C12" s="40" t="s">
        <v>82</v>
      </c>
      <c r="D12" s="40" t="s">
        <v>75</v>
      </c>
      <c r="E12" s="13">
        <v>6.3</v>
      </c>
      <c r="F12" s="13">
        <v>7.3</v>
      </c>
      <c r="G12" s="13">
        <v>7.1</v>
      </c>
      <c r="H12" s="13">
        <v>6.7</v>
      </c>
      <c r="I12" s="13">
        <v>8.1999999999999993</v>
      </c>
      <c r="J12" s="13">
        <v>6.3</v>
      </c>
      <c r="K12" s="13">
        <v>8.4</v>
      </c>
      <c r="L12" s="13">
        <v>6.9</v>
      </c>
      <c r="M12" s="13">
        <v>6.9</v>
      </c>
      <c r="N12" s="13">
        <v>6.5</v>
      </c>
      <c r="O12" s="13">
        <v>8.8000000000000007</v>
      </c>
      <c r="P12" s="13">
        <v>7.6</v>
      </c>
      <c r="Q12" s="13">
        <v>8.6</v>
      </c>
      <c r="R12" s="13">
        <v>6.6</v>
      </c>
      <c r="S12" s="61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</row>
    <row r="13" spans="1:39" ht="15" customHeight="1">
      <c r="A13" s="173" t="s">
        <v>71</v>
      </c>
      <c r="B13" s="165" t="s">
        <v>58</v>
      </c>
      <c r="C13" s="165" t="s">
        <v>74</v>
      </c>
      <c r="D13" s="165" t="s">
        <v>75</v>
      </c>
      <c r="E13" s="13">
        <v>7.3</v>
      </c>
      <c r="F13" s="13">
        <v>9.9</v>
      </c>
      <c r="G13" s="13">
        <v>7.4</v>
      </c>
      <c r="H13" s="13">
        <v>9.9</v>
      </c>
      <c r="I13" s="13">
        <v>8.1</v>
      </c>
      <c r="J13" s="13">
        <v>9.5</v>
      </c>
      <c r="K13" s="13">
        <v>6.9</v>
      </c>
      <c r="L13" s="13">
        <v>9.9</v>
      </c>
      <c r="M13" s="13">
        <v>7.3</v>
      </c>
      <c r="N13" s="13">
        <v>10</v>
      </c>
      <c r="O13" s="13">
        <v>8.6</v>
      </c>
      <c r="P13" s="13">
        <v>10</v>
      </c>
      <c r="Q13" s="13">
        <v>7.2</v>
      </c>
      <c r="R13" s="13">
        <v>9.9</v>
      </c>
      <c r="S13" s="61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</row>
    <row r="14" spans="1:39" ht="15" customHeight="1">
      <c r="A14" s="11" t="s">
        <v>99</v>
      </c>
      <c r="B14" s="40" t="s">
        <v>100</v>
      </c>
      <c r="C14" s="40" t="s">
        <v>101</v>
      </c>
      <c r="D14" s="40" t="s">
        <v>102</v>
      </c>
      <c r="E14" s="13">
        <v>6.4</v>
      </c>
      <c r="F14" s="13">
        <v>7.1</v>
      </c>
      <c r="G14" s="13">
        <v>6.9</v>
      </c>
      <c r="H14" s="13">
        <v>7.7</v>
      </c>
      <c r="I14" s="13">
        <v>7.4</v>
      </c>
      <c r="J14" s="13">
        <v>8</v>
      </c>
      <c r="K14" s="13">
        <v>6.9</v>
      </c>
      <c r="L14" s="13">
        <v>7.8</v>
      </c>
      <c r="M14" s="13">
        <v>7.9</v>
      </c>
      <c r="N14" s="13">
        <v>8.4</v>
      </c>
      <c r="O14" s="13">
        <v>7.9</v>
      </c>
      <c r="P14" s="13">
        <v>8.3000000000000007</v>
      </c>
      <c r="Q14" s="13">
        <v>7.1</v>
      </c>
      <c r="R14" s="13">
        <v>7.6</v>
      </c>
      <c r="S14" s="61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</row>
    <row r="15" spans="1:39" ht="15" customHeight="1">
      <c r="A15" s="11" t="s">
        <v>103</v>
      </c>
      <c r="B15" s="40" t="s">
        <v>100</v>
      </c>
      <c r="C15" s="40" t="s">
        <v>104</v>
      </c>
      <c r="D15" s="40" t="s">
        <v>105</v>
      </c>
      <c r="E15" s="13">
        <v>6.1</v>
      </c>
      <c r="F15" s="13">
        <v>7.4</v>
      </c>
      <c r="G15" s="13">
        <v>7</v>
      </c>
      <c r="H15" s="13">
        <v>8.1</v>
      </c>
      <c r="I15" s="13">
        <v>7</v>
      </c>
      <c r="J15" s="13">
        <v>8.1</v>
      </c>
      <c r="K15" s="13">
        <v>6.8</v>
      </c>
      <c r="L15" s="13">
        <v>7.9</v>
      </c>
      <c r="M15" s="13">
        <v>7</v>
      </c>
      <c r="N15" s="13">
        <v>8.4</v>
      </c>
      <c r="O15" s="13">
        <v>7.1</v>
      </c>
      <c r="P15" s="13">
        <v>8.3000000000000007</v>
      </c>
      <c r="Q15" s="13">
        <v>6.4</v>
      </c>
      <c r="R15" s="13">
        <v>7.9</v>
      </c>
      <c r="S15" s="61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</row>
    <row r="16" spans="1:39" ht="15" customHeight="1">
      <c r="A16" s="11" t="s">
        <v>106</v>
      </c>
      <c r="B16" s="40" t="s">
        <v>100</v>
      </c>
      <c r="C16" s="40" t="s">
        <v>107</v>
      </c>
      <c r="D16" s="40" t="s">
        <v>105</v>
      </c>
      <c r="E16" s="13">
        <v>6.5</v>
      </c>
      <c r="F16" s="13">
        <v>6.7</v>
      </c>
      <c r="G16" s="13">
        <v>7.3</v>
      </c>
      <c r="H16" s="13">
        <v>7.1</v>
      </c>
      <c r="I16" s="13">
        <v>7.3</v>
      </c>
      <c r="J16" s="13">
        <v>7.3</v>
      </c>
      <c r="K16" s="13">
        <v>7.4</v>
      </c>
      <c r="L16" s="13">
        <v>7.1</v>
      </c>
      <c r="M16" s="13">
        <v>7.9</v>
      </c>
      <c r="N16" s="13">
        <v>7.3</v>
      </c>
      <c r="O16" s="13">
        <v>7.7</v>
      </c>
      <c r="P16" s="13">
        <v>7.6</v>
      </c>
      <c r="Q16" s="13">
        <v>7.1</v>
      </c>
      <c r="R16" s="13">
        <v>6.7</v>
      </c>
      <c r="S16" s="61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</row>
    <row r="17" spans="1:39" ht="15" customHeight="1">
      <c r="A17" s="11" t="s">
        <v>108</v>
      </c>
      <c r="B17" s="40" t="s">
        <v>100</v>
      </c>
      <c r="C17" s="40" t="s">
        <v>109</v>
      </c>
      <c r="D17" s="40" t="s">
        <v>110</v>
      </c>
      <c r="E17" s="13">
        <v>7.7</v>
      </c>
      <c r="F17" s="13">
        <v>8.5</v>
      </c>
      <c r="G17" s="13">
        <v>8.1</v>
      </c>
      <c r="H17" s="13">
        <v>8.6999999999999993</v>
      </c>
      <c r="I17" s="13">
        <v>8.1</v>
      </c>
      <c r="J17" s="13">
        <v>8.5</v>
      </c>
      <c r="K17" s="13">
        <v>8.3000000000000007</v>
      </c>
      <c r="L17" s="13">
        <v>9.1</v>
      </c>
      <c r="M17" s="13">
        <v>8.6</v>
      </c>
      <c r="N17" s="13">
        <v>9.5</v>
      </c>
      <c r="O17" s="13">
        <v>8.6</v>
      </c>
      <c r="P17" s="13">
        <v>9.4</v>
      </c>
      <c r="Q17" s="13">
        <v>8</v>
      </c>
      <c r="R17" s="13">
        <v>9.4</v>
      </c>
      <c r="S17" s="61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</row>
    <row r="18" spans="1:39" ht="15" customHeight="1">
      <c r="A18" s="11" t="s">
        <v>111</v>
      </c>
      <c r="B18" s="40" t="s">
        <v>100</v>
      </c>
      <c r="C18" s="40" t="s">
        <v>112</v>
      </c>
      <c r="D18" s="40" t="s">
        <v>110</v>
      </c>
      <c r="E18" s="13">
        <v>7.2</v>
      </c>
      <c r="F18" s="13">
        <v>7.6</v>
      </c>
      <c r="G18" s="13">
        <v>8.1</v>
      </c>
      <c r="H18" s="13">
        <v>7.7</v>
      </c>
      <c r="I18" s="13">
        <v>8.1999999999999993</v>
      </c>
      <c r="J18" s="13">
        <v>7.9</v>
      </c>
      <c r="K18" s="13">
        <v>8.1999999999999993</v>
      </c>
      <c r="L18" s="13">
        <v>8.1</v>
      </c>
      <c r="M18" s="13">
        <v>8.1999999999999993</v>
      </c>
      <c r="N18" s="13">
        <v>8.1999999999999993</v>
      </c>
      <c r="O18" s="13">
        <v>8.1</v>
      </c>
      <c r="P18" s="13">
        <v>8.1999999999999993</v>
      </c>
      <c r="Q18" s="13">
        <v>8.3000000000000007</v>
      </c>
      <c r="R18" s="13">
        <v>7.8</v>
      </c>
      <c r="S18" s="61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</row>
    <row r="19" spans="1:39" ht="15" customHeight="1">
      <c r="A19" s="173" t="s">
        <v>147</v>
      </c>
      <c r="B19" s="165" t="s">
        <v>148</v>
      </c>
      <c r="C19" s="165" t="s">
        <v>149</v>
      </c>
      <c r="D19" s="165" t="s">
        <v>75</v>
      </c>
      <c r="E19" s="13" t="s">
        <v>36</v>
      </c>
      <c r="F19" s="13">
        <v>10</v>
      </c>
      <c r="G19" s="13" t="s">
        <v>36</v>
      </c>
      <c r="H19" s="13">
        <v>10</v>
      </c>
      <c r="I19" s="13" t="s">
        <v>36</v>
      </c>
      <c r="J19" s="13">
        <v>10</v>
      </c>
      <c r="K19" s="13" t="s">
        <v>36</v>
      </c>
      <c r="L19" s="13">
        <v>10</v>
      </c>
      <c r="M19" s="13" t="s">
        <v>36</v>
      </c>
      <c r="N19" s="13">
        <v>10</v>
      </c>
      <c r="O19" s="13" t="s">
        <v>36</v>
      </c>
      <c r="P19" s="13">
        <v>10</v>
      </c>
      <c r="Q19" s="13" t="s">
        <v>36</v>
      </c>
      <c r="R19" s="13"/>
      <c r="S19" s="61" t="s">
        <v>20</v>
      </c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</row>
    <row r="20" spans="1:39" ht="15" customHeight="1">
      <c r="A20" s="11" t="s">
        <v>154</v>
      </c>
      <c r="B20" s="40" t="s">
        <v>155</v>
      </c>
      <c r="C20" s="40" t="s">
        <v>156</v>
      </c>
      <c r="D20" s="40" t="s">
        <v>157</v>
      </c>
      <c r="E20" s="13">
        <v>7.2</v>
      </c>
      <c r="F20" s="13">
        <v>7.5</v>
      </c>
      <c r="G20" s="13">
        <v>8.1999999999999993</v>
      </c>
      <c r="H20" s="13">
        <v>8.1999999999999993</v>
      </c>
      <c r="I20" s="13">
        <v>7.6</v>
      </c>
      <c r="J20" s="13">
        <v>8.4</v>
      </c>
      <c r="K20" s="13">
        <v>8.5</v>
      </c>
      <c r="L20" s="13">
        <v>8.6999999999999993</v>
      </c>
      <c r="M20" s="13">
        <v>8.6999999999999993</v>
      </c>
      <c r="N20" s="13">
        <v>8.6</v>
      </c>
      <c r="O20" s="13">
        <v>8</v>
      </c>
      <c r="P20" s="13">
        <v>8.1999999999999993</v>
      </c>
      <c r="Q20" s="13">
        <v>7.3</v>
      </c>
      <c r="R20" s="13">
        <v>8.1</v>
      </c>
      <c r="S20" s="61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</row>
    <row r="21" spans="1:39" ht="15" customHeight="1">
      <c r="A21" s="11" t="s">
        <v>174</v>
      </c>
      <c r="B21" s="40" t="s">
        <v>175</v>
      </c>
      <c r="C21" s="40" t="s">
        <v>176</v>
      </c>
      <c r="D21" s="40" t="s">
        <v>177</v>
      </c>
      <c r="E21" s="13">
        <v>7</v>
      </c>
      <c r="F21" s="13">
        <v>7.4</v>
      </c>
      <c r="G21" s="13">
        <v>7.6</v>
      </c>
      <c r="H21" s="13">
        <v>7.7</v>
      </c>
      <c r="I21" s="13">
        <v>8.1</v>
      </c>
      <c r="J21" s="13">
        <v>8.4</v>
      </c>
      <c r="K21" s="13">
        <v>8.1</v>
      </c>
      <c r="L21" s="13">
        <v>8</v>
      </c>
      <c r="M21" s="13">
        <v>8.3000000000000007</v>
      </c>
      <c r="N21" s="13">
        <v>7.8</v>
      </c>
      <c r="O21" s="13">
        <v>8.6</v>
      </c>
      <c r="P21" s="13">
        <v>8.3000000000000007</v>
      </c>
      <c r="Q21" s="13">
        <v>8</v>
      </c>
      <c r="R21" s="13">
        <v>7.6</v>
      </c>
      <c r="S21" s="61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</row>
    <row r="22" spans="1:39" ht="15" customHeight="1">
      <c r="A22" s="11" t="s">
        <v>192</v>
      </c>
      <c r="B22" s="40" t="s">
        <v>193</v>
      </c>
      <c r="C22" s="40" t="s">
        <v>194</v>
      </c>
      <c r="D22" s="40" t="s">
        <v>195</v>
      </c>
      <c r="E22" s="13">
        <v>6.9</v>
      </c>
      <c r="F22" s="13">
        <v>6.9</v>
      </c>
      <c r="G22" s="13">
        <v>7.4</v>
      </c>
      <c r="H22" s="13">
        <v>6.6</v>
      </c>
      <c r="I22" s="13">
        <v>7.4</v>
      </c>
      <c r="J22" s="13">
        <v>6.7</v>
      </c>
      <c r="K22" s="13">
        <v>8.4</v>
      </c>
      <c r="L22" s="13">
        <v>7.5</v>
      </c>
      <c r="M22" s="13">
        <v>8.5</v>
      </c>
      <c r="N22" s="13">
        <v>8.6</v>
      </c>
      <c r="O22" s="13">
        <v>7.6</v>
      </c>
      <c r="P22" s="13">
        <v>7.8</v>
      </c>
      <c r="Q22" s="13">
        <v>7.3</v>
      </c>
      <c r="R22" s="13">
        <v>5.5</v>
      </c>
      <c r="S22" s="61" t="s">
        <v>29</v>
      </c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</row>
    <row r="23" spans="1:39" ht="15" customHeight="1">
      <c r="A23" s="11" t="s">
        <v>200</v>
      </c>
      <c r="B23" s="40" t="s">
        <v>193</v>
      </c>
      <c r="C23" s="40" t="s">
        <v>202</v>
      </c>
      <c r="D23" s="40" t="s">
        <v>203</v>
      </c>
      <c r="E23" s="13">
        <v>8.1</v>
      </c>
      <c r="F23" s="13">
        <v>7.3</v>
      </c>
      <c r="G23" s="13">
        <v>7.5</v>
      </c>
      <c r="H23" s="13">
        <v>7</v>
      </c>
      <c r="I23" s="13">
        <v>7.5</v>
      </c>
      <c r="J23" s="13">
        <v>7.2</v>
      </c>
      <c r="K23" s="13">
        <v>8.5</v>
      </c>
      <c r="L23" s="13">
        <v>7</v>
      </c>
      <c r="M23" s="13">
        <v>8.6</v>
      </c>
      <c r="N23" s="13">
        <v>7.4</v>
      </c>
      <c r="O23" s="13">
        <v>8.1</v>
      </c>
      <c r="P23" s="13">
        <v>7.3</v>
      </c>
      <c r="Q23" s="13">
        <v>7.5</v>
      </c>
      <c r="R23" s="13">
        <v>6.2</v>
      </c>
      <c r="S23" s="61" t="s">
        <v>29</v>
      </c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</row>
    <row r="24" spans="1:39" ht="15" customHeight="1">
      <c r="A24" s="11" t="s">
        <v>208</v>
      </c>
      <c r="B24" s="40" t="s">
        <v>193</v>
      </c>
      <c r="C24" s="40" t="s">
        <v>211</v>
      </c>
      <c r="D24" s="40" t="s">
        <v>203</v>
      </c>
      <c r="E24" s="13">
        <v>6.4</v>
      </c>
      <c r="F24" s="13">
        <v>7.4</v>
      </c>
      <c r="G24" s="13">
        <v>7.2</v>
      </c>
      <c r="H24" s="13">
        <v>8.4</v>
      </c>
      <c r="I24" s="13">
        <v>7.7</v>
      </c>
      <c r="J24" s="13">
        <v>7.7</v>
      </c>
      <c r="K24" s="13">
        <v>8.6</v>
      </c>
      <c r="L24" s="13">
        <v>8</v>
      </c>
      <c r="M24" s="13">
        <v>6.8</v>
      </c>
      <c r="N24" s="13">
        <v>8.1999999999999993</v>
      </c>
      <c r="O24" s="13">
        <v>7.9</v>
      </c>
      <c r="P24" s="13">
        <v>8.5</v>
      </c>
      <c r="Q24" s="13">
        <v>8.3000000000000007</v>
      </c>
      <c r="R24" s="13">
        <v>7.6</v>
      </c>
      <c r="S24" s="61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</row>
    <row r="25" spans="1:39" ht="15" customHeight="1">
      <c r="A25" s="11" t="s">
        <v>212</v>
      </c>
      <c r="B25" s="40" t="s">
        <v>193</v>
      </c>
      <c r="C25" s="40" t="s">
        <v>213</v>
      </c>
      <c r="D25" s="40" t="s">
        <v>214</v>
      </c>
      <c r="E25" s="13">
        <v>6.1</v>
      </c>
      <c r="F25" s="13">
        <v>6.2</v>
      </c>
      <c r="G25" s="13">
        <v>7.4</v>
      </c>
      <c r="H25" s="13">
        <v>7.2</v>
      </c>
      <c r="I25" s="13">
        <v>7.9</v>
      </c>
      <c r="J25" s="13">
        <v>7.2</v>
      </c>
      <c r="K25" s="13">
        <v>8</v>
      </c>
      <c r="L25" s="13">
        <v>7.8</v>
      </c>
      <c r="M25" s="13">
        <v>7.9</v>
      </c>
      <c r="N25" s="13">
        <v>7.6</v>
      </c>
      <c r="O25" s="13">
        <v>8.1</v>
      </c>
      <c r="P25" s="13">
        <v>7.8</v>
      </c>
      <c r="Q25" s="13">
        <v>7.2</v>
      </c>
      <c r="R25" s="13">
        <v>6.8</v>
      </c>
      <c r="S25" s="61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</row>
    <row r="26" spans="1:39" ht="15" customHeight="1">
      <c r="A26" s="11" t="s">
        <v>216</v>
      </c>
      <c r="B26" s="40" t="s">
        <v>193</v>
      </c>
      <c r="C26" s="40" t="s">
        <v>217</v>
      </c>
      <c r="D26" s="40" t="s">
        <v>214</v>
      </c>
      <c r="E26" s="13">
        <v>6.1</v>
      </c>
      <c r="F26" s="13">
        <v>7.3</v>
      </c>
      <c r="G26" s="13">
        <v>6.9</v>
      </c>
      <c r="H26" s="13">
        <v>7.4</v>
      </c>
      <c r="I26" s="13">
        <v>7.1</v>
      </c>
      <c r="J26" s="13">
        <v>8</v>
      </c>
      <c r="K26" s="13">
        <v>8.1</v>
      </c>
      <c r="L26" s="13">
        <v>8.6</v>
      </c>
      <c r="M26" s="13">
        <v>7.8</v>
      </c>
      <c r="N26" s="13">
        <v>7.8</v>
      </c>
      <c r="O26" s="13">
        <v>7.2</v>
      </c>
      <c r="P26" s="13">
        <v>7.9</v>
      </c>
      <c r="Q26" s="13">
        <v>6.6</v>
      </c>
      <c r="R26" s="13">
        <v>7.2</v>
      </c>
      <c r="S26" s="61" t="s">
        <v>168</v>
      </c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</row>
    <row r="27" spans="1:39" ht="15" customHeight="1">
      <c r="A27" s="11" t="s">
        <v>218</v>
      </c>
      <c r="B27" s="40" t="s">
        <v>193</v>
      </c>
      <c r="C27" s="40" t="s">
        <v>219</v>
      </c>
      <c r="D27" s="40" t="s">
        <v>214</v>
      </c>
      <c r="E27" s="13" t="s">
        <v>36</v>
      </c>
      <c r="F27" s="13">
        <v>6.1</v>
      </c>
      <c r="G27" s="13" t="s">
        <v>36</v>
      </c>
      <c r="H27" s="13">
        <v>7.2</v>
      </c>
      <c r="I27" s="13" t="s">
        <v>36</v>
      </c>
      <c r="J27" s="13">
        <v>6.9</v>
      </c>
      <c r="K27" s="13" t="s">
        <v>36</v>
      </c>
      <c r="L27" s="13">
        <v>8.3000000000000007</v>
      </c>
      <c r="M27" s="13" t="s">
        <v>36</v>
      </c>
      <c r="N27" s="13">
        <v>8.4</v>
      </c>
      <c r="O27" s="13" t="s">
        <v>36</v>
      </c>
      <c r="P27" s="13">
        <v>7.7</v>
      </c>
      <c r="Q27" s="13" t="s">
        <v>36</v>
      </c>
      <c r="R27" s="13">
        <v>7</v>
      </c>
      <c r="S27" s="61" t="s">
        <v>39</v>
      </c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</row>
    <row r="28" spans="1:39" ht="15" customHeight="1">
      <c r="A28" s="11" t="s">
        <v>220</v>
      </c>
      <c r="B28" s="40" t="s">
        <v>193</v>
      </c>
      <c r="C28" s="40" t="s">
        <v>221</v>
      </c>
      <c r="D28" s="40" t="s">
        <v>195</v>
      </c>
      <c r="E28" s="13">
        <v>6.6</v>
      </c>
      <c r="F28" s="13">
        <v>6.1</v>
      </c>
      <c r="G28" s="13">
        <v>7.6</v>
      </c>
      <c r="H28" s="13">
        <v>7.4</v>
      </c>
      <c r="I28" s="13">
        <v>7.7</v>
      </c>
      <c r="J28" s="13">
        <v>7.3</v>
      </c>
      <c r="K28" s="13">
        <v>8.1999999999999993</v>
      </c>
      <c r="L28" s="13">
        <v>8.1</v>
      </c>
      <c r="M28" s="13">
        <v>8.6</v>
      </c>
      <c r="N28" s="13">
        <v>8.3000000000000007</v>
      </c>
      <c r="O28" s="13">
        <v>7.6</v>
      </c>
      <c r="P28" s="13">
        <v>7.6</v>
      </c>
      <c r="Q28" s="13">
        <v>6.7</v>
      </c>
      <c r="R28" s="13">
        <v>6.9</v>
      </c>
      <c r="S28" s="61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</row>
    <row r="29" spans="1:39" ht="15" customHeight="1">
      <c r="A29" s="11" t="s">
        <v>222</v>
      </c>
      <c r="B29" s="40" t="s">
        <v>193</v>
      </c>
      <c r="C29" s="40" t="s">
        <v>223</v>
      </c>
      <c r="D29" s="40" t="s">
        <v>203</v>
      </c>
      <c r="E29" s="13">
        <v>6.4</v>
      </c>
      <c r="F29" s="13">
        <v>6.5</v>
      </c>
      <c r="G29" s="13">
        <v>7.3</v>
      </c>
      <c r="H29" s="13">
        <v>6.5</v>
      </c>
      <c r="I29" s="13">
        <v>7.2</v>
      </c>
      <c r="J29" s="13">
        <v>7.3</v>
      </c>
      <c r="K29" s="13">
        <v>7.9</v>
      </c>
      <c r="L29" s="13">
        <v>8.1</v>
      </c>
      <c r="M29" s="13">
        <v>8</v>
      </c>
      <c r="N29" s="13">
        <v>7.7</v>
      </c>
      <c r="O29" s="13">
        <v>7.8</v>
      </c>
      <c r="P29" s="13">
        <v>7.9</v>
      </c>
      <c r="Q29" s="13">
        <v>7.6</v>
      </c>
      <c r="R29" s="13">
        <v>7.2</v>
      </c>
      <c r="S29" s="61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</row>
    <row r="30" spans="1:39" ht="15" customHeight="1">
      <c r="A30" s="11" t="s">
        <v>226</v>
      </c>
      <c r="B30" s="40" t="s">
        <v>193</v>
      </c>
      <c r="C30" s="40" t="s">
        <v>223</v>
      </c>
      <c r="D30" s="40" t="s">
        <v>228</v>
      </c>
      <c r="E30" s="13">
        <v>6.6</v>
      </c>
      <c r="F30" s="13">
        <v>6.6</v>
      </c>
      <c r="G30" s="13">
        <v>7.3</v>
      </c>
      <c r="H30" s="13">
        <v>7.6</v>
      </c>
      <c r="I30" s="13">
        <v>7.2</v>
      </c>
      <c r="J30" s="13">
        <v>7.4</v>
      </c>
      <c r="K30" s="13">
        <v>7.6</v>
      </c>
      <c r="L30" s="13">
        <v>7.9</v>
      </c>
      <c r="M30" s="13">
        <v>8.1</v>
      </c>
      <c r="N30" s="13">
        <v>7.7</v>
      </c>
      <c r="O30" s="13">
        <v>7.8</v>
      </c>
      <c r="P30" s="13">
        <v>7.6</v>
      </c>
      <c r="Q30" s="13">
        <v>7.3</v>
      </c>
      <c r="R30" s="13">
        <v>6.7</v>
      </c>
      <c r="S30" s="61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</row>
    <row r="31" spans="1:39" ht="15" customHeight="1">
      <c r="A31" s="11" t="s">
        <v>229</v>
      </c>
      <c r="B31" s="40" t="s">
        <v>193</v>
      </c>
      <c r="C31" s="40" t="s">
        <v>230</v>
      </c>
      <c r="D31" s="40" t="s">
        <v>214</v>
      </c>
      <c r="E31" s="13"/>
      <c r="F31" s="13">
        <v>6.3</v>
      </c>
      <c r="G31" s="13" t="s">
        <v>36</v>
      </c>
      <c r="H31" s="13">
        <v>6.4</v>
      </c>
      <c r="I31" s="13" t="s">
        <v>36</v>
      </c>
      <c r="J31" s="13">
        <v>6.6</v>
      </c>
      <c r="K31" s="13" t="s">
        <v>36</v>
      </c>
      <c r="L31" s="13">
        <v>8.6999999999999993</v>
      </c>
      <c r="M31" s="13" t="s">
        <v>36</v>
      </c>
      <c r="N31" s="13">
        <v>9</v>
      </c>
      <c r="O31" s="13" t="s">
        <v>36</v>
      </c>
      <c r="P31" s="13">
        <v>8.1999999999999993</v>
      </c>
      <c r="Q31" s="13" t="s">
        <v>36</v>
      </c>
      <c r="R31" s="13">
        <v>7.5</v>
      </c>
      <c r="S31" s="61" t="s">
        <v>39</v>
      </c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</row>
    <row r="32" spans="1:39" ht="15" customHeight="1">
      <c r="A32" s="11" t="s">
        <v>231</v>
      </c>
      <c r="B32" s="40" t="s">
        <v>193</v>
      </c>
      <c r="C32" s="40" t="s">
        <v>232</v>
      </c>
      <c r="D32" s="40" t="s">
        <v>214</v>
      </c>
      <c r="E32" s="13">
        <v>6.6</v>
      </c>
      <c r="F32" s="13">
        <v>6.8</v>
      </c>
      <c r="G32" s="13">
        <v>7.4</v>
      </c>
      <c r="H32" s="13">
        <v>7.2</v>
      </c>
      <c r="I32" s="13">
        <v>7.2</v>
      </c>
      <c r="J32" s="13">
        <v>7.1</v>
      </c>
      <c r="K32" s="13">
        <v>7.9</v>
      </c>
      <c r="L32" s="13">
        <v>7.7</v>
      </c>
      <c r="M32" s="13">
        <v>7.8</v>
      </c>
      <c r="N32" s="13">
        <v>7.5</v>
      </c>
      <c r="O32" s="13">
        <v>7.8</v>
      </c>
      <c r="P32" s="13">
        <v>7.7</v>
      </c>
      <c r="Q32" s="13">
        <v>7</v>
      </c>
      <c r="R32" s="13">
        <v>6.7</v>
      </c>
      <c r="S32" s="61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</row>
    <row r="33" spans="1:39" ht="15" customHeight="1">
      <c r="A33" s="11" t="s">
        <v>233</v>
      </c>
      <c r="B33" s="40" t="s">
        <v>193</v>
      </c>
      <c r="C33" s="40" t="s">
        <v>234</v>
      </c>
      <c r="D33" s="40" t="s">
        <v>195</v>
      </c>
      <c r="E33" s="13">
        <v>4.3</v>
      </c>
      <c r="F33" s="13">
        <v>4.8</v>
      </c>
      <c r="G33" s="13">
        <v>6.6</v>
      </c>
      <c r="H33" s="13">
        <v>6.5</v>
      </c>
      <c r="I33" s="13">
        <v>6.5</v>
      </c>
      <c r="J33" s="13">
        <v>6.2</v>
      </c>
      <c r="K33" s="13">
        <v>6.9</v>
      </c>
      <c r="L33" s="13">
        <v>6.7</v>
      </c>
      <c r="M33" s="13">
        <v>6.7</v>
      </c>
      <c r="N33" s="13">
        <v>6.5</v>
      </c>
      <c r="O33" s="13">
        <v>7.3</v>
      </c>
      <c r="P33" s="13">
        <v>6.7</v>
      </c>
      <c r="Q33" s="13">
        <v>5.3</v>
      </c>
      <c r="R33" s="13">
        <v>5.8</v>
      </c>
      <c r="S33" s="61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</row>
    <row r="34" spans="1:39" ht="15" customHeight="1">
      <c r="A34" s="11" t="s">
        <v>235</v>
      </c>
      <c r="B34" s="40" t="s">
        <v>193</v>
      </c>
      <c r="C34" s="40" t="s">
        <v>236</v>
      </c>
      <c r="D34" s="40" t="s">
        <v>214</v>
      </c>
      <c r="E34" s="13">
        <v>7.2</v>
      </c>
      <c r="F34" s="13">
        <v>5.9</v>
      </c>
      <c r="G34" s="13">
        <v>7.4</v>
      </c>
      <c r="H34" s="13">
        <v>7.2</v>
      </c>
      <c r="I34" s="13">
        <v>7.6</v>
      </c>
      <c r="J34" s="13">
        <v>7.9</v>
      </c>
      <c r="K34" s="13">
        <v>9</v>
      </c>
      <c r="L34" s="13">
        <v>8.3000000000000007</v>
      </c>
      <c r="M34" s="13">
        <v>8.1999999999999993</v>
      </c>
      <c r="N34" s="13">
        <v>7.9</v>
      </c>
      <c r="O34" s="13">
        <v>7.5</v>
      </c>
      <c r="P34" s="13">
        <v>8</v>
      </c>
      <c r="Q34" s="13">
        <v>7.5</v>
      </c>
      <c r="R34" s="13">
        <v>7.2</v>
      </c>
      <c r="S34" s="61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spans="1:39" ht="15" customHeight="1">
      <c r="A35" s="11" t="s">
        <v>237</v>
      </c>
      <c r="B35" s="40" t="s">
        <v>193</v>
      </c>
      <c r="C35" s="40" t="s">
        <v>238</v>
      </c>
      <c r="D35" s="40" t="s">
        <v>195</v>
      </c>
      <c r="E35" s="13">
        <v>6.2</v>
      </c>
      <c r="F35" s="13">
        <v>6.7</v>
      </c>
      <c r="G35" s="13">
        <v>7.2</v>
      </c>
      <c r="H35" s="13">
        <v>6.8</v>
      </c>
      <c r="I35" s="13">
        <v>7</v>
      </c>
      <c r="J35" s="13">
        <v>7.1</v>
      </c>
      <c r="K35" s="13">
        <v>7.6</v>
      </c>
      <c r="L35" s="13">
        <v>8.1999999999999993</v>
      </c>
      <c r="M35" s="13">
        <v>7.5</v>
      </c>
      <c r="N35" s="13">
        <v>7.9</v>
      </c>
      <c r="O35" s="13">
        <v>7.5</v>
      </c>
      <c r="P35" s="13">
        <v>7.7</v>
      </c>
      <c r="Q35" s="13">
        <v>6.9</v>
      </c>
      <c r="R35" s="13">
        <v>7.2</v>
      </c>
      <c r="S35" s="61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</row>
    <row r="36" spans="1:39" ht="15" customHeight="1">
      <c r="A36" s="11" t="s">
        <v>239</v>
      </c>
      <c r="B36" s="40" t="s">
        <v>193</v>
      </c>
      <c r="C36" s="40" t="s">
        <v>240</v>
      </c>
      <c r="D36" s="40" t="s">
        <v>214</v>
      </c>
      <c r="E36" s="13">
        <v>5.6</v>
      </c>
      <c r="F36" s="13">
        <v>5.7</v>
      </c>
      <c r="G36" s="13">
        <v>6.6</v>
      </c>
      <c r="H36" s="13">
        <v>7</v>
      </c>
      <c r="I36" s="13">
        <v>6.6</v>
      </c>
      <c r="J36" s="13">
        <v>6.7</v>
      </c>
      <c r="K36" s="13">
        <v>7.6</v>
      </c>
      <c r="L36" s="13">
        <v>7.8</v>
      </c>
      <c r="M36" s="13">
        <v>7.3</v>
      </c>
      <c r="N36" s="13">
        <v>7.5</v>
      </c>
      <c r="O36" s="13">
        <v>7</v>
      </c>
      <c r="P36" s="13">
        <v>7.1</v>
      </c>
      <c r="Q36" s="13">
        <v>6.1</v>
      </c>
      <c r="R36" s="13">
        <v>6.5</v>
      </c>
      <c r="S36" s="61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</row>
    <row r="37" spans="1:39" ht="15" customHeight="1">
      <c r="A37" s="11" t="s">
        <v>241</v>
      </c>
      <c r="B37" s="40" t="s">
        <v>193</v>
      </c>
      <c r="C37" s="40" t="s">
        <v>242</v>
      </c>
      <c r="D37" s="40" t="s">
        <v>195</v>
      </c>
      <c r="E37" s="13">
        <v>6.3</v>
      </c>
      <c r="F37" s="13">
        <v>6.4</v>
      </c>
      <c r="G37" s="13">
        <v>7.1</v>
      </c>
      <c r="H37" s="13">
        <v>7.2</v>
      </c>
      <c r="I37" s="13">
        <v>7.3</v>
      </c>
      <c r="J37" s="13">
        <v>7.1</v>
      </c>
      <c r="K37" s="13">
        <v>7.9</v>
      </c>
      <c r="L37" s="13">
        <v>7.6</v>
      </c>
      <c r="M37" s="13">
        <v>7.8</v>
      </c>
      <c r="N37" s="13">
        <v>8.1</v>
      </c>
      <c r="O37" s="13">
        <v>7.6</v>
      </c>
      <c r="P37" s="13">
        <v>7.5</v>
      </c>
      <c r="Q37" s="13">
        <v>7.1</v>
      </c>
      <c r="R37" s="13">
        <v>6.9</v>
      </c>
      <c r="S37" s="61" t="s">
        <v>29</v>
      </c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</row>
    <row r="38" spans="1:39" ht="15" customHeight="1">
      <c r="A38" s="11" t="s">
        <v>243</v>
      </c>
      <c r="B38" s="40" t="s">
        <v>193</v>
      </c>
      <c r="C38" s="40" t="s">
        <v>244</v>
      </c>
      <c r="D38" s="40" t="s">
        <v>195</v>
      </c>
      <c r="E38" s="13">
        <v>5.9</v>
      </c>
      <c r="F38" s="13">
        <v>6</v>
      </c>
      <c r="G38" s="13">
        <v>7.2</v>
      </c>
      <c r="H38" s="13">
        <v>7</v>
      </c>
      <c r="I38" s="13">
        <v>6.5</v>
      </c>
      <c r="J38" s="13">
        <v>6.7</v>
      </c>
      <c r="K38" s="13">
        <v>7.4</v>
      </c>
      <c r="L38" s="13">
        <v>7.5</v>
      </c>
      <c r="M38" s="13">
        <v>6.7</v>
      </c>
      <c r="N38" s="13">
        <v>8.1999999999999993</v>
      </c>
      <c r="O38" s="13">
        <v>7.2</v>
      </c>
      <c r="P38" s="13">
        <v>8.1</v>
      </c>
      <c r="Q38" s="13">
        <v>6.8</v>
      </c>
      <c r="R38" s="13">
        <v>6.1</v>
      </c>
      <c r="S38" s="61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</row>
    <row r="39" spans="1:39" ht="15" customHeight="1">
      <c r="A39" s="11" t="s">
        <v>245</v>
      </c>
      <c r="B39" s="40" t="s">
        <v>193</v>
      </c>
      <c r="C39" s="40" t="s">
        <v>246</v>
      </c>
      <c r="D39" s="40" t="s">
        <v>214</v>
      </c>
      <c r="E39" s="13">
        <v>5.9</v>
      </c>
      <c r="F39" s="13">
        <v>6.3</v>
      </c>
      <c r="G39" s="13">
        <v>6.9</v>
      </c>
      <c r="H39" s="13">
        <v>6.9</v>
      </c>
      <c r="I39" s="13">
        <v>6</v>
      </c>
      <c r="J39" s="13">
        <v>6.4</v>
      </c>
      <c r="K39" s="13">
        <v>6.3</v>
      </c>
      <c r="L39" s="13">
        <v>7</v>
      </c>
      <c r="M39" s="13">
        <v>5.9</v>
      </c>
      <c r="N39" s="13">
        <v>6.4</v>
      </c>
      <c r="O39" s="13">
        <v>7.1</v>
      </c>
      <c r="P39" s="13">
        <v>6.7</v>
      </c>
      <c r="Q39" s="13">
        <v>5.2</v>
      </c>
      <c r="R39" s="13">
        <v>5.6</v>
      </c>
      <c r="S39" s="166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</row>
    <row r="40" spans="1:39" ht="15" customHeight="1">
      <c r="A40" s="11" t="s">
        <v>279</v>
      </c>
      <c r="B40" s="40" t="s">
        <v>196</v>
      </c>
      <c r="C40" s="40" t="s">
        <v>280</v>
      </c>
      <c r="D40" s="40" t="s">
        <v>281</v>
      </c>
      <c r="E40" s="13">
        <v>6.3</v>
      </c>
      <c r="F40" s="13">
        <v>7.1</v>
      </c>
      <c r="G40" s="13">
        <v>7.2</v>
      </c>
      <c r="H40" s="13">
        <v>7.5</v>
      </c>
      <c r="I40" s="13">
        <v>7.3</v>
      </c>
      <c r="J40" s="13">
        <v>7.3</v>
      </c>
      <c r="K40" s="13">
        <v>7.9</v>
      </c>
      <c r="L40" s="13">
        <v>8.3000000000000007</v>
      </c>
      <c r="M40" s="13">
        <v>8.1999999999999993</v>
      </c>
      <c r="N40" s="13">
        <v>8.4</v>
      </c>
      <c r="O40" s="13">
        <v>7.7</v>
      </c>
      <c r="P40" s="13">
        <v>7.9</v>
      </c>
      <c r="Q40" s="13">
        <v>6.9</v>
      </c>
      <c r="R40" s="13">
        <v>7.3</v>
      </c>
      <c r="S40" s="61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</row>
    <row r="41" spans="1:39" ht="15" customHeight="1">
      <c r="A41" s="11" t="s">
        <v>282</v>
      </c>
      <c r="B41" s="40" t="s">
        <v>196</v>
      </c>
      <c r="C41" s="40" t="s">
        <v>283</v>
      </c>
      <c r="D41" s="40" t="s">
        <v>284</v>
      </c>
      <c r="E41" s="13">
        <v>7.3</v>
      </c>
      <c r="F41" s="13">
        <v>8.3000000000000007</v>
      </c>
      <c r="G41" s="13">
        <v>8.1999999999999993</v>
      </c>
      <c r="H41" s="13">
        <v>8.1999999999999993</v>
      </c>
      <c r="I41" s="13">
        <v>7.6</v>
      </c>
      <c r="J41" s="13">
        <v>8.1999999999999993</v>
      </c>
      <c r="K41" s="13">
        <v>8.8000000000000007</v>
      </c>
      <c r="L41" s="13">
        <v>8.8000000000000007</v>
      </c>
      <c r="M41" s="13">
        <v>8.9</v>
      </c>
      <c r="N41" s="13">
        <v>9</v>
      </c>
      <c r="O41" s="13">
        <v>7.9</v>
      </c>
      <c r="P41" s="13">
        <v>8.1</v>
      </c>
      <c r="Q41" s="13">
        <v>7.3</v>
      </c>
      <c r="R41" s="13">
        <v>7.6</v>
      </c>
      <c r="S41" s="166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</row>
    <row r="42" spans="1:39" ht="15" customHeight="1">
      <c r="A42" s="11" t="s">
        <v>289</v>
      </c>
      <c r="B42" s="40" t="s">
        <v>197</v>
      </c>
      <c r="C42" s="40" t="s">
        <v>290</v>
      </c>
      <c r="D42" s="40" t="s">
        <v>291</v>
      </c>
      <c r="E42" s="13">
        <v>8</v>
      </c>
      <c r="F42" s="13">
        <v>7.6</v>
      </c>
      <c r="G42" s="13">
        <v>7.5</v>
      </c>
      <c r="H42" s="13">
        <v>6.6</v>
      </c>
      <c r="I42" s="13">
        <v>8.8000000000000007</v>
      </c>
      <c r="J42" s="13">
        <v>8.5</v>
      </c>
      <c r="K42" s="13">
        <v>8.6</v>
      </c>
      <c r="L42" s="13">
        <v>9.9</v>
      </c>
      <c r="M42" s="13">
        <v>8.6999999999999993</v>
      </c>
      <c r="N42" s="13">
        <v>9.8000000000000007</v>
      </c>
      <c r="O42" s="13">
        <v>8.6999999999999993</v>
      </c>
      <c r="P42" s="13">
        <v>9.9</v>
      </c>
      <c r="Q42" s="13">
        <v>8.5</v>
      </c>
      <c r="R42" s="13">
        <v>9.4</v>
      </c>
      <c r="S42" s="61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</row>
    <row r="43" spans="1:39" ht="15" customHeight="1">
      <c r="A43" s="173" t="s">
        <v>292</v>
      </c>
      <c r="B43" s="165" t="s">
        <v>197</v>
      </c>
      <c r="C43" s="165" t="s">
        <v>293</v>
      </c>
      <c r="D43" s="165" t="s">
        <v>75</v>
      </c>
      <c r="E43" s="13" t="s">
        <v>36</v>
      </c>
      <c r="F43" s="13">
        <v>7.3</v>
      </c>
      <c r="G43" s="13" t="s">
        <v>36</v>
      </c>
      <c r="H43" s="13">
        <v>9.5</v>
      </c>
      <c r="I43" s="13" t="s">
        <v>36</v>
      </c>
      <c r="J43" s="13">
        <v>8.3000000000000007</v>
      </c>
      <c r="K43" s="13" t="s">
        <v>36</v>
      </c>
      <c r="L43" s="13">
        <v>8.3000000000000007</v>
      </c>
      <c r="M43" s="13" t="s">
        <v>36</v>
      </c>
      <c r="N43" s="13">
        <v>9.6</v>
      </c>
      <c r="O43" s="13" t="s">
        <v>36</v>
      </c>
      <c r="P43" s="13">
        <v>9.1</v>
      </c>
      <c r="Q43" s="13" t="s">
        <v>36</v>
      </c>
      <c r="R43" s="13">
        <v>8.3000000000000007</v>
      </c>
      <c r="S43" s="61" t="s">
        <v>20</v>
      </c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</row>
    <row r="44" spans="1:39" ht="15" customHeight="1">
      <c r="A44" s="11" t="s">
        <v>294</v>
      </c>
      <c r="B44" s="40" t="s">
        <v>197</v>
      </c>
      <c r="C44" s="40" t="s">
        <v>295</v>
      </c>
      <c r="D44" s="40" t="s">
        <v>296</v>
      </c>
      <c r="E44" s="13">
        <v>7.1</v>
      </c>
      <c r="F44" s="13">
        <v>7.2</v>
      </c>
      <c r="G44" s="13">
        <v>6.3</v>
      </c>
      <c r="H44" s="13">
        <v>7.1</v>
      </c>
      <c r="I44" s="13">
        <v>6.9</v>
      </c>
      <c r="J44" s="13">
        <v>7.8</v>
      </c>
      <c r="K44" s="13">
        <v>7.7</v>
      </c>
      <c r="L44" s="13">
        <v>7.9</v>
      </c>
      <c r="M44" s="13">
        <v>7.7</v>
      </c>
      <c r="N44" s="13">
        <v>8</v>
      </c>
      <c r="O44" s="13">
        <v>8.1</v>
      </c>
      <c r="P44" s="13">
        <v>8.1</v>
      </c>
      <c r="Q44" s="13">
        <v>7</v>
      </c>
      <c r="R44" s="13">
        <v>7.6</v>
      </c>
      <c r="S44" s="61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</row>
    <row r="45" spans="1:39" ht="15" customHeight="1">
      <c r="A45" s="173" t="s">
        <v>297</v>
      </c>
      <c r="B45" s="165" t="s">
        <v>197</v>
      </c>
      <c r="C45" s="165" t="s">
        <v>298</v>
      </c>
      <c r="D45" s="165" t="s">
        <v>296</v>
      </c>
      <c r="E45" s="13">
        <v>8.3000000000000007</v>
      </c>
      <c r="F45" s="13">
        <v>8.9</v>
      </c>
      <c r="G45" s="13">
        <v>9.3000000000000007</v>
      </c>
      <c r="H45" s="13">
        <v>9.5</v>
      </c>
      <c r="I45" s="13">
        <v>8.6</v>
      </c>
      <c r="J45" s="13">
        <v>8</v>
      </c>
      <c r="K45" s="13">
        <v>9.6999999999999993</v>
      </c>
      <c r="L45" s="13">
        <v>8.9</v>
      </c>
      <c r="M45" s="13">
        <v>10</v>
      </c>
      <c r="N45" s="13">
        <v>9.5</v>
      </c>
      <c r="O45" s="13">
        <v>10</v>
      </c>
      <c r="P45" s="13">
        <v>9.5</v>
      </c>
      <c r="Q45" s="13">
        <v>9.9</v>
      </c>
      <c r="R45" s="13">
        <v>9.5</v>
      </c>
      <c r="S45" s="166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</row>
    <row r="46" spans="1:39" ht="15" customHeight="1">
      <c r="A46" s="11" t="s">
        <v>299</v>
      </c>
      <c r="B46" s="40" t="s">
        <v>197</v>
      </c>
      <c r="C46" s="40" t="s">
        <v>300</v>
      </c>
      <c r="D46" s="40" t="s">
        <v>291</v>
      </c>
      <c r="E46" s="13">
        <v>8.6999999999999993</v>
      </c>
      <c r="F46" s="13">
        <v>9.1999999999999993</v>
      </c>
      <c r="G46" s="13">
        <v>8.9</v>
      </c>
      <c r="H46" s="13">
        <v>9.5</v>
      </c>
      <c r="I46" s="13">
        <v>8.9</v>
      </c>
      <c r="J46" s="13">
        <v>9.1</v>
      </c>
      <c r="K46" s="13">
        <v>8.9</v>
      </c>
      <c r="L46" s="13">
        <v>9.6</v>
      </c>
      <c r="M46" s="13">
        <v>9.1999999999999993</v>
      </c>
      <c r="N46" s="13">
        <v>9.4</v>
      </c>
      <c r="O46" s="13">
        <v>9</v>
      </c>
      <c r="P46" s="13">
        <v>8.3000000000000007</v>
      </c>
      <c r="Q46" s="13">
        <v>9</v>
      </c>
      <c r="R46" s="13">
        <v>9</v>
      </c>
      <c r="S46" s="61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</row>
    <row r="47" spans="1:39" ht="15" customHeight="1">
      <c r="A47" s="11" t="s">
        <v>304</v>
      </c>
      <c r="B47" s="40" t="s">
        <v>198</v>
      </c>
      <c r="C47" s="40" t="s">
        <v>305</v>
      </c>
      <c r="D47" s="40" t="s">
        <v>306</v>
      </c>
      <c r="E47" s="13">
        <v>6.7</v>
      </c>
      <c r="F47" s="13">
        <v>7.3</v>
      </c>
      <c r="G47" s="13">
        <v>6.9</v>
      </c>
      <c r="H47" s="13">
        <v>8.1</v>
      </c>
      <c r="I47" s="13">
        <v>7.5</v>
      </c>
      <c r="J47" s="13">
        <v>7.7</v>
      </c>
      <c r="K47" s="13">
        <v>7.8</v>
      </c>
      <c r="L47" s="13">
        <v>8.5</v>
      </c>
      <c r="M47" s="13">
        <v>8.3000000000000007</v>
      </c>
      <c r="N47" s="13">
        <v>8.9</v>
      </c>
      <c r="O47" s="13">
        <v>7.6</v>
      </c>
      <c r="P47" s="13">
        <v>8.4</v>
      </c>
      <c r="Q47" s="13">
        <v>7.1</v>
      </c>
      <c r="R47" s="13">
        <v>7.9</v>
      </c>
      <c r="S47" s="61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</row>
    <row r="48" spans="1:39" ht="15" customHeight="1">
      <c r="A48" s="11" t="s">
        <v>307</v>
      </c>
      <c r="B48" s="40" t="s">
        <v>198</v>
      </c>
      <c r="C48" s="40" t="s">
        <v>308</v>
      </c>
      <c r="D48" s="40" t="s">
        <v>306</v>
      </c>
      <c r="E48" s="13">
        <v>6.4</v>
      </c>
      <c r="F48" s="13">
        <v>7.2</v>
      </c>
      <c r="G48" s="13">
        <v>7.1</v>
      </c>
      <c r="H48" s="13">
        <v>7.8</v>
      </c>
      <c r="I48" s="13">
        <v>7.3</v>
      </c>
      <c r="J48" s="13">
        <v>7.9</v>
      </c>
      <c r="K48" s="13">
        <v>7.8</v>
      </c>
      <c r="L48" s="13">
        <v>8.1999999999999993</v>
      </c>
      <c r="M48" s="13">
        <v>8.1999999999999993</v>
      </c>
      <c r="N48" s="13">
        <v>8.6999999999999993</v>
      </c>
      <c r="O48" s="13">
        <v>7.6</v>
      </c>
      <c r="P48" s="13">
        <v>8.5</v>
      </c>
      <c r="Q48" s="13">
        <v>7.2</v>
      </c>
      <c r="R48" s="13">
        <v>8</v>
      </c>
      <c r="S48" s="61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</row>
    <row r="49" spans="1:39" ht="15" customHeight="1">
      <c r="A49" s="11" t="s">
        <v>309</v>
      </c>
      <c r="B49" s="40" t="s">
        <v>198</v>
      </c>
      <c r="C49" s="40" t="s">
        <v>310</v>
      </c>
      <c r="D49" s="40" t="s">
        <v>311</v>
      </c>
      <c r="E49" s="13">
        <v>6.7</v>
      </c>
      <c r="F49" s="13">
        <v>6.8</v>
      </c>
      <c r="G49" s="13">
        <v>6.8</v>
      </c>
      <c r="H49" s="13">
        <v>7.4</v>
      </c>
      <c r="I49" s="13">
        <v>6.9</v>
      </c>
      <c r="J49" s="13">
        <v>7.1</v>
      </c>
      <c r="K49" s="13">
        <v>7.5</v>
      </c>
      <c r="L49" s="13">
        <v>7.8</v>
      </c>
      <c r="M49" s="13">
        <v>7.7</v>
      </c>
      <c r="N49" s="13">
        <v>7.8</v>
      </c>
      <c r="O49" s="13">
        <v>7.8</v>
      </c>
      <c r="P49" s="13">
        <v>7.7</v>
      </c>
      <c r="Q49" s="13">
        <v>6.9</v>
      </c>
      <c r="R49" s="13">
        <v>7.1</v>
      </c>
      <c r="S49" s="61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</row>
    <row r="50" spans="1:39" ht="15" customHeight="1">
      <c r="A50" s="11" t="s">
        <v>312</v>
      </c>
      <c r="B50" s="40" t="s">
        <v>198</v>
      </c>
      <c r="C50" s="40" t="s">
        <v>313</v>
      </c>
      <c r="D50" s="40" t="s">
        <v>306</v>
      </c>
      <c r="E50" s="13">
        <v>6.2</v>
      </c>
      <c r="F50" s="13">
        <v>7</v>
      </c>
      <c r="G50" s="13">
        <v>6.8</v>
      </c>
      <c r="H50" s="13">
        <v>7.5</v>
      </c>
      <c r="I50" s="13">
        <v>7.7</v>
      </c>
      <c r="J50" s="13">
        <v>7.5</v>
      </c>
      <c r="K50" s="13">
        <v>7.4</v>
      </c>
      <c r="L50" s="13">
        <v>8.4</v>
      </c>
      <c r="M50" s="13">
        <v>8.1</v>
      </c>
      <c r="N50" s="13">
        <v>8.5</v>
      </c>
      <c r="O50" s="13">
        <v>7.6</v>
      </c>
      <c r="P50" s="13">
        <v>8.1</v>
      </c>
      <c r="Q50" s="13">
        <v>7.1</v>
      </c>
      <c r="R50" s="13">
        <v>7.6</v>
      </c>
      <c r="S50" s="61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</row>
    <row r="51" spans="1:39" ht="15" customHeight="1">
      <c r="A51" s="11" t="s">
        <v>314</v>
      </c>
      <c r="B51" s="40" t="s">
        <v>198</v>
      </c>
      <c r="C51" s="40" t="s">
        <v>315</v>
      </c>
      <c r="D51" s="40" t="s">
        <v>306</v>
      </c>
      <c r="E51" s="13">
        <v>6.7</v>
      </c>
      <c r="F51" s="13">
        <v>7.3</v>
      </c>
      <c r="G51" s="13">
        <v>7.7</v>
      </c>
      <c r="H51" s="13">
        <v>7.8</v>
      </c>
      <c r="I51" s="13">
        <v>7.3</v>
      </c>
      <c r="J51" s="13">
        <v>7.9</v>
      </c>
      <c r="K51" s="13">
        <v>7.7</v>
      </c>
      <c r="L51" s="13">
        <v>8.1</v>
      </c>
      <c r="M51" s="13">
        <v>8.3000000000000007</v>
      </c>
      <c r="N51" s="13">
        <v>8.1999999999999993</v>
      </c>
      <c r="O51" s="13">
        <v>8.1</v>
      </c>
      <c r="P51" s="13">
        <v>8.5</v>
      </c>
      <c r="Q51" s="13">
        <v>7.7</v>
      </c>
      <c r="R51" s="13">
        <v>8</v>
      </c>
      <c r="S51" s="61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</row>
    <row r="52" spans="1:39" ht="15" customHeight="1">
      <c r="A52" s="11" t="s">
        <v>324</v>
      </c>
      <c r="B52" s="40" t="s">
        <v>527</v>
      </c>
      <c r="C52" s="40" t="s">
        <v>325</v>
      </c>
      <c r="D52" s="40" t="s">
        <v>326</v>
      </c>
      <c r="E52" s="13">
        <v>7.4</v>
      </c>
      <c r="F52" s="13">
        <v>6.9</v>
      </c>
      <c r="G52" s="13">
        <v>7.6</v>
      </c>
      <c r="H52" s="13">
        <v>7.2</v>
      </c>
      <c r="I52" s="13">
        <v>7.7</v>
      </c>
      <c r="J52" s="13">
        <v>7.5</v>
      </c>
      <c r="K52" s="13">
        <v>8.4</v>
      </c>
      <c r="L52" s="13">
        <v>8.1</v>
      </c>
      <c r="M52" s="13">
        <v>8.6999999999999993</v>
      </c>
      <c r="N52" s="13">
        <v>8.5</v>
      </c>
      <c r="O52" s="13">
        <v>8.3000000000000007</v>
      </c>
      <c r="P52" s="13">
        <v>8.3000000000000007</v>
      </c>
      <c r="Q52" s="13">
        <v>7.8</v>
      </c>
      <c r="R52" s="13">
        <v>7.9</v>
      </c>
      <c r="S52" s="61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</row>
    <row r="53" spans="1:39" ht="15" customHeight="1">
      <c r="A53" s="11" t="s">
        <v>327</v>
      </c>
      <c r="B53" s="40" t="s">
        <v>527</v>
      </c>
      <c r="C53" s="40" t="s">
        <v>328</v>
      </c>
      <c r="D53" s="40" t="s">
        <v>329</v>
      </c>
      <c r="E53" s="13">
        <v>6.7</v>
      </c>
      <c r="F53" s="13">
        <v>7.3</v>
      </c>
      <c r="G53" s="13">
        <v>7.7</v>
      </c>
      <c r="H53" s="13">
        <v>7.7</v>
      </c>
      <c r="I53" s="13">
        <v>7.3</v>
      </c>
      <c r="J53" s="13">
        <v>7.2</v>
      </c>
      <c r="K53" s="13">
        <v>8.6</v>
      </c>
      <c r="L53" s="13">
        <v>8.1999999999999993</v>
      </c>
      <c r="M53" s="13">
        <v>9.1</v>
      </c>
      <c r="N53" s="13">
        <v>8.6999999999999993</v>
      </c>
      <c r="O53" s="13">
        <v>8</v>
      </c>
      <c r="P53" s="13">
        <v>8.3000000000000007</v>
      </c>
      <c r="Q53" s="13">
        <v>7.5</v>
      </c>
      <c r="R53" s="13">
        <v>7.1</v>
      </c>
      <c r="S53" s="61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</row>
    <row r="54" spans="1:39" ht="15" customHeight="1">
      <c r="A54" s="11" t="s">
        <v>342</v>
      </c>
      <c r="B54" s="40" t="s">
        <v>204</v>
      </c>
      <c r="C54" s="40" t="s">
        <v>343</v>
      </c>
      <c r="D54" s="40" t="s">
        <v>344</v>
      </c>
      <c r="E54" s="13">
        <v>6.8</v>
      </c>
      <c r="F54" s="13">
        <v>6.2</v>
      </c>
      <c r="G54" s="13">
        <v>7.1</v>
      </c>
      <c r="H54" s="13">
        <v>7.2</v>
      </c>
      <c r="I54" s="13">
        <v>6.7</v>
      </c>
      <c r="J54" s="13">
        <v>6.5</v>
      </c>
      <c r="K54" s="13">
        <v>7.8</v>
      </c>
      <c r="L54" s="13">
        <v>7.3</v>
      </c>
      <c r="M54" s="13">
        <v>8</v>
      </c>
      <c r="N54" s="13">
        <v>7.7</v>
      </c>
      <c r="O54" s="13">
        <v>7.4</v>
      </c>
      <c r="P54" s="13">
        <v>7.5</v>
      </c>
      <c r="Q54" s="13">
        <v>6.6</v>
      </c>
      <c r="R54" s="13">
        <v>6.1</v>
      </c>
      <c r="S54" s="61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</row>
    <row r="55" spans="1:39" ht="15" customHeight="1">
      <c r="A55" s="11" t="s">
        <v>345</v>
      </c>
      <c r="B55" s="40" t="s">
        <v>204</v>
      </c>
      <c r="C55" s="40" t="s">
        <v>159</v>
      </c>
      <c r="D55" s="40" t="s">
        <v>346</v>
      </c>
      <c r="E55" s="13">
        <v>7</v>
      </c>
      <c r="F55" s="13">
        <v>7.3</v>
      </c>
      <c r="G55" s="13">
        <v>8</v>
      </c>
      <c r="H55" s="13">
        <v>7.9</v>
      </c>
      <c r="I55" s="13">
        <v>8</v>
      </c>
      <c r="J55" s="13">
        <v>7.8</v>
      </c>
      <c r="K55" s="13">
        <v>8.6</v>
      </c>
      <c r="L55" s="13">
        <v>8.6999999999999993</v>
      </c>
      <c r="M55" s="13">
        <v>8.9</v>
      </c>
      <c r="N55" s="13">
        <v>8.6</v>
      </c>
      <c r="O55" s="13">
        <v>8.1</v>
      </c>
      <c r="P55" s="13">
        <v>7.9</v>
      </c>
      <c r="Q55" s="13">
        <v>8.1</v>
      </c>
      <c r="R55" s="13">
        <v>7.8</v>
      </c>
      <c r="S55" s="61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</row>
    <row r="56" spans="1:39" ht="15" customHeight="1">
      <c r="A56" s="11" t="s">
        <v>347</v>
      </c>
      <c r="B56" s="40" t="s">
        <v>204</v>
      </c>
      <c r="C56" s="40" t="s">
        <v>348</v>
      </c>
      <c r="D56" s="40" t="s">
        <v>349</v>
      </c>
      <c r="E56" s="13">
        <v>6.5</v>
      </c>
      <c r="F56" s="13">
        <v>6.9</v>
      </c>
      <c r="G56" s="13">
        <v>6.7</v>
      </c>
      <c r="H56" s="13">
        <v>7.1</v>
      </c>
      <c r="I56" s="13">
        <v>6.8</v>
      </c>
      <c r="J56" s="13">
        <v>6.8</v>
      </c>
      <c r="K56" s="13">
        <v>7.7</v>
      </c>
      <c r="L56" s="13">
        <v>7.8</v>
      </c>
      <c r="M56" s="13">
        <v>7.8</v>
      </c>
      <c r="N56" s="13">
        <v>8.3000000000000007</v>
      </c>
      <c r="O56" s="13">
        <v>7</v>
      </c>
      <c r="P56" s="13">
        <v>7.3</v>
      </c>
      <c r="Q56" s="13">
        <v>6.6</v>
      </c>
      <c r="R56" s="13">
        <v>6.9</v>
      </c>
      <c r="S56" s="61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</row>
    <row r="57" spans="1:39" ht="15" customHeight="1">
      <c r="A57" s="11" t="s">
        <v>362</v>
      </c>
      <c r="B57" s="40" t="s">
        <v>205</v>
      </c>
      <c r="C57" s="40" t="s">
        <v>363</v>
      </c>
      <c r="D57" s="40" t="s">
        <v>364</v>
      </c>
      <c r="E57" s="13">
        <v>5.9</v>
      </c>
      <c r="F57" s="13">
        <v>5.8</v>
      </c>
      <c r="G57" s="13">
        <v>6.8</v>
      </c>
      <c r="H57" s="13">
        <v>6.7</v>
      </c>
      <c r="I57" s="13">
        <v>6.8</v>
      </c>
      <c r="J57" s="13">
        <v>6.5</v>
      </c>
      <c r="K57" s="13">
        <v>7.1</v>
      </c>
      <c r="L57" s="13">
        <v>6.9</v>
      </c>
      <c r="M57" s="13">
        <v>6.7</v>
      </c>
      <c r="N57" s="13">
        <v>6.8</v>
      </c>
      <c r="O57" s="13">
        <v>7.5</v>
      </c>
      <c r="P57" s="13">
        <v>7.3</v>
      </c>
      <c r="Q57" s="13">
        <v>6.1</v>
      </c>
      <c r="R57" s="13">
        <v>6.1</v>
      </c>
      <c r="S57" s="61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</row>
    <row r="58" spans="1:39" ht="15" customHeight="1">
      <c r="A58" s="11" t="s">
        <v>365</v>
      </c>
      <c r="B58" s="40" t="s">
        <v>205</v>
      </c>
      <c r="C58" s="40" t="s">
        <v>366</v>
      </c>
      <c r="D58" s="40" t="s">
        <v>367</v>
      </c>
      <c r="E58" s="13">
        <v>6.3</v>
      </c>
      <c r="F58" s="13">
        <v>6.3</v>
      </c>
      <c r="G58" s="13">
        <v>7.1</v>
      </c>
      <c r="H58" s="13">
        <v>6.8</v>
      </c>
      <c r="I58" s="13">
        <v>7.2</v>
      </c>
      <c r="J58" s="13">
        <v>6.7</v>
      </c>
      <c r="K58" s="13">
        <v>7.6</v>
      </c>
      <c r="L58" s="13">
        <v>7.3</v>
      </c>
      <c r="M58" s="13">
        <v>7.2</v>
      </c>
      <c r="N58" s="13">
        <v>7</v>
      </c>
      <c r="O58" s="13">
        <v>7.5</v>
      </c>
      <c r="P58" s="13">
        <v>7.4</v>
      </c>
      <c r="Q58" s="13">
        <v>6.8</v>
      </c>
      <c r="R58" s="13">
        <v>6.4</v>
      </c>
      <c r="S58" s="61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</row>
    <row r="59" spans="1:39" ht="15" customHeight="1">
      <c r="A59" s="11" t="s">
        <v>368</v>
      </c>
      <c r="B59" s="40" t="s">
        <v>205</v>
      </c>
      <c r="C59" s="40" t="s">
        <v>369</v>
      </c>
      <c r="D59" s="40" t="s">
        <v>370</v>
      </c>
      <c r="E59" s="13">
        <v>6.4</v>
      </c>
      <c r="F59" s="13">
        <v>6.5</v>
      </c>
      <c r="G59" s="13">
        <v>6.9</v>
      </c>
      <c r="H59" s="13">
        <v>6.9</v>
      </c>
      <c r="I59" s="13">
        <v>7</v>
      </c>
      <c r="J59" s="13">
        <v>7.1</v>
      </c>
      <c r="K59" s="13">
        <v>7.4</v>
      </c>
      <c r="L59" s="13">
        <v>7.4</v>
      </c>
      <c r="M59" s="13">
        <v>7.5</v>
      </c>
      <c r="N59" s="13">
        <v>7.4</v>
      </c>
      <c r="O59" s="13">
        <v>7.2</v>
      </c>
      <c r="P59" s="13">
        <v>7.4</v>
      </c>
      <c r="Q59" s="13">
        <v>6.5</v>
      </c>
      <c r="R59" s="13">
        <v>6.8</v>
      </c>
      <c r="S59" s="61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</row>
    <row r="60" spans="1:39" ht="15" customHeight="1">
      <c r="A60" s="11" t="s">
        <v>371</v>
      </c>
      <c r="B60" s="40" t="s">
        <v>205</v>
      </c>
      <c r="C60" s="40" t="s">
        <v>372</v>
      </c>
      <c r="D60" s="40" t="s">
        <v>370</v>
      </c>
      <c r="E60" s="13">
        <v>8.1</v>
      </c>
      <c r="F60" s="13">
        <v>7.1</v>
      </c>
      <c r="G60" s="13">
        <v>7.8</v>
      </c>
      <c r="H60" s="13">
        <v>7.4</v>
      </c>
      <c r="I60" s="13">
        <v>8.4</v>
      </c>
      <c r="J60" s="13">
        <v>8.3000000000000007</v>
      </c>
      <c r="K60" s="13">
        <v>9.1</v>
      </c>
      <c r="L60" s="13">
        <v>9</v>
      </c>
      <c r="M60" s="13">
        <v>8.9</v>
      </c>
      <c r="N60" s="13">
        <v>9.4</v>
      </c>
      <c r="O60" s="13">
        <v>8.6</v>
      </c>
      <c r="P60" s="13">
        <v>8.8000000000000007</v>
      </c>
      <c r="Q60" s="13">
        <v>8.8000000000000007</v>
      </c>
      <c r="R60" s="13">
        <v>8.8000000000000007</v>
      </c>
      <c r="S60" s="61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</row>
    <row r="61" spans="1:39" ht="15" customHeight="1">
      <c r="A61" s="11" t="s">
        <v>373</v>
      </c>
      <c r="B61" s="40" t="s">
        <v>205</v>
      </c>
      <c r="C61" s="40" t="s">
        <v>374</v>
      </c>
      <c r="D61" s="40" t="s">
        <v>375</v>
      </c>
      <c r="E61" s="13">
        <v>6.9</v>
      </c>
      <c r="F61" s="13">
        <v>6.7</v>
      </c>
      <c r="G61" s="13">
        <v>7.4</v>
      </c>
      <c r="H61" s="13">
        <v>7.3</v>
      </c>
      <c r="I61" s="13">
        <v>7.6</v>
      </c>
      <c r="J61" s="13">
        <v>7.5</v>
      </c>
      <c r="K61" s="13">
        <v>7.8</v>
      </c>
      <c r="L61" s="13">
        <v>7.8</v>
      </c>
      <c r="M61" s="13">
        <v>7.9</v>
      </c>
      <c r="N61" s="13">
        <v>7.9</v>
      </c>
      <c r="O61" s="13">
        <v>7.7</v>
      </c>
      <c r="P61" s="13">
        <v>7.6</v>
      </c>
      <c r="Q61" s="13">
        <v>7.1</v>
      </c>
      <c r="R61" s="13">
        <v>7.3</v>
      </c>
      <c r="S61" s="61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</row>
    <row r="62" spans="1:39" ht="15" customHeight="1">
      <c r="A62" s="11" t="s">
        <v>376</v>
      </c>
      <c r="B62" s="40" t="s">
        <v>205</v>
      </c>
      <c r="C62" s="40" t="s">
        <v>377</v>
      </c>
      <c r="D62" s="40" t="s">
        <v>378</v>
      </c>
      <c r="E62" s="13">
        <v>6.3</v>
      </c>
      <c r="F62" s="13">
        <v>7.3</v>
      </c>
      <c r="G62" s="13">
        <v>7.5</v>
      </c>
      <c r="H62" s="13">
        <v>7.8</v>
      </c>
      <c r="I62" s="13">
        <v>7.6</v>
      </c>
      <c r="J62" s="13">
        <v>8.1999999999999993</v>
      </c>
      <c r="K62" s="13">
        <v>7.7</v>
      </c>
      <c r="L62" s="13">
        <v>8.6</v>
      </c>
      <c r="M62" s="13">
        <v>8.4</v>
      </c>
      <c r="N62" s="13">
        <v>9.1</v>
      </c>
      <c r="O62" s="13">
        <v>8.5</v>
      </c>
      <c r="P62" s="13">
        <v>8.6</v>
      </c>
      <c r="Q62" s="13">
        <v>6.9</v>
      </c>
      <c r="R62" s="13">
        <v>8.3000000000000007</v>
      </c>
      <c r="S62" s="61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</row>
    <row r="63" spans="1:39" ht="15" customHeight="1">
      <c r="A63" s="11" t="s">
        <v>379</v>
      </c>
      <c r="B63" s="40" t="s">
        <v>205</v>
      </c>
      <c r="C63" s="40" t="s">
        <v>380</v>
      </c>
      <c r="D63" s="40" t="s">
        <v>378</v>
      </c>
      <c r="E63" s="13">
        <v>6.2</v>
      </c>
      <c r="F63" s="13">
        <v>7.5</v>
      </c>
      <c r="G63" s="13">
        <v>7</v>
      </c>
      <c r="H63" s="13">
        <v>7.4</v>
      </c>
      <c r="I63" s="13">
        <v>7.2</v>
      </c>
      <c r="J63" s="13">
        <v>8</v>
      </c>
      <c r="K63" s="13">
        <v>7.6</v>
      </c>
      <c r="L63" s="13">
        <v>7.5</v>
      </c>
      <c r="M63" s="13">
        <v>7.7</v>
      </c>
      <c r="N63" s="13">
        <v>8.3000000000000007</v>
      </c>
      <c r="O63" s="13">
        <v>7.8</v>
      </c>
      <c r="P63" s="13">
        <v>8.5</v>
      </c>
      <c r="Q63" s="13">
        <v>6.7</v>
      </c>
      <c r="R63" s="13">
        <v>7.4</v>
      </c>
      <c r="S63" s="61" t="s">
        <v>29</v>
      </c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</row>
    <row r="64" spans="1:39" ht="15" customHeight="1">
      <c r="A64" s="11" t="s">
        <v>393</v>
      </c>
      <c r="B64" s="40" t="s">
        <v>206</v>
      </c>
      <c r="C64" s="40" t="s">
        <v>394</v>
      </c>
      <c r="D64" s="40" t="s">
        <v>395</v>
      </c>
      <c r="E64" s="13">
        <v>6.9</v>
      </c>
      <c r="F64" s="13">
        <v>6.8</v>
      </c>
      <c r="G64" s="13">
        <v>7.3</v>
      </c>
      <c r="H64" s="13">
        <v>7.6</v>
      </c>
      <c r="I64" s="13">
        <v>7.6</v>
      </c>
      <c r="J64" s="13">
        <v>8</v>
      </c>
      <c r="K64" s="13">
        <v>8.1999999999999993</v>
      </c>
      <c r="L64" s="13">
        <v>7.9</v>
      </c>
      <c r="M64" s="13">
        <v>8.1999999999999993</v>
      </c>
      <c r="N64" s="13">
        <v>8.5</v>
      </c>
      <c r="O64" s="13">
        <v>8.1</v>
      </c>
      <c r="P64" s="13">
        <v>8.3000000000000007</v>
      </c>
      <c r="Q64" s="13">
        <v>7.6</v>
      </c>
      <c r="R64" s="13">
        <v>8.1</v>
      </c>
      <c r="S64" s="61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</row>
    <row r="65" spans="1:39" ht="15" customHeight="1">
      <c r="A65" s="11" t="s">
        <v>396</v>
      </c>
      <c r="B65" s="40" t="s">
        <v>206</v>
      </c>
      <c r="C65" s="40" t="s">
        <v>397</v>
      </c>
      <c r="D65" s="40" t="s">
        <v>398</v>
      </c>
      <c r="E65" s="13">
        <v>6.1</v>
      </c>
      <c r="F65" s="13">
        <v>6.3</v>
      </c>
      <c r="G65" s="13">
        <v>6.8</v>
      </c>
      <c r="H65" s="13">
        <v>6.9</v>
      </c>
      <c r="I65" s="13">
        <v>6.7</v>
      </c>
      <c r="J65" s="13">
        <v>6.7</v>
      </c>
      <c r="K65" s="13">
        <v>7</v>
      </c>
      <c r="L65" s="13">
        <v>6.6</v>
      </c>
      <c r="M65" s="13">
        <v>7</v>
      </c>
      <c r="N65" s="13">
        <v>7.1</v>
      </c>
      <c r="O65" s="13">
        <v>7.5</v>
      </c>
      <c r="P65" s="13">
        <v>7.5</v>
      </c>
      <c r="Q65" s="13">
        <v>6.4</v>
      </c>
      <c r="R65" s="13">
        <v>6</v>
      </c>
      <c r="S65" s="166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</row>
    <row r="66" spans="1:39" ht="15" customHeight="1">
      <c r="A66" s="11" t="s">
        <v>408</v>
      </c>
      <c r="B66" s="40" t="s">
        <v>207</v>
      </c>
      <c r="C66" s="40" t="s">
        <v>409</v>
      </c>
      <c r="D66" s="40" t="s">
        <v>410</v>
      </c>
      <c r="E66" s="13">
        <v>7.1</v>
      </c>
      <c r="F66" s="13">
        <v>7.6</v>
      </c>
      <c r="G66" s="13">
        <v>7.6</v>
      </c>
      <c r="H66" s="13">
        <v>8.1999999999999993</v>
      </c>
      <c r="I66" s="13">
        <v>7.9</v>
      </c>
      <c r="J66" s="13">
        <v>8.3000000000000007</v>
      </c>
      <c r="K66" s="13">
        <v>8</v>
      </c>
      <c r="L66" s="13">
        <v>8.3000000000000007</v>
      </c>
      <c r="M66" s="13">
        <v>8.4</v>
      </c>
      <c r="N66" s="13">
        <v>8.5</v>
      </c>
      <c r="O66" s="13">
        <v>8.1</v>
      </c>
      <c r="P66" s="13">
        <v>8.5</v>
      </c>
      <c r="Q66" s="13">
        <v>7.7</v>
      </c>
      <c r="R66" s="13">
        <v>8.1</v>
      </c>
      <c r="S66" s="61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</row>
    <row r="67" spans="1:39" ht="15" customHeight="1">
      <c r="A67" s="11" t="s">
        <v>411</v>
      </c>
      <c r="B67" s="40" t="s">
        <v>207</v>
      </c>
      <c r="C67" s="40" t="s">
        <v>412</v>
      </c>
      <c r="D67" s="40" t="s">
        <v>413</v>
      </c>
      <c r="E67" s="13">
        <v>6.9</v>
      </c>
      <c r="F67" s="13">
        <v>6.9</v>
      </c>
      <c r="G67" s="13">
        <v>7.5</v>
      </c>
      <c r="H67" s="13">
        <v>7.4</v>
      </c>
      <c r="I67" s="13">
        <v>7.8</v>
      </c>
      <c r="J67" s="13">
        <v>7.8</v>
      </c>
      <c r="K67" s="13">
        <v>7.9</v>
      </c>
      <c r="L67" s="13">
        <v>8.1</v>
      </c>
      <c r="M67" s="13">
        <v>8</v>
      </c>
      <c r="N67" s="13">
        <v>8</v>
      </c>
      <c r="O67" s="13">
        <v>7.7</v>
      </c>
      <c r="P67" s="13">
        <v>7.7</v>
      </c>
      <c r="Q67" s="13">
        <v>7.6</v>
      </c>
      <c r="R67" s="13">
        <v>7.6</v>
      </c>
      <c r="S67" s="61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</row>
    <row r="68" spans="1:39" ht="15" customHeight="1">
      <c r="A68" s="11" t="s">
        <v>414</v>
      </c>
      <c r="B68" s="40" t="s">
        <v>207</v>
      </c>
      <c r="C68" s="40" t="s">
        <v>415</v>
      </c>
      <c r="D68" s="40" t="s">
        <v>410</v>
      </c>
      <c r="E68" s="13">
        <v>6.8</v>
      </c>
      <c r="F68" s="13">
        <v>7.3</v>
      </c>
      <c r="G68" s="13">
        <v>7.5</v>
      </c>
      <c r="H68" s="13">
        <v>8</v>
      </c>
      <c r="I68" s="13">
        <v>7.8</v>
      </c>
      <c r="J68" s="13">
        <v>8.1999999999999993</v>
      </c>
      <c r="K68" s="13">
        <v>7.8</v>
      </c>
      <c r="L68" s="13">
        <v>8.1</v>
      </c>
      <c r="M68" s="13">
        <v>7.9</v>
      </c>
      <c r="N68" s="13">
        <v>8.1999999999999993</v>
      </c>
      <c r="O68" s="13">
        <v>7.9</v>
      </c>
      <c r="P68" s="13">
        <v>8.1999999999999993</v>
      </c>
      <c r="Q68" s="13">
        <v>7.5</v>
      </c>
      <c r="R68" s="13">
        <v>7.9</v>
      </c>
      <c r="S68" s="61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</row>
    <row r="69" spans="1:39" ht="15" customHeight="1">
      <c r="A69" s="11" t="s">
        <v>416</v>
      </c>
      <c r="B69" s="40" t="s">
        <v>207</v>
      </c>
      <c r="C69" s="40" t="s">
        <v>417</v>
      </c>
      <c r="D69" s="40" t="s">
        <v>418</v>
      </c>
      <c r="E69" s="13">
        <v>6.7</v>
      </c>
      <c r="F69" s="13">
        <v>6.9</v>
      </c>
      <c r="G69" s="13">
        <v>6.8</v>
      </c>
      <c r="H69" s="13">
        <v>7.3</v>
      </c>
      <c r="I69" s="13">
        <v>7.1</v>
      </c>
      <c r="J69" s="13">
        <v>7.6</v>
      </c>
      <c r="K69" s="13">
        <v>7.6</v>
      </c>
      <c r="L69" s="13">
        <v>7.9</v>
      </c>
      <c r="M69" s="13">
        <v>7.5</v>
      </c>
      <c r="N69" s="13">
        <v>7.8</v>
      </c>
      <c r="O69" s="13">
        <v>7.7</v>
      </c>
      <c r="P69" s="13">
        <v>7.4</v>
      </c>
      <c r="Q69" s="13">
        <v>6.4</v>
      </c>
      <c r="R69" s="13">
        <v>6.5</v>
      </c>
      <c r="S69" s="61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</row>
    <row r="70" spans="1:39" ht="15" customHeight="1">
      <c r="A70" s="11" t="s">
        <v>440</v>
      </c>
      <c r="B70" s="40" t="s">
        <v>210</v>
      </c>
      <c r="C70" s="40" t="s">
        <v>441</v>
      </c>
      <c r="D70" s="40" t="s">
        <v>442</v>
      </c>
      <c r="E70" s="13">
        <v>5.8</v>
      </c>
      <c r="F70" s="13">
        <v>6.3</v>
      </c>
      <c r="G70" s="13">
        <v>7.2</v>
      </c>
      <c r="H70" s="13">
        <v>7.3</v>
      </c>
      <c r="I70" s="13">
        <v>7.4</v>
      </c>
      <c r="J70" s="13">
        <v>7.7</v>
      </c>
      <c r="K70" s="13">
        <v>7.3</v>
      </c>
      <c r="L70" s="13">
        <v>7.7</v>
      </c>
      <c r="M70" s="13">
        <v>8.1</v>
      </c>
      <c r="N70" s="13">
        <v>7.9</v>
      </c>
      <c r="O70" s="13">
        <v>7.5</v>
      </c>
      <c r="P70" s="13">
        <v>7.7</v>
      </c>
      <c r="Q70" s="13">
        <v>6.7</v>
      </c>
      <c r="R70" s="13">
        <v>6.9</v>
      </c>
      <c r="S70" s="61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</row>
    <row r="71" spans="1:39" ht="15" customHeight="1">
      <c r="A71" s="11" t="s">
        <v>443</v>
      </c>
      <c r="B71" s="40" t="s">
        <v>210</v>
      </c>
      <c r="C71" s="40" t="s">
        <v>444</v>
      </c>
      <c r="D71" s="40" t="s">
        <v>445</v>
      </c>
      <c r="E71" s="13">
        <v>7.2</v>
      </c>
      <c r="F71" s="13">
        <v>7.3</v>
      </c>
      <c r="G71" s="13">
        <v>7.7</v>
      </c>
      <c r="H71" s="13">
        <v>7.9</v>
      </c>
      <c r="I71" s="13">
        <v>8.1</v>
      </c>
      <c r="J71" s="13">
        <v>8.1999999999999993</v>
      </c>
      <c r="K71" s="13">
        <v>7.7</v>
      </c>
      <c r="L71" s="13">
        <v>7.9</v>
      </c>
      <c r="M71" s="13">
        <v>8.4</v>
      </c>
      <c r="N71" s="13">
        <v>8.3000000000000007</v>
      </c>
      <c r="O71" s="13">
        <v>8.4</v>
      </c>
      <c r="P71" s="13">
        <v>8.6</v>
      </c>
      <c r="Q71" s="13">
        <v>7.6</v>
      </c>
      <c r="R71" s="13">
        <v>7.8</v>
      </c>
      <c r="S71" s="61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</row>
    <row r="72" spans="1:39" ht="15" customHeight="1">
      <c r="A72" s="11" t="s">
        <v>446</v>
      </c>
      <c r="B72" s="40" t="s">
        <v>210</v>
      </c>
      <c r="C72" s="40" t="s">
        <v>447</v>
      </c>
      <c r="D72" s="40" t="s">
        <v>448</v>
      </c>
      <c r="E72" s="13">
        <v>6.5</v>
      </c>
      <c r="F72" s="13">
        <v>7.2</v>
      </c>
      <c r="G72" s="13">
        <v>6.7</v>
      </c>
      <c r="H72" s="13">
        <v>6.8</v>
      </c>
      <c r="I72" s="13">
        <v>7.5</v>
      </c>
      <c r="J72" s="13">
        <v>7.5</v>
      </c>
      <c r="K72" s="13">
        <v>7.3</v>
      </c>
      <c r="L72" s="13">
        <v>7.5</v>
      </c>
      <c r="M72" s="13">
        <v>7.8</v>
      </c>
      <c r="N72" s="13">
        <v>8.3000000000000007</v>
      </c>
      <c r="O72" s="13">
        <v>7.9</v>
      </c>
      <c r="P72" s="13">
        <v>7.9</v>
      </c>
      <c r="Q72" s="13">
        <v>7.1</v>
      </c>
      <c r="R72" s="13">
        <v>7.4</v>
      </c>
      <c r="S72" s="61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</row>
    <row r="73" spans="1:39" ht="15" customHeight="1">
      <c r="A73" s="11" t="s">
        <v>449</v>
      </c>
      <c r="B73" s="40" t="s">
        <v>210</v>
      </c>
      <c r="C73" s="40" t="s">
        <v>447</v>
      </c>
      <c r="D73" s="40" t="s">
        <v>450</v>
      </c>
      <c r="E73" s="13">
        <v>7.1</v>
      </c>
      <c r="F73" s="13">
        <v>6.9</v>
      </c>
      <c r="G73" s="13">
        <v>6.8</v>
      </c>
      <c r="H73" s="13">
        <v>6.8</v>
      </c>
      <c r="I73" s="13">
        <v>7.5</v>
      </c>
      <c r="J73" s="13">
        <v>7.5</v>
      </c>
      <c r="K73" s="13">
        <v>7.6</v>
      </c>
      <c r="L73" s="13">
        <v>7.8</v>
      </c>
      <c r="M73" s="13">
        <v>8.4</v>
      </c>
      <c r="N73" s="13">
        <v>8.1</v>
      </c>
      <c r="O73" s="13">
        <v>7.6</v>
      </c>
      <c r="P73" s="13">
        <v>7.4</v>
      </c>
      <c r="Q73" s="13">
        <v>7.4</v>
      </c>
      <c r="R73" s="13">
        <v>6.8</v>
      </c>
      <c r="S73" s="61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</row>
    <row r="74" spans="1:39" ht="15" customHeight="1">
      <c r="A74" s="11" t="s">
        <v>451</v>
      </c>
      <c r="B74" s="40" t="s">
        <v>210</v>
      </c>
      <c r="C74" s="40" t="s">
        <v>452</v>
      </c>
      <c r="D74" s="40" t="s">
        <v>453</v>
      </c>
      <c r="E74" s="13">
        <v>7.2</v>
      </c>
      <c r="F74" s="13">
        <v>7.1</v>
      </c>
      <c r="G74" s="13">
        <v>7.8</v>
      </c>
      <c r="H74" s="13">
        <v>7.9</v>
      </c>
      <c r="I74" s="13">
        <v>8</v>
      </c>
      <c r="J74" s="13">
        <v>8.1</v>
      </c>
      <c r="K74" s="13">
        <v>7.7</v>
      </c>
      <c r="L74" s="13">
        <v>7.8</v>
      </c>
      <c r="M74" s="13">
        <v>8.5</v>
      </c>
      <c r="N74" s="13">
        <v>8.5</v>
      </c>
      <c r="O74" s="13">
        <v>8</v>
      </c>
      <c r="P74" s="13">
        <v>8.1</v>
      </c>
      <c r="Q74" s="13">
        <v>7.2</v>
      </c>
      <c r="R74" s="13">
        <v>7.5</v>
      </c>
      <c r="S74" s="61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</row>
    <row r="75" spans="1:39" ht="12.75" customHeight="1">
      <c r="A75" s="11"/>
      <c r="B75" s="62"/>
      <c r="C75" s="62"/>
      <c r="D75" s="6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67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</row>
    <row r="76" spans="1:39" ht="12.75" customHeight="1">
      <c r="A76" s="11"/>
      <c r="B76" s="62"/>
      <c r="C76" s="237" t="s">
        <v>551</v>
      </c>
      <c r="D76" s="225"/>
      <c r="E76" s="142">
        <v>6.3</v>
      </c>
      <c r="F76" s="77">
        <v>6.5</v>
      </c>
      <c r="G76" s="77">
        <v>6.9</v>
      </c>
      <c r="H76" s="77">
        <v>7</v>
      </c>
      <c r="I76" s="77">
        <v>7.1</v>
      </c>
      <c r="J76" s="77">
        <v>7.1</v>
      </c>
      <c r="K76" s="77">
        <v>7.5</v>
      </c>
      <c r="L76" s="77">
        <v>7.7</v>
      </c>
      <c r="M76" s="77">
        <v>7.7</v>
      </c>
      <c r="N76" s="77">
        <v>7.75</v>
      </c>
      <c r="O76" s="77">
        <v>7.5</v>
      </c>
      <c r="P76" s="77">
        <v>7.6</v>
      </c>
      <c r="Q76" s="77">
        <v>6.8</v>
      </c>
      <c r="R76" s="77">
        <v>6.8</v>
      </c>
      <c r="S76" s="167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</row>
    <row r="77" spans="1:39" ht="12.75" customHeight="1">
      <c r="A77" s="11"/>
      <c r="B77" s="62"/>
      <c r="C77" s="237" t="s">
        <v>552</v>
      </c>
      <c r="D77" s="225"/>
      <c r="E77" s="142">
        <v>7.2</v>
      </c>
      <c r="F77" s="77">
        <v>7.4</v>
      </c>
      <c r="G77" s="77">
        <v>7.6</v>
      </c>
      <c r="H77" s="77">
        <v>7.9</v>
      </c>
      <c r="I77" s="77">
        <v>7.9</v>
      </c>
      <c r="J77" s="77">
        <v>8.1999999999999993</v>
      </c>
      <c r="K77" s="77">
        <v>8.4</v>
      </c>
      <c r="L77" s="77">
        <v>8.4499999999999993</v>
      </c>
      <c r="M77" s="77">
        <v>8.6</v>
      </c>
      <c r="N77" s="77">
        <v>8.6499999999999986</v>
      </c>
      <c r="O77" s="77">
        <v>8.1</v>
      </c>
      <c r="P77" s="77">
        <v>8.4499999999999993</v>
      </c>
      <c r="Q77" s="77">
        <v>7.7</v>
      </c>
      <c r="R77" s="77">
        <v>7.9</v>
      </c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</row>
    <row r="78" spans="1:39" ht="12.75" customHeight="1">
      <c r="A78" s="11"/>
      <c r="B78" s="62"/>
      <c r="C78" s="62"/>
      <c r="D78" s="6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</row>
    <row r="79" spans="1:39" ht="12.75" customHeight="1">
      <c r="A79" s="11"/>
      <c r="B79" s="10"/>
      <c r="C79" s="168" t="s">
        <v>556</v>
      </c>
      <c r="D79" s="6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</row>
    <row r="80" spans="1:39" ht="12.75" customHeight="1">
      <c r="A80" s="169"/>
      <c r="B80" s="174"/>
      <c r="C80" s="175" t="s">
        <v>557</v>
      </c>
      <c r="D80" s="174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</row>
    <row r="81" spans="1:39" ht="12.75" customHeight="1">
      <c r="A81" s="169"/>
      <c r="B81" s="174"/>
      <c r="C81" s="174"/>
      <c r="D81" s="174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</row>
    <row r="82" spans="1:39" ht="12.75" customHeight="1">
      <c r="A82" s="169"/>
      <c r="B82" s="174"/>
      <c r="C82" s="174"/>
      <c r="D82" s="174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</row>
    <row r="83" spans="1:39" ht="12.75" customHeight="1">
      <c r="A83" s="169"/>
      <c r="B83" s="174"/>
      <c r="C83" s="174"/>
      <c r="D83" s="174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</row>
    <row r="84" spans="1:39" ht="12.75" customHeight="1">
      <c r="A84" s="169"/>
      <c r="B84" s="174"/>
      <c r="C84" s="174"/>
      <c r="D84" s="174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</row>
    <row r="85" spans="1:39" ht="12.75" customHeight="1">
      <c r="A85" s="169"/>
      <c r="B85" s="174"/>
      <c r="C85" s="174"/>
      <c r="D85" s="174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</row>
    <row r="86" spans="1:39" ht="12.75" customHeight="1">
      <c r="A86" s="169"/>
      <c r="B86" s="174"/>
      <c r="C86" s="174"/>
      <c r="D86" s="174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</row>
    <row r="87" spans="1:39" ht="12.75" customHeight="1">
      <c r="A87" s="169"/>
      <c r="B87" s="174"/>
      <c r="C87" s="174"/>
      <c r="D87" s="174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</row>
    <row r="88" spans="1:39" ht="12.75" customHeight="1">
      <c r="A88" s="169"/>
      <c r="B88" s="174"/>
      <c r="C88" s="174"/>
      <c r="D88" s="174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</row>
    <row r="89" spans="1:39" ht="12.75" customHeight="1">
      <c r="A89" s="169"/>
      <c r="B89" s="174"/>
      <c r="C89" s="174"/>
      <c r="D89" s="174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</row>
    <row r="90" spans="1:39" ht="12.75" customHeight="1">
      <c r="A90" s="169"/>
      <c r="B90" s="174"/>
      <c r="C90" s="174"/>
      <c r="D90" s="174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</row>
    <row r="91" spans="1:39" ht="12.75" customHeight="1">
      <c r="A91" s="169"/>
      <c r="B91" s="174"/>
      <c r="C91" s="174"/>
      <c r="D91" s="174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</row>
    <row r="92" spans="1:39" ht="12.75" customHeight="1">
      <c r="A92" s="169"/>
      <c r="B92" s="174"/>
      <c r="C92" s="174"/>
      <c r="D92" s="174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</row>
    <row r="93" spans="1:39" ht="12.75" customHeight="1">
      <c r="A93" s="169"/>
      <c r="B93" s="174"/>
      <c r="C93" s="174"/>
      <c r="D93" s="174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</row>
    <row r="94" spans="1:39" ht="12.75" customHeight="1">
      <c r="A94" s="169"/>
      <c r="B94" s="174"/>
      <c r="C94" s="174"/>
      <c r="D94" s="174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</row>
    <row r="95" spans="1:39" ht="12.75" customHeight="1">
      <c r="A95" s="169"/>
      <c r="B95" s="174"/>
      <c r="C95" s="174"/>
      <c r="D95" s="174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</row>
    <row r="96" spans="1:39" ht="12.75" customHeight="1">
      <c r="A96" s="169"/>
      <c r="B96" s="174"/>
      <c r="C96" s="174"/>
      <c r="D96" s="174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</row>
    <row r="97" spans="1:39" ht="12.75" customHeight="1">
      <c r="A97" s="169"/>
      <c r="B97" s="174"/>
      <c r="C97" s="174"/>
      <c r="D97" s="174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</row>
    <row r="98" spans="1:39" ht="12.75" customHeight="1">
      <c r="A98" s="169"/>
      <c r="B98" s="174"/>
      <c r="C98" s="174"/>
      <c r="D98" s="174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</row>
    <row r="99" spans="1:39" ht="12.75" customHeight="1">
      <c r="A99" s="169"/>
      <c r="B99" s="174"/>
      <c r="C99" s="174"/>
      <c r="D99" s="174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</row>
    <row r="100" spans="1:39" ht="12.75" customHeight="1">
      <c r="A100" s="169"/>
      <c r="B100" s="174"/>
      <c r="C100" s="174"/>
      <c r="D100" s="174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</row>
    <row r="101" spans="1:39" ht="12.75" customHeight="1">
      <c r="A101" s="169"/>
      <c r="B101" s="174"/>
      <c r="C101" s="174"/>
      <c r="D101" s="174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</row>
    <row r="102" spans="1:39" ht="12.75" customHeight="1">
      <c r="A102" s="169"/>
      <c r="B102" s="174"/>
      <c r="C102" s="174"/>
      <c r="D102" s="174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</row>
    <row r="103" spans="1:39" ht="12.75" customHeight="1">
      <c r="A103" s="169"/>
      <c r="B103" s="174"/>
      <c r="C103" s="174"/>
      <c r="D103" s="174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</row>
    <row r="104" spans="1:39" ht="12.75" customHeight="1">
      <c r="A104" s="169"/>
      <c r="B104" s="174"/>
      <c r="C104" s="174"/>
      <c r="D104" s="174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</row>
    <row r="105" spans="1:39" ht="12.75" customHeight="1">
      <c r="A105" s="169"/>
      <c r="B105" s="174"/>
      <c r="C105" s="174"/>
      <c r="D105" s="174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</row>
    <row r="106" spans="1:39" ht="12.75" customHeight="1">
      <c r="A106" s="169"/>
      <c r="B106" s="174"/>
      <c r="C106" s="174"/>
      <c r="D106" s="174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</row>
    <row r="107" spans="1:39" ht="12.75" customHeight="1">
      <c r="A107" s="169"/>
      <c r="B107" s="174"/>
      <c r="C107" s="174"/>
      <c r="D107" s="174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</row>
    <row r="108" spans="1:39" ht="12.75" customHeight="1">
      <c r="A108" s="169"/>
      <c r="B108" s="174"/>
      <c r="C108" s="174"/>
      <c r="D108" s="174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</row>
    <row r="109" spans="1:39" ht="12.75" customHeight="1">
      <c r="A109" s="169"/>
      <c r="B109" s="174"/>
      <c r="C109" s="174"/>
      <c r="D109" s="174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</row>
    <row r="110" spans="1:39" ht="12.75" customHeight="1">
      <c r="A110" s="169"/>
      <c r="B110" s="174"/>
      <c r="C110" s="174"/>
      <c r="D110" s="174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</row>
    <row r="111" spans="1:39" ht="12.75" customHeight="1">
      <c r="A111" s="169"/>
      <c r="B111" s="174"/>
      <c r="C111" s="174"/>
      <c r="D111" s="174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</row>
    <row r="112" spans="1:39" ht="12.75" customHeight="1">
      <c r="A112" s="169"/>
      <c r="B112" s="174"/>
      <c r="C112" s="174"/>
      <c r="D112" s="174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</row>
    <row r="113" spans="1:39" ht="12.75" customHeight="1">
      <c r="A113" s="169"/>
      <c r="B113" s="174"/>
      <c r="C113" s="174"/>
      <c r="D113" s="174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</row>
    <row r="114" spans="1:39" ht="12.75" customHeight="1">
      <c r="A114" s="169"/>
      <c r="B114" s="174"/>
      <c r="C114" s="174"/>
      <c r="D114" s="174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</row>
    <row r="115" spans="1:39" ht="12.75" customHeight="1">
      <c r="A115" s="169"/>
      <c r="B115" s="174"/>
      <c r="C115" s="174"/>
      <c r="D115" s="174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</row>
    <row r="116" spans="1:39" ht="12.75" customHeight="1">
      <c r="A116" s="169"/>
      <c r="B116" s="174"/>
      <c r="C116" s="174"/>
      <c r="D116" s="174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</row>
    <row r="117" spans="1:39" ht="12.75" customHeight="1">
      <c r="A117" s="169"/>
      <c r="B117" s="174"/>
      <c r="C117" s="174"/>
      <c r="D117" s="174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</row>
    <row r="118" spans="1:39" ht="12.75" customHeight="1">
      <c r="A118" s="169"/>
      <c r="B118" s="174"/>
      <c r="C118" s="174"/>
      <c r="D118" s="174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</row>
    <row r="119" spans="1:39" ht="12.75" customHeight="1">
      <c r="A119" s="169"/>
      <c r="B119" s="174"/>
      <c r="C119" s="174"/>
      <c r="D119" s="174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</row>
    <row r="120" spans="1:39" ht="12.75" customHeight="1">
      <c r="A120" s="169"/>
      <c r="B120" s="174"/>
      <c r="C120" s="174"/>
      <c r="D120" s="174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</row>
    <row r="121" spans="1:39" ht="12.75" customHeight="1">
      <c r="A121" s="169"/>
      <c r="B121" s="174"/>
      <c r="C121" s="174"/>
      <c r="D121" s="174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</row>
    <row r="122" spans="1:39" ht="12.75" customHeight="1">
      <c r="A122" s="169"/>
      <c r="B122" s="174"/>
      <c r="C122" s="174"/>
      <c r="D122" s="174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</row>
    <row r="123" spans="1:39" ht="12.75" customHeight="1">
      <c r="A123" s="169"/>
      <c r="B123" s="174"/>
      <c r="C123" s="174"/>
      <c r="D123" s="174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</row>
    <row r="124" spans="1:39" ht="12.75" customHeight="1">
      <c r="A124" s="169"/>
      <c r="B124" s="174"/>
      <c r="C124" s="174"/>
      <c r="D124" s="174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</row>
    <row r="125" spans="1:39" ht="12.75" customHeight="1">
      <c r="A125" s="169"/>
      <c r="B125" s="174"/>
      <c r="C125" s="174"/>
      <c r="D125" s="174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</row>
    <row r="126" spans="1:39" ht="12.75" customHeight="1">
      <c r="A126" s="169"/>
      <c r="B126" s="174"/>
      <c r="C126" s="174"/>
      <c r="D126" s="174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</row>
    <row r="127" spans="1:39" ht="12.75" customHeight="1">
      <c r="A127" s="169"/>
      <c r="B127" s="174"/>
      <c r="C127" s="174"/>
      <c r="D127" s="174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</row>
    <row r="128" spans="1:39" ht="12.75" customHeight="1">
      <c r="A128" s="169"/>
      <c r="B128" s="174"/>
      <c r="C128" s="174"/>
      <c r="D128" s="174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</row>
    <row r="129" spans="1:39" ht="12.75" customHeight="1">
      <c r="A129" s="169"/>
      <c r="B129" s="174"/>
      <c r="C129" s="174"/>
      <c r="D129" s="174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</row>
    <row r="130" spans="1:39" ht="12.75" customHeight="1">
      <c r="A130" s="169"/>
      <c r="B130" s="174"/>
      <c r="C130" s="174"/>
      <c r="D130" s="174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</row>
    <row r="131" spans="1:39" ht="12.75" customHeight="1">
      <c r="A131" s="169"/>
      <c r="B131" s="174"/>
      <c r="C131" s="174"/>
      <c r="D131" s="174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</row>
    <row r="132" spans="1:39" ht="12.75" customHeight="1">
      <c r="A132" s="169"/>
      <c r="B132" s="174"/>
      <c r="C132" s="174"/>
      <c r="D132" s="174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</row>
    <row r="133" spans="1:39" ht="12.75" customHeight="1">
      <c r="A133" s="169"/>
      <c r="B133" s="174"/>
      <c r="C133" s="174"/>
      <c r="D133" s="174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</row>
    <row r="134" spans="1:39" ht="12.75" customHeight="1">
      <c r="A134" s="169"/>
      <c r="B134" s="174"/>
      <c r="C134" s="174"/>
      <c r="D134" s="174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</row>
    <row r="135" spans="1:39" ht="12.75" customHeight="1">
      <c r="A135" s="169"/>
      <c r="B135" s="174"/>
      <c r="C135" s="174"/>
      <c r="D135" s="174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</row>
    <row r="136" spans="1:39" ht="12.75" customHeight="1">
      <c r="A136" s="169"/>
      <c r="B136" s="174"/>
      <c r="C136" s="174"/>
      <c r="D136" s="174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</row>
    <row r="137" spans="1:39" ht="12.75" customHeight="1">
      <c r="A137" s="169"/>
      <c r="B137" s="174"/>
      <c r="C137" s="174"/>
      <c r="D137" s="174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</row>
    <row r="138" spans="1:39" ht="12.75" customHeight="1">
      <c r="A138" s="169"/>
      <c r="B138" s="174"/>
      <c r="C138" s="174"/>
      <c r="D138" s="174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</row>
    <row r="139" spans="1:39" ht="12.75" customHeight="1">
      <c r="A139" s="169"/>
      <c r="B139" s="174"/>
      <c r="C139" s="174"/>
      <c r="D139" s="174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</row>
    <row r="140" spans="1:39" ht="12.75" customHeight="1">
      <c r="A140" s="169"/>
      <c r="B140" s="174"/>
      <c r="C140" s="174"/>
      <c r="D140" s="174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</row>
    <row r="141" spans="1:39" ht="12.75" customHeight="1">
      <c r="A141" s="169"/>
      <c r="B141" s="174"/>
      <c r="C141" s="174"/>
      <c r="D141" s="174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</row>
    <row r="142" spans="1:39" ht="12.75" customHeight="1">
      <c r="A142" s="169"/>
      <c r="B142" s="174"/>
      <c r="C142" s="174"/>
      <c r="D142" s="174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</row>
    <row r="143" spans="1:39" ht="12.75" customHeight="1">
      <c r="A143" s="169"/>
      <c r="B143" s="174"/>
      <c r="C143" s="174"/>
      <c r="D143" s="174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</row>
    <row r="144" spans="1:39" ht="12.75" customHeight="1">
      <c r="A144" s="169"/>
      <c r="B144" s="174"/>
      <c r="C144" s="174"/>
      <c r="D144" s="174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</row>
    <row r="145" spans="1:39" ht="12.75" customHeight="1">
      <c r="A145" s="169"/>
      <c r="B145" s="174"/>
      <c r="C145" s="174"/>
      <c r="D145" s="174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</row>
    <row r="146" spans="1:39" ht="12.75" customHeight="1">
      <c r="A146" s="169"/>
      <c r="B146" s="174"/>
      <c r="C146" s="174"/>
      <c r="D146" s="174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</row>
    <row r="147" spans="1:39" ht="12.75" customHeight="1">
      <c r="A147" s="169"/>
      <c r="B147" s="174"/>
      <c r="C147" s="174"/>
      <c r="D147" s="174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</row>
    <row r="148" spans="1:39" ht="12.75" customHeight="1">
      <c r="A148" s="169"/>
      <c r="B148" s="174"/>
      <c r="C148" s="174"/>
      <c r="D148" s="174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</row>
    <row r="149" spans="1:39" ht="12.75" customHeight="1">
      <c r="A149" s="169"/>
      <c r="B149" s="174"/>
      <c r="C149" s="174"/>
      <c r="D149" s="174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</row>
    <row r="150" spans="1:39" ht="12.75" customHeight="1">
      <c r="A150" s="169"/>
      <c r="B150" s="174"/>
      <c r="C150" s="174"/>
      <c r="D150" s="174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</row>
    <row r="151" spans="1:39" ht="12.75" customHeight="1">
      <c r="A151" s="169"/>
      <c r="B151" s="174"/>
      <c r="C151" s="174"/>
      <c r="D151" s="174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</row>
    <row r="152" spans="1:39" ht="12.75" customHeight="1">
      <c r="A152" s="169"/>
      <c r="B152" s="174"/>
      <c r="C152" s="174"/>
      <c r="D152" s="174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</row>
    <row r="153" spans="1:39" ht="12.75" customHeight="1">
      <c r="A153" s="169"/>
      <c r="B153" s="174"/>
      <c r="C153" s="174"/>
      <c r="D153" s="174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</row>
    <row r="154" spans="1:39" ht="12.75" customHeight="1">
      <c r="A154" s="169"/>
      <c r="B154" s="174"/>
      <c r="C154" s="174"/>
      <c r="D154" s="174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</row>
    <row r="155" spans="1:39" ht="12.75" customHeight="1">
      <c r="A155" s="169"/>
      <c r="B155" s="174"/>
      <c r="C155" s="174"/>
      <c r="D155" s="174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</row>
    <row r="156" spans="1:39" ht="12.75" customHeight="1">
      <c r="A156" s="169"/>
      <c r="B156" s="174"/>
      <c r="C156" s="174"/>
      <c r="D156" s="174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</row>
    <row r="157" spans="1:39" ht="12.75" customHeight="1">
      <c r="A157" s="169"/>
      <c r="B157" s="174"/>
      <c r="C157" s="174"/>
      <c r="D157" s="174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</row>
    <row r="158" spans="1:39" ht="12.75" customHeight="1">
      <c r="A158" s="169"/>
      <c r="B158" s="174"/>
      <c r="C158" s="174"/>
      <c r="D158" s="174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</row>
    <row r="159" spans="1:39" ht="12.75" customHeight="1">
      <c r="A159" s="169"/>
      <c r="B159" s="174"/>
      <c r="C159" s="174"/>
      <c r="D159" s="174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</row>
    <row r="160" spans="1:39" ht="12.75" customHeight="1">
      <c r="A160" s="169"/>
      <c r="B160" s="174"/>
      <c r="C160" s="174"/>
      <c r="D160" s="174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</row>
    <row r="161" spans="1:39" ht="12.75" customHeight="1">
      <c r="A161" s="169"/>
      <c r="B161" s="174"/>
      <c r="C161" s="174"/>
      <c r="D161" s="174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</row>
    <row r="162" spans="1:39" ht="12.75" customHeight="1">
      <c r="A162" s="169"/>
      <c r="B162" s="174"/>
      <c r="C162" s="174"/>
      <c r="D162" s="174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</row>
    <row r="163" spans="1:39" ht="12.75" customHeight="1">
      <c r="A163" s="169"/>
      <c r="B163" s="174"/>
      <c r="C163" s="174"/>
      <c r="D163" s="174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</row>
    <row r="164" spans="1:39" ht="12.75" customHeight="1">
      <c r="A164" s="169"/>
      <c r="B164" s="174"/>
      <c r="C164" s="174"/>
      <c r="D164" s="174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</row>
    <row r="165" spans="1:39" ht="12.75" customHeight="1">
      <c r="A165" s="169"/>
      <c r="B165" s="174"/>
      <c r="C165" s="174"/>
      <c r="D165" s="174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</row>
    <row r="166" spans="1:39" ht="12.75" customHeight="1">
      <c r="A166" s="169"/>
      <c r="B166" s="174"/>
      <c r="C166" s="174"/>
      <c r="D166" s="174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</row>
    <row r="167" spans="1:39" ht="12.75" customHeight="1">
      <c r="A167" s="169"/>
      <c r="B167" s="174"/>
      <c r="C167" s="174"/>
      <c r="D167" s="174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</row>
    <row r="168" spans="1:39" ht="12.75" customHeight="1">
      <c r="A168" s="169"/>
      <c r="B168" s="174"/>
      <c r="C168" s="174"/>
      <c r="D168" s="174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</row>
    <row r="169" spans="1:39" ht="12.75" customHeight="1">
      <c r="A169" s="169"/>
      <c r="B169" s="174"/>
      <c r="C169" s="174"/>
      <c r="D169" s="174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</row>
    <row r="170" spans="1:39" ht="12.75" customHeight="1">
      <c r="A170" s="169"/>
      <c r="B170" s="174"/>
      <c r="C170" s="174"/>
      <c r="D170" s="174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</row>
    <row r="171" spans="1:39" ht="12.75" customHeight="1">
      <c r="A171" s="169"/>
      <c r="B171" s="174"/>
      <c r="C171" s="174"/>
      <c r="D171" s="174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</row>
    <row r="172" spans="1:39" ht="12.75" customHeight="1">
      <c r="A172" s="169"/>
      <c r="B172" s="174"/>
      <c r="C172" s="174"/>
      <c r="D172" s="174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</row>
    <row r="173" spans="1:39" ht="12.75" customHeight="1">
      <c r="A173" s="169"/>
      <c r="B173" s="174"/>
      <c r="C173" s="174"/>
      <c r="D173" s="174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</row>
    <row r="174" spans="1:39" ht="12.75" customHeight="1">
      <c r="A174" s="169"/>
      <c r="B174" s="174"/>
      <c r="C174" s="174"/>
      <c r="D174" s="174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</row>
    <row r="175" spans="1:39" ht="12.75" customHeight="1">
      <c r="A175" s="169"/>
      <c r="B175" s="174"/>
      <c r="C175" s="174"/>
      <c r="D175" s="174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</row>
    <row r="176" spans="1:39" ht="12.75" customHeight="1">
      <c r="A176" s="169"/>
      <c r="B176" s="174"/>
      <c r="C176" s="174"/>
      <c r="D176" s="174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</row>
    <row r="177" spans="1:39" ht="12.75" customHeight="1">
      <c r="A177" s="169"/>
      <c r="B177" s="174"/>
      <c r="C177" s="174"/>
      <c r="D177" s="174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</row>
    <row r="178" spans="1:39" ht="12.75" customHeight="1">
      <c r="A178" s="169"/>
      <c r="B178" s="174"/>
      <c r="C178" s="174"/>
      <c r="D178" s="174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</row>
    <row r="179" spans="1:39" ht="12.75" customHeight="1">
      <c r="A179" s="169"/>
      <c r="B179" s="174"/>
      <c r="C179" s="174"/>
      <c r="D179" s="174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</row>
    <row r="180" spans="1:39" ht="12.75" customHeight="1">
      <c r="A180" s="169"/>
      <c r="B180" s="174"/>
      <c r="C180" s="174"/>
      <c r="D180" s="174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</row>
    <row r="181" spans="1:39" ht="12.75" customHeight="1">
      <c r="A181" s="169"/>
      <c r="B181" s="174"/>
      <c r="C181" s="174"/>
      <c r="D181" s="174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</row>
    <row r="182" spans="1:39" ht="12.75" customHeight="1">
      <c r="A182" s="169"/>
      <c r="B182" s="174"/>
      <c r="C182" s="174"/>
      <c r="D182" s="174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</row>
    <row r="183" spans="1:39" ht="12.75" customHeight="1">
      <c r="A183" s="169"/>
      <c r="B183" s="174"/>
      <c r="C183" s="174"/>
      <c r="D183" s="174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</row>
    <row r="184" spans="1:39" ht="12.75" customHeight="1">
      <c r="A184" s="169"/>
      <c r="B184" s="174"/>
      <c r="C184" s="174"/>
      <c r="D184" s="174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</row>
    <row r="185" spans="1:39" ht="12.75" customHeight="1">
      <c r="A185" s="169"/>
      <c r="B185" s="174"/>
      <c r="C185" s="174"/>
      <c r="D185" s="174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</row>
    <row r="186" spans="1:39" ht="12.75" customHeight="1">
      <c r="A186" s="169"/>
      <c r="B186" s="174"/>
      <c r="C186" s="174"/>
      <c r="D186" s="174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</row>
    <row r="187" spans="1:39" ht="12.75" customHeight="1">
      <c r="A187" s="169"/>
      <c r="B187" s="174"/>
      <c r="C187" s="174"/>
      <c r="D187" s="174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</row>
    <row r="188" spans="1:39" ht="12.75" customHeight="1">
      <c r="A188" s="169"/>
      <c r="B188" s="174"/>
      <c r="C188" s="174"/>
      <c r="D188" s="174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</row>
    <row r="189" spans="1:39" ht="12.75" customHeight="1">
      <c r="A189" s="169"/>
      <c r="B189" s="174"/>
      <c r="C189" s="174"/>
      <c r="D189" s="174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</row>
    <row r="190" spans="1:39" ht="12.75" customHeight="1">
      <c r="A190" s="169"/>
      <c r="B190" s="174"/>
      <c r="C190" s="174"/>
      <c r="D190" s="174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</row>
    <row r="191" spans="1:39" ht="12.75" customHeight="1">
      <c r="A191" s="169"/>
      <c r="B191" s="174"/>
      <c r="C191" s="174"/>
      <c r="D191" s="174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</row>
    <row r="192" spans="1:39" ht="12.75" customHeight="1">
      <c r="A192" s="169"/>
      <c r="B192" s="174"/>
      <c r="C192" s="174"/>
      <c r="D192" s="174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</row>
    <row r="193" spans="1:39" ht="12.75" customHeight="1">
      <c r="A193" s="169"/>
      <c r="B193" s="174"/>
      <c r="C193" s="174"/>
      <c r="D193" s="174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</row>
    <row r="194" spans="1:39" ht="12.75" customHeight="1">
      <c r="A194" s="169"/>
      <c r="B194" s="174"/>
      <c r="C194" s="174"/>
      <c r="D194" s="174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</row>
    <row r="195" spans="1:39" ht="12.75" customHeight="1">
      <c r="A195" s="169"/>
      <c r="B195" s="174"/>
      <c r="C195" s="174"/>
      <c r="D195" s="174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</row>
    <row r="196" spans="1:39" ht="12.75" customHeight="1">
      <c r="A196" s="169"/>
      <c r="B196" s="174"/>
      <c r="C196" s="174"/>
      <c r="D196" s="174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</row>
    <row r="197" spans="1:39" ht="12.75" customHeight="1">
      <c r="A197" s="169"/>
      <c r="B197" s="174"/>
      <c r="C197" s="174"/>
      <c r="D197" s="174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</row>
    <row r="198" spans="1:39" ht="12.75" customHeight="1">
      <c r="A198" s="169"/>
      <c r="B198" s="174"/>
      <c r="C198" s="174"/>
      <c r="D198" s="174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</row>
    <row r="199" spans="1:39" ht="12.75" customHeight="1">
      <c r="A199" s="169"/>
      <c r="B199" s="174"/>
      <c r="C199" s="174"/>
      <c r="D199" s="174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</row>
    <row r="200" spans="1:39" ht="12.75" customHeight="1">
      <c r="A200" s="169"/>
      <c r="B200" s="174"/>
      <c r="C200" s="174"/>
      <c r="D200" s="174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</row>
    <row r="201" spans="1:39" ht="12.75" customHeight="1">
      <c r="A201" s="169"/>
      <c r="B201" s="174"/>
      <c r="C201" s="174"/>
      <c r="D201" s="174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</row>
    <row r="202" spans="1:39" ht="12.75" customHeight="1">
      <c r="A202" s="169"/>
      <c r="B202" s="174"/>
      <c r="C202" s="174"/>
      <c r="D202" s="174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</row>
    <row r="203" spans="1:39" ht="12.75" customHeight="1">
      <c r="A203" s="169"/>
      <c r="B203" s="174"/>
      <c r="C203" s="174"/>
      <c r="D203" s="174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</row>
    <row r="204" spans="1:39" ht="12.75" customHeight="1">
      <c r="A204" s="169"/>
      <c r="B204" s="174"/>
      <c r="C204" s="174"/>
      <c r="D204" s="174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</row>
    <row r="205" spans="1:39" ht="12.75" customHeight="1">
      <c r="A205" s="169"/>
      <c r="B205" s="174"/>
      <c r="C205" s="174"/>
      <c r="D205" s="174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</row>
    <row r="206" spans="1:39" ht="12.75" customHeight="1">
      <c r="A206" s="169"/>
      <c r="B206" s="174"/>
      <c r="C206" s="174"/>
      <c r="D206" s="174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</row>
    <row r="207" spans="1:39" ht="12.75" customHeight="1">
      <c r="A207" s="169"/>
      <c r="B207" s="174"/>
      <c r="C207" s="174"/>
      <c r="D207" s="174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</row>
    <row r="208" spans="1:39" ht="12.75" customHeight="1">
      <c r="A208" s="169"/>
      <c r="B208" s="174"/>
      <c r="C208" s="174"/>
      <c r="D208" s="174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</row>
    <row r="209" spans="1:39" ht="12.75" customHeight="1">
      <c r="A209" s="169"/>
      <c r="B209" s="174"/>
      <c r="C209" s="174"/>
      <c r="D209" s="174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</row>
    <row r="210" spans="1:39" ht="12.75" customHeight="1">
      <c r="A210" s="169"/>
      <c r="B210" s="174"/>
      <c r="C210" s="174"/>
      <c r="D210" s="174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</row>
    <row r="211" spans="1:39" ht="12.75" customHeight="1">
      <c r="A211" s="169"/>
      <c r="B211" s="174"/>
      <c r="C211" s="174"/>
      <c r="D211" s="174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</row>
    <row r="212" spans="1:39" ht="12.75" customHeight="1">
      <c r="A212" s="169"/>
      <c r="B212" s="174"/>
      <c r="C212" s="174"/>
      <c r="D212" s="174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</row>
    <row r="213" spans="1:39" ht="12.75" customHeight="1">
      <c r="A213" s="169"/>
      <c r="B213" s="174"/>
      <c r="C213" s="174"/>
      <c r="D213" s="174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</row>
    <row r="214" spans="1:39" ht="12.75" customHeight="1">
      <c r="A214" s="169"/>
      <c r="B214" s="174"/>
      <c r="C214" s="174"/>
      <c r="D214" s="174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</row>
    <row r="215" spans="1:39" ht="12.75" customHeight="1">
      <c r="A215" s="169"/>
      <c r="B215" s="174"/>
      <c r="C215" s="174"/>
      <c r="D215" s="174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</row>
    <row r="216" spans="1:39" ht="12.75" customHeight="1">
      <c r="A216" s="169"/>
      <c r="B216" s="174"/>
      <c r="C216" s="174"/>
      <c r="D216" s="174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</row>
    <row r="217" spans="1:39" ht="12.75" customHeight="1">
      <c r="A217" s="169"/>
      <c r="B217" s="174"/>
      <c r="C217" s="174"/>
      <c r="D217" s="174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</row>
    <row r="218" spans="1:39" ht="12.75" customHeight="1">
      <c r="A218" s="169"/>
      <c r="B218" s="174"/>
      <c r="C218" s="174"/>
      <c r="D218" s="174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</row>
    <row r="219" spans="1:39" ht="12.75" customHeight="1">
      <c r="A219" s="169"/>
      <c r="B219" s="174"/>
      <c r="C219" s="174"/>
      <c r="D219" s="174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</row>
    <row r="220" spans="1:39" ht="12.75" customHeight="1">
      <c r="A220" s="169"/>
      <c r="B220" s="174"/>
      <c r="C220" s="174"/>
      <c r="D220" s="174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</row>
    <row r="221" spans="1:39" ht="12.75" customHeight="1">
      <c r="A221" s="169"/>
      <c r="B221" s="174"/>
      <c r="C221" s="174"/>
      <c r="D221" s="174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</row>
    <row r="222" spans="1:39" ht="12.75" customHeight="1">
      <c r="A222" s="169"/>
      <c r="B222" s="174"/>
      <c r="C222" s="174"/>
      <c r="D222" s="174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</row>
    <row r="223" spans="1:39" ht="12.75" customHeight="1">
      <c r="A223" s="169"/>
      <c r="B223" s="174"/>
      <c r="C223" s="174"/>
      <c r="D223" s="174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</row>
    <row r="224" spans="1:39" ht="12.75" customHeight="1">
      <c r="A224" s="169"/>
      <c r="B224" s="174"/>
      <c r="C224" s="174"/>
      <c r="D224" s="174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</row>
    <row r="225" spans="1:39" ht="12.75" customHeight="1">
      <c r="A225" s="169"/>
      <c r="B225" s="174"/>
      <c r="C225" s="174"/>
      <c r="D225" s="174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</row>
    <row r="226" spans="1:39" ht="12.75" customHeight="1">
      <c r="A226" s="169"/>
      <c r="B226" s="174"/>
      <c r="C226" s="174"/>
      <c r="D226" s="174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</row>
    <row r="227" spans="1:39" ht="12.75" customHeight="1">
      <c r="A227" s="169"/>
      <c r="B227" s="174"/>
      <c r="C227" s="174"/>
      <c r="D227" s="174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</row>
    <row r="228" spans="1:39" ht="12.75" customHeight="1">
      <c r="A228" s="169"/>
      <c r="B228" s="174"/>
      <c r="C228" s="174"/>
      <c r="D228" s="174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</row>
    <row r="229" spans="1:39" ht="12.75" customHeight="1">
      <c r="A229" s="169"/>
      <c r="B229" s="174"/>
      <c r="C229" s="174"/>
      <c r="D229" s="174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</row>
    <row r="230" spans="1:39" ht="12.75" customHeight="1">
      <c r="A230" s="169"/>
      <c r="B230" s="174"/>
      <c r="C230" s="174"/>
      <c r="D230" s="174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</row>
    <row r="231" spans="1:39" ht="12.75" customHeight="1">
      <c r="A231" s="169"/>
      <c r="B231" s="174"/>
      <c r="C231" s="174"/>
      <c r="D231" s="174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</row>
    <row r="232" spans="1:39" ht="12.75" customHeight="1">
      <c r="A232" s="169"/>
      <c r="B232" s="174"/>
      <c r="C232" s="174"/>
      <c r="D232" s="174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</row>
    <row r="233" spans="1:39" ht="12.75" customHeight="1">
      <c r="A233" s="169"/>
      <c r="B233" s="174"/>
      <c r="C233" s="174"/>
      <c r="D233" s="174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</row>
    <row r="234" spans="1:39" ht="12.75" customHeight="1">
      <c r="A234" s="169"/>
      <c r="B234" s="174"/>
      <c r="C234" s="174"/>
      <c r="D234" s="174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</row>
    <row r="235" spans="1:39" ht="12.75" customHeight="1">
      <c r="A235" s="169"/>
      <c r="B235" s="174"/>
      <c r="C235" s="174"/>
      <c r="D235" s="174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</row>
    <row r="236" spans="1:39" ht="12.75" customHeight="1">
      <c r="A236" s="169"/>
      <c r="B236" s="174"/>
      <c r="C236" s="174"/>
      <c r="D236" s="174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</row>
    <row r="237" spans="1:39" ht="12.75" customHeight="1">
      <c r="A237" s="169"/>
      <c r="B237" s="174"/>
      <c r="C237" s="174"/>
      <c r="D237" s="174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</row>
    <row r="238" spans="1:39" ht="12.75" customHeight="1">
      <c r="A238" s="169"/>
      <c r="B238" s="174"/>
      <c r="C238" s="174"/>
      <c r="D238" s="174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</row>
    <row r="239" spans="1:39" ht="12.75" customHeight="1">
      <c r="A239" s="169"/>
      <c r="B239" s="174"/>
      <c r="C239" s="174"/>
      <c r="D239" s="174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</row>
    <row r="240" spans="1:39" ht="12.75" customHeight="1">
      <c r="A240" s="169"/>
      <c r="B240" s="174"/>
      <c r="C240" s="174"/>
      <c r="D240" s="174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</row>
    <row r="241" spans="1:39" ht="12.75" customHeight="1">
      <c r="A241" s="169"/>
      <c r="B241" s="174"/>
      <c r="C241" s="174"/>
      <c r="D241" s="174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</row>
    <row r="242" spans="1:39" ht="12.75" customHeight="1">
      <c r="A242" s="169"/>
      <c r="B242" s="174"/>
      <c r="C242" s="174"/>
      <c r="D242" s="174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</row>
    <row r="243" spans="1:39" ht="12.75" customHeight="1">
      <c r="A243" s="169"/>
      <c r="B243" s="174"/>
      <c r="C243" s="174"/>
      <c r="D243" s="174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</row>
    <row r="244" spans="1:39" ht="12.75" customHeight="1">
      <c r="A244" s="169"/>
      <c r="B244" s="174"/>
      <c r="C244" s="174"/>
      <c r="D244" s="174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</row>
    <row r="245" spans="1:39" ht="12.75" customHeight="1">
      <c r="A245" s="169"/>
      <c r="B245" s="174"/>
      <c r="C245" s="174"/>
      <c r="D245" s="174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</row>
    <row r="246" spans="1:39" ht="12.75" customHeight="1">
      <c r="A246" s="169"/>
      <c r="B246" s="174"/>
      <c r="C246" s="174"/>
      <c r="D246" s="174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</row>
    <row r="247" spans="1:39" ht="12.75" customHeight="1">
      <c r="A247" s="169"/>
      <c r="B247" s="174"/>
      <c r="C247" s="174"/>
      <c r="D247" s="174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</row>
    <row r="248" spans="1:39" ht="12.75" customHeight="1">
      <c r="A248" s="169"/>
      <c r="B248" s="174"/>
      <c r="C248" s="174"/>
      <c r="D248" s="174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</row>
    <row r="249" spans="1:39" ht="12.75" customHeight="1">
      <c r="A249" s="169"/>
      <c r="B249" s="174"/>
      <c r="C249" s="174"/>
      <c r="D249" s="174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</row>
    <row r="250" spans="1:39" ht="12.75" customHeight="1">
      <c r="A250" s="169"/>
      <c r="B250" s="174"/>
      <c r="C250" s="174"/>
      <c r="D250" s="174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</row>
    <row r="251" spans="1:39" ht="12.75" customHeight="1">
      <c r="A251" s="169"/>
      <c r="B251" s="174"/>
      <c r="C251" s="174"/>
      <c r="D251" s="174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</row>
    <row r="252" spans="1:39" ht="12.75" customHeight="1">
      <c r="A252" s="169"/>
      <c r="B252" s="174"/>
      <c r="C252" s="174"/>
      <c r="D252" s="174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</row>
    <row r="253" spans="1:39" ht="12.75" customHeight="1">
      <c r="A253" s="169"/>
      <c r="B253" s="174"/>
      <c r="C253" s="174"/>
      <c r="D253" s="174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</row>
    <row r="254" spans="1:39" ht="12.75" customHeight="1">
      <c r="A254" s="169"/>
      <c r="B254" s="174"/>
      <c r="C254" s="174"/>
      <c r="D254" s="174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</row>
    <row r="255" spans="1:39" ht="12.75" customHeight="1">
      <c r="A255" s="169"/>
      <c r="B255" s="174"/>
      <c r="C255" s="174"/>
      <c r="D255" s="174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</row>
    <row r="256" spans="1:39" ht="12.75" customHeight="1">
      <c r="A256" s="169"/>
      <c r="B256" s="174"/>
      <c r="C256" s="174"/>
      <c r="D256" s="174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</row>
    <row r="257" spans="1:39" ht="12.75" customHeight="1">
      <c r="A257" s="169"/>
      <c r="B257" s="174"/>
      <c r="C257" s="174"/>
      <c r="D257" s="174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</row>
    <row r="258" spans="1:39" ht="12.75" customHeight="1">
      <c r="A258" s="169"/>
      <c r="B258" s="174"/>
      <c r="C258" s="174"/>
      <c r="D258" s="174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</row>
    <row r="259" spans="1:39" ht="12.75" customHeight="1">
      <c r="A259" s="169"/>
      <c r="B259" s="174"/>
      <c r="C259" s="174"/>
      <c r="D259" s="174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</row>
    <row r="260" spans="1:39" ht="12.75" customHeight="1">
      <c r="A260" s="169"/>
      <c r="B260" s="174"/>
      <c r="C260" s="174"/>
      <c r="D260" s="174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</row>
    <row r="261" spans="1:39" ht="12.75" customHeight="1">
      <c r="A261" s="169"/>
      <c r="B261" s="174"/>
      <c r="C261" s="174"/>
      <c r="D261" s="174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</row>
    <row r="262" spans="1:39" ht="12.75" customHeight="1">
      <c r="A262" s="169"/>
      <c r="B262" s="174"/>
      <c r="C262" s="174"/>
      <c r="D262" s="174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</row>
    <row r="263" spans="1:39" ht="12.75" customHeight="1">
      <c r="A263" s="169"/>
      <c r="B263" s="174"/>
      <c r="C263" s="174"/>
      <c r="D263" s="174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</row>
    <row r="264" spans="1:39" ht="12.75" customHeight="1">
      <c r="A264" s="169"/>
      <c r="B264" s="174"/>
      <c r="C264" s="174"/>
      <c r="D264" s="174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</row>
    <row r="265" spans="1:39" ht="12.75" customHeight="1">
      <c r="A265" s="169"/>
      <c r="B265" s="174"/>
      <c r="C265" s="174"/>
      <c r="D265" s="174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</row>
    <row r="266" spans="1:39" ht="12.75" customHeight="1">
      <c r="A266" s="169"/>
      <c r="B266" s="174"/>
      <c r="C266" s="174"/>
      <c r="D266" s="174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</row>
    <row r="267" spans="1:39" ht="12.75" customHeight="1">
      <c r="A267" s="169"/>
      <c r="B267" s="174"/>
      <c r="C267" s="174"/>
      <c r="D267" s="174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</row>
    <row r="268" spans="1:39" ht="12.75" customHeight="1">
      <c r="A268" s="169"/>
      <c r="B268" s="174"/>
      <c r="C268" s="174"/>
      <c r="D268" s="174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</row>
    <row r="269" spans="1:39" ht="12.75" customHeight="1">
      <c r="A269" s="169"/>
      <c r="B269" s="174"/>
      <c r="C269" s="174"/>
      <c r="D269" s="174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</row>
    <row r="270" spans="1:39" ht="12.75" customHeight="1">
      <c r="A270" s="169"/>
      <c r="B270" s="174"/>
      <c r="C270" s="174"/>
      <c r="D270" s="174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</row>
    <row r="271" spans="1:39" ht="12.75" customHeight="1">
      <c r="A271" s="169"/>
      <c r="B271" s="174"/>
      <c r="C271" s="174"/>
      <c r="D271" s="174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</row>
    <row r="272" spans="1:39" ht="12.75" customHeight="1">
      <c r="A272" s="169"/>
      <c r="B272" s="174"/>
      <c r="C272" s="174"/>
      <c r="D272" s="174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</row>
    <row r="273" spans="1:39" ht="12.75" customHeight="1">
      <c r="A273" s="169"/>
      <c r="B273" s="174"/>
      <c r="C273" s="174"/>
      <c r="D273" s="174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</row>
    <row r="274" spans="1:39" ht="12.75" customHeight="1">
      <c r="A274" s="169"/>
      <c r="B274" s="174"/>
      <c r="C274" s="174"/>
      <c r="D274" s="174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</row>
    <row r="275" spans="1:39" ht="12.75" customHeight="1">
      <c r="A275" s="169"/>
      <c r="B275" s="174"/>
      <c r="C275" s="174"/>
      <c r="D275" s="174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</row>
    <row r="276" spans="1:39" ht="12.75" customHeight="1">
      <c r="A276" s="169"/>
      <c r="B276" s="174"/>
      <c r="C276" s="174"/>
      <c r="D276" s="174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</row>
    <row r="277" spans="1:39" ht="12.75" customHeight="1">
      <c r="A277" s="169"/>
      <c r="B277" s="174"/>
      <c r="C277" s="174"/>
      <c r="D277" s="174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</row>
    <row r="278" spans="1:39" ht="12.75" customHeight="1">
      <c r="A278" s="169"/>
      <c r="B278" s="174"/>
      <c r="C278" s="174"/>
      <c r="D278" s="174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</row>
    <row r="279" spans="1:39" ht="12.75" customHeight="1">
      <c r="A279" s="169"/>
      <c r="B279" s="174"/>
      <c r="C279" s="174"/>
      <c r="D279" s="174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</row>
    <row r="280" spans="1:39" ht="12.75" customHeight="1">
      <c r="A280" s="169"/>
      <c r="B280" s="174"/>
      <c r="C280" s="174"/>
      <c r="D280" s="174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</row>
    <row r="281" spans="1:39" ht="12.75" customHeight="1">
      <c r="A281" s="169"/>
      <c r="B281" s="174"/>
      <c r="C281" s="174"/>
      <c r="D281" s="174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</row>
    <row r="282" spans="1:39" ht="12.75" customHeight="1">
      <c r="A282" s="169"/>
      <c r="B282" s="174"/>
      <c r="C282" s="174"/>
      <c r="D282" s="174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</row>
    <row r="283" spans="1:39" ht="12.75" customHeight="1">
      <c r="A283" s="169"/>
      <c r="B283" s="174"/>
      <c r="C283" s="174"/>
      <c r="D283" s="174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</row>
    <row r="284" spans="1:39" ht="12.75" customHeight="1">
      <c r="A284" s="169"/>
      <c r="B284" s="174"/>
      <c r="C284" s="174"/>
      <c r="D284" s="174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</row>
    <row r="285" spans="1:39" ht="12.75" customHeight="1">
      <c r="A285" s="169"/>
      <c r="B285" s="174"/>
      <c r="C285" s="174"/>
      <c r="D285" s="174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</row>
    <row r="286" spans="1:39" ht="12.75" customHeight="1">
      <c r="A286" s="169"/>
      <c r="B286" s="174"/>
      <c r="C286" s="174"/>
      <c r="D286" s="174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</row>
    <row r="287" spans="1:39" ht="12.75" customHeight="1">
      <c r="A287" s="169"/>
      <c r="B287" s="174"/>
      <c r="C287" s="174"/>
      <c r="D287" s="174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</row>
    <row r="288" spans="1:39" ht="12.75" customHeight="1">
      <c r="A288" s="169"/>
      <c r="B288" s="174"/>
      <c r="C288" s="174"/>
      <c r="D288" s="174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</row>
    <row r="289" spans="1:39" ht="12.75" customHeight="1">
      <c r="A289" s="169"/>
      <c r="B289" s="174"/>
      <c r="C289" s="174"/>
      <c r="D289" s="174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</row>
    <row r="290" spans="1:39" ht="12.75" customHeight="1">
      <c r="A290" s="169"/>
      <c r="B290" s="174"/>
      <c r="C290" s="174"/>
      <c r="D290" s="174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</row>
    <row r="291" spans="1:39" ht="12.75" customHeight="1">
      <c r="A291" s="169"/>
      <c r="B291" s="174"/>
      <c r="C291" s="174"/>
      <c r="D291" s="174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</row>
    <row r="292" spans="1:39" ht="12.75" customHeight="1">
      <c r="A292" s="169"/>
      <c r="B292" s="174"/>
      <c r="C292" s="174"/>
      <c r="D292" s="174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</row>
    <row r="293" spans="1:39" ht="12.75" customHeight="1">
      <c r="A293" s="169"/>
      <c r="B293" s="174"/>
      <c r="C293" s="174"/>
      <c r="D293" s="174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</row>
    <row r="294" spans="1:39" ht="12.75" customHeight="1">
      <c r="A294" s="169"/>
      <c r="B294" s="174"/>
      <c r="C294" s="174"/>
      <c r="D294" s="174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</row>
    <row r="295" spans="1:39" ht="12.75" customHeight="1">
      <c r="A295" s="169"/>
      <c r="B295" s="174"/>
      <c r="C295" s="174"/>
      <c r="D295" s="174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</row>
    <row r="296" spans="1:39" ht="12.75" customHeight="1">
      <c r="A296" s="169"/>
      <c r="B296" s="174"/>
      <c r="C296" s="174"/>
      <c r="D296" s="174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</row>
    <row r="297" spans="1:39" ht="12.75" customHeight="1">
      <c r="A297" s="169"/>
      <c r="B297" s="174"/>
      <c r="C297" s="174"/>
      <c r="D297" s="174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</row>
    <row r="298" spans="1:39" ht="12.75" customHeight="1">
      <c r="A298" s="169"/>
      <c r="B298" s="174"/>
      <c r="C298" s="174"/>
      <c r="D298" s="174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</row>
    <row r="299" spans="1:39" ht="12.75" customHeight="1">
      <c r="A299" s="169"/>
      <c r="B299" s="174"/>
      <c r="C299" s="174"/>
      <c r="D299" s="174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</row>
    <row r="300" spans="1:39" ht="12.75" customHeight="1">
      <c r="A300" s="169"/>
      <c r="B300" s="174"/>
      <c r="C300" s="174"/>
      <c r="D300" s="174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</row>
    <row r="301" spans="1:39" ht="12.75" customHeight="1">
      <c r="A301" s="169"/>
      <c r="B301" s="174"/>
      <c r="C301" s="174"/>
      <c r="D301" s="174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</row>
    <row r="302" spans="1:39" ht="12.75" customHeight="1">
      <c r="A302" s="169"/>
      <c r="B302" s="174"/>
      <c r="C302" s="174"/>
      <c r="D302" s="174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</row>
    <row r="303" spans="1:39" ht="12.75" customHeight="1">
      <c r="A303" s="169"/>
      <c r="B303" s="174"/>
      <c r="C303" s="174"/>
      <c r="D303" s="174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</row>
    <row r="304" spans="1:39" ht="12.75" customHeight="1">
      <c r="A304" s="169"/>
      <c r="B304" s="174"/>
      <c r="C304" s="174"/>
      <c r="D304" s="174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</row>
    <row r="305" spans="1:39" ht="12.75" customHeight="1">
      <c r="A305" s="169"/>
      <c r="B305" s="174"/>
      <c r="C305" s="174"/>
      <c r="D305" s="174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</row>
    <row r="306" spans="1:39" ht="12.75" customHeight="1">
      <c r="A306" s="169"/>
      <c r="B306" s="174"/>
      <c r="C306" s="174"/>
      <c r="D306" s="174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</row>
    <row r="307" spans="1:39" ht="12.75" customHeight="1">
      <c r="A307" s="169"/>
      <c r="B307" s="174"/>
      <c r="C307" s="174"/>
      <c r="D307" s="174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</row>
    <row r="308" spans="1:39" ht="12.75" customHeight="1">
      <c r="A308" s="169"/>
      <c r="B308" s="174"/>
      <c r="C308" s="174"/>
      <c r="D308" s="174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</row>
    <row r="309" spans="1:39" ht="12.75" customHeight="1">
      <c r="A309" s="169"/>
      <c r="B309" s="174"/>
      <c r="C309" s="174"/>
      <c r="D309" s="174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</row>
    <row r="310" spans="1:39" ht="12.75" customHeight="1">
      <c r="A310" s="169"/>
      <c r="B310" s="174"/>
      <c r="C310" s="174"/>
      <c r="D310" s="174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</row>
    <row r="311" spans="1:39" ht="12.75" customHeight="1">
      <c r="A311" s="169"/>
      <c r="B311" s="174"/>
      <c r="C311" s="174"/>
      <c r="D311" s="174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</row>
    <row r="312" spans="1:39" ht="12.75" customHeight="1">
      <c r="A312" s="169"/>
      <c r="B312" s="174"/>
      <c r="C312" s="174"/>
      <c r="D312" s="174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</row>
    <row r="313" spans="1:39" ht="12.75" customHeight="1">
      <c r="A313" s="169"/>
      <c r="B313" s="174"/>
      <c r="C313" s="174"/>
      <c r="D313" s="174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</row>
    <row r="314" spans="1:39" ht="12.75" customHeight="1">
      <c r="A314" s="169"/>
      <c r="B314" s="174"/>
      <c r="C314" s="174"/>
      <c r="D314" s="174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</row>
    <row r="315" spans="1:39" ht="12.75" customHeight="1">
      <c r="A315" s="169"/>
      <c r="B315" s="174"/>
      <c r="C315" s="174"/>
      <c r="D315" s="174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</row>
    <row r="316" spans="1:39" ht="12.75" customHeight="1">
      <c r="A316" s="169"/>
      <c r="B316" s="174"/>
      <c r="C316" s="174"/>
      <c r="D316" s="174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</row>
    <row r="317" spans="1:39" ht="12.75" customHeight="1">
      <c r="A317" s="169"/>
      <c r="B317" s="174"/>
      <c r="C317" s="174"/>
      <c r="D317" s="174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</row>
    <row r="318" spans="1:39" ht="12.75" customHeight="1">
      <c r="A318" s="169"/>
      <c r="B318" s="174"/>
      <c r="C318" s="174"/>
      <c r="D318" s="174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</row>
    <row r="319" spans="1:39" ht="12.75" customHeight="1">
      <c r="A319" s="169"/>
      <c r="B319" s="174"/>
      <c r="C319" s="174"/>
      <c r="D319" s="174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</row>
    <row r="320" spans="1:39" ht="12.75" customHeight="1">
      <c r="A320" s="169"/>
      <c r="B320" s="174"/>
      <c r="C320" s="174"/>
      <c r="D320" s="174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</row>
    <row r="321" spans="1:39" ht="12.75" customHeight="1">
      <c r="A321" s="169"/>
      <c r="B321" s="174"/>
      <c r="C321" s="174"/>
      <c r="D321" s="174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</row>
    <row r="322" spans="1:39" ht="12.75" customHeight="1">
      <c r="A322" s="169"/>
      <c r="B322" s="174"/>
      <c r="C322" s="174"/>
      <c r="D322" s="174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</row>
    <row r="323" spans="1:39" ht="12.75" customHeight="1">
      <c r="A323" s="169"/>
      <c r="B323" s="174"/>
      <c r="C323" s="174"/>
      <c r="D323" s="174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</row>
    <row r="324" spans="1:39" ht="12.75" customHeight="1">
      <c r="A324" s="169"/>
      <c r="B324" s="174"/>
      <c r="C324" s="174"/>
      <c r="D324" s="174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</row>
    <row r="325" spans="1:39" ht="12.75" customHeight="1">
      <c r="A325" s="169"/>
      <c r="B325" s="174"/>
      <c r="C325" s="174"/>
      <c r="D325" s="174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</row>
    <row r="326" spans="1:39" ht="12.75" customHeight="1">
      <c r="A326" s="169"/>
      <c r="B326" s="174"/>
      <c r="C326" s="174"/>
      <c r="D326" s="174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</row>
    <row r="327" spans="1:39" ht="12.75" customHeight="1">
      <c r="A327" s="169"/>
      <c r="B327" s="174"/>
      <c r="C327" s="174"/>
      <c r="D327" s="174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</row>
    <row r="328" spans="1:39" ht="12.75" customHeight="1">
      <c r="A328" s="169"/>
      <c r="B328" s="174"/>
      <c r="C328" s="174"/>
      <c r="D328" s="174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</row>
    <row r="329" spans="1:39" ht="12.75" customHeight="1">
      <c r="A329" s="169"/>
      <c r="B329" s="174"/>
      <c r="C329" s="174"/>
      <c r="D329" s="174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</row>
    <row r="330" spans="1:39" ht="12.75" customHeight="1">
      <c r="A330" s="169"/>
      <c r="B330" s="174"/>
      <c r="C330" s="174"/>
      <c r="D330" s="174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</row>
    <row r="331" spans="1:39" ht="12.75" customHeight="1">
      <c r="A331" s="169"/>
      <c r="B331" s="174"/>
      <c r="C331" s="174"/>
      <c r="D331" s="174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</row>
    <row r="332" spans="1:39" ht="12.75" customHeight="1">
      <c r="A332" s="169"/>
      <c r="B332" s="174"/>
      <c r="C332" s="174"/>
      <c r="D332" s="174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</row>
    <row r="333" spans="1:39" ht="12.75" customHeight="1">
      <c r="A333" s="169"/>
      <c r="B333" s="174"/>
      <c r="C333" s="174"/>
      <c r="D333" s="174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</row>
    <row r="334" spans="1:39" ht="12.75" customHeight="1">
      <c r="A334" s="169"/>
      <c r="B334" s="174"/>
      <c r="C334" s="174"/>
      <c r="D334" s="174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</row>
    <row r="335" spans="1:39" ht="12.75" customHeight="1">
      <c r="A335" s="169"/>
      <c r="B335" s="174"/>
      <c r="C335" s="174"/>
      <c r="D335" s="174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</row>
    <row r="336" spans="1:39" ht="12.75" customHeight="1">
      <c r="A336" s="169"/>
      <c r="B336" s="174"/>
      <c r="C336" s="174"/>
      <c r="D336" s="174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</row>
    <row r="337" spans="1:39" ht="12.75" customHeight="1">
      <c r="A337" s="169"/>
      <c r="B337" s="174"/>
      <c r="C337" s="174"/>
      <c r="D337" s="174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</row>
    <row r="338" spans="1:39" ht="12.75" customHeight="1">
      <c r="A338" s="169"/>
      <c r="B338" s="174"/>
      <c r="C338" s="174"/>
      <c r="D338" s="174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</row>
    <row r="339" spans="1:39" ht="12.75" customHeight="1">
      <c r="A339" s="169"/>
      <c r="B339" s="174"/>
      <c r="C339" s="174"/>
      <c r="D339" s="174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</row>
    <row r="340" spans="1:39" ht="12.75" customHeight="1">
      <c r="A340" s="169"/>
      <c r="B340" s="174"/>
      <c r="C340" s="174"/>
      <c r="D340" s="174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</row>
    <row r="341" spans="1:39" ht="12.75" customHeight="1">
      <c r="A341" s="169"/>
      <c r="B341" s="174"/>
      <c r="C341" s="174"/>
      <c r="D341" s="174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</row>
    <row r="342" spans="1:39" ht="12.75" customHeight="1">
      <c r="A342" s="169"/>
      <c r="B342" s="174"/>
      <c r="C342" s="174"/>
      <c r="D342" s="174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</row>
    <row r="343" spans="1:39" ht="12.75" customHeight="1">
      <c r="A343" s="169"/>
      <c r="B343" s="174"/>
      <c r="C343" s="174"/>
      <c r="D343" s="174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</row>
    <row r="344" spans="1:39" ht="12.75" customHeight="1">
      <c r="A344" s="169"/>
      <c r="B344" s="174"/>
      <c r="C344" s="174"/>
      <c r="D344" s="174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</row>
    <row r="345" spans="1:39" ht="12.75" customHeight="1">
      <c r="A345" s="169"/>
      <c r="B345" s="174"/>
      <c r="C345" s="174"/>
      <c r="D345" s="174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</row>
    <row r="346" spans="1:39" ht="12.75" customHeight="1">
      <c r="A346" s="169"/>
      <c r="B346" s="174"/>
      <c r="C346" s="174"/>
      <c r="D346" s="174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</row>
    <row r="347" spans="1:39" ht="12.75" customHeight="1">
      <c r="A347" s="169"/>
      <c r="B347" s="174"/>
      <c r="C347" s="174"/>
      <c r="D347" s="174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</row>
    <row r="348" spans="1:39" ht="12.75" customHeight="1">
      <c r="A348" s="169"/>
      <c r="B348" s="174"/>
      <c r="C348" s="174"/>
      <c r="D348" s="174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</row>
    <row r="349" spans="1:39" ht="12.75" customHeight="1">
      <c r="A349" s="169"/>
      <c r="B349" s="174"/>
      <c r="C349" s="174"/>
      <c r="D349" s="174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</row>
    <row r="350" spans="1:39" ht="12.75" customHeight="1">
      <c r="A350" s="169"/>
      <c r="B350" s="174"/>
      <c r="C350" s="174"/>
      <c r="D350" s="174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</row>
    <row r="351" spans="1:39" ht="12.75" customHeight="1">
      <c r="A351" s="169"/>
      <c r="B351" s="174"/>
      <c r="C351" s="174"/>
      <c r="D351" s="174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</row>
    <row r="352" spans="1:39" ht="12.75" customHeight="1">
      <c r="A352" s="169"/>
      <c r="B352" s="174"/>
      <c r="C352" s="174"/>
      <c r="D352" s="174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</row>
    <row r="353" spans="1:39" ht="12.75" customHeight="1">
      <c r="A353" s="169"/>
      <c r="B353" s="174"/>
      <c r="C353" s="174"/>
      <c r="D353" s="174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</row>
    <row r="354" spans="1:39" ht="12.75" customHeight="1">
      <c r="A354" s="169"/>
      <c r="B354" s="174"/>
      <c r="C354" s="174"/>
      <c r="D354" s="174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</row>
    <row r="355" spans="1:39" ht="12.75" customHeight="1">
      <c r="A355" s="169"/>
      <c r="B355" s="174"/>
      <c r="C355" s="174"/>
      <c r="D355" s="174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</row>
    <row r="356" spans="1:39" ht="12.75" customHeight="1">
      <c r="A356" s="169"/>
      <c r="B356" s="174"/>
      <c r="C356" s="174"/>
      <c r="D356" s="174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</row>
    <row r="357" spans="1:39" ht="12.75" customHeight="1">
      <c r="A357" s="169"/>
      <c r="B357" s="174"/>
      <c r="C357" s="174"/>
      <c r="D357" s="174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</row>
    <row r="358" spans="1:39" ht="12.75" customHeight="1">
      <c r="A358" s="169"/>
      <c r="B358" s="174"/>
      <c r="C358" s="174"/>
      <c r="D358" s="174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</row>
    <row r="359" spans="1:39" ht="12.75" customHeight="1">
      <c r="A359" s="169"/>
      <c r="B359" s="174"/>
      <c r="C359" s="174"/>
      <c r="D359" s="174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</row>
    <row r="360" spans="1:39" ht="12.75" customHeight="1">
      <c r="A360" s="169"/>
      <c r="B360" s="174"/>
      <c r="C360" s="174"/>
      <c r="D360" s="174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</row>
    <row r="361" spans="1:39" ht="12.75" customHeight="1">
      <c r="A361" s="169"/>
      <c r="B361" s="174"/>
      <c r="C361" s="174"/>
      <c r="D361" s="174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/>
    </row>
    <row r="362" spans="1:39" ht="12.75" customHeight="1">
      <c r="A362" s="169"/>
      <c r="B362" s="174"/>
      <c r="C362" s="174"/>
      <c r="D362" s="174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</row>
    <row r="363" spans="1:39" ht="12.75" customHeight="1">
      <c r="A363" s="169"/>
      <c r="B363" s="174"/>
      <c r="C363" s="174"/>
      <c r="D363" s="174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</row>
    <row r="364" spans="1:39" ht="12.75" customHeight="1">
      <c r="A364" s="169"/>
      <c r="B364" s="174"/>
      <c r="C364" s="174"/>
      <c r="D364" s="174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</row>
    <row r="365" spans="1:39" ht="12.75" customHeight="1">
      <c r="A365" s="169"/>
      <c r="B365" s="174"/>
      <c r="C365" s="174"/>
      <c r="D365" s="174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/>
    </row>
    <row r="366" spans="1:39" ht="12.75" customHeight="1">
      <c r="A366" s="169"/>
      <c r="B366" s="174"/>
      <c r="C366" s="174"/>
      <c r="D366" s="174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</row>
    <row r="367" spans="1:39" ht="12.75" customHeight="1">
      <c r="A367" s="169"/>
      <c r="B367" s="174"/>
      <c r="C367" s="174"/>
      <c r="D367" s="174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</row>
    <row r="368" spans="1:39" ht="12.75" customHeight="1">
      <c r="A368" s="169"/>
      <c r="B368" s="174"/>
      <c r="C368" s="174"/>
      <c r="D368" s="174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</row>
    <row r="369" spans="1:39" ht="12.75" customHeight="1">
      <c r="A369" s="169"/>
      <c r="B369" s="174"/>
      <c r="C369" s="174"/>
      <c r="D369" s="174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</row>
    <row r="370" spans="1:39" ht="12.75" customHeight="1">
      <c r="A370" s="169"/>
      <c r="B370" s="174"/>
      <c r="C370" s="174"/>
      <c r="D370" s="174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</row>
    <row r="371" spans="1:39" ht="12.75" customHeight="1">
      <c r="A371" s="169"/>
      <c r="B371" s="174"/>
      <c r="C371" s="174"/>
      <c r="D371" s="174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</row>
    <row r="372" spans="1:39" ht="12.75" customHeight="1">
      <c r="A372" s="169"/>
      <c r="B372" s="174"/>
      <c r="C372" s="174"/>
      <c r="D372" s="174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</row>
    <row r="373" spans="1:39" ht="12.75" customHeight="1">
      <c r="A373" s="169"/>
      <c r="B373" s="174"/>
      <c r="C373" s="174"/>
      <c r="D373" s="174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</row>
    <row r="374" spans="1:39" ht="12.75" customHeight="1">
      <c r="A374" s="169"/>
      <c r="B374" s="174"/>
      <c r="C374" s="174"/>
      <c r="D374" s="174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</row>
    <row r="375" spans="1:39" ht="12.75" customHeight="1">
      <c r="A375" s="169"/>
      <c r="B375" s="174"/>
      <c r="C375" s="174"/>
      <c r="D375" s="174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</row>
    <row r="376" spans="1:39" ht="12.75" customHeight="1">
      <c r="A376" s="169"/>
      <c r="B376" s="174"/>
      <c r="C376" s="174"/>
      <c r="D376" s="174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</row>
    <row r="377" spans="1:39" ht="12.75" customHeight="1">
      <c r="A377" s="169"/>
      <c r="B377" s="174"/>
      <c r="C377" s="174"/>
      <c r="D377" s="174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</row>
    <row r="378" spans="1:39" ht="12.75" customHeight="1">
      <c r="A378" s="169"/>
      <c r="B378" s="174"/>
      <c r="C378" s="174"/>
      <c r="D378" s="174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</row>
    <row r="379" spans="1:39" ht="12.75" customHeight="1">
      <c r="A379" s="169"/>
      <c r="B379" s="174"/>
      <c r="C379" s="174"/>
      <c r="D379" s="174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</row>
    <row r="380" spans="1:39" ht="12.75" customHeight="1">
      <c r="A380" s="169"/>
      <c r="B380" s="174"/>
      <c r="C380" s="174"/>
      <c r="D380" s="174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</row>
    <row r="381" spans="1:39" ht="12.75" customHeight="1">
      <c r="A381" s="169"/>
      <c r="B381" s="174"/>
      <c r="C381" s="174"/>
      <c r="D381" s="174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</row>
    <row r="382" spans="1:39" ht="12.75" customHeight="1">
      <c r="A382" s="169"/>
      <c r="B382" s="174"/>
      <c r="C382" s="174"/>
      <c r="D382" s="174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/>
    </row>
    <row r="383" spans="1:39" ht="12.75" customHeight="1">
      <c r="A383" s="169"/>
      <c r="B383" s="174"/>
      <c r="C383" s="174"/>
      <c r="D383" s="174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</row>
    <row r="384" spans="1:39" ht="12.75" customHeight="1">
      <c r="A384" s="169"/>
      <c r="B384" s="174"/>
      <c r="C384" s="174"/>
      <c r="D384" s="174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/>
    </row>
    <row r="385" spans="1:39" ht="12.75" customHeight="1">
      <c r="A385" s="169"/>
      <c r="B385" s="174"/>
      <c r="C385" s="174"/>
      <c r="D385" s="174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</row>
    <row r="386" spans="1:39" ht="12.75" customHeight="1">
      <c r="A386" s="169"/>
      <c r="B386" s="174"/>
      <c r="C386" s="174"/>
      <c r="D386" s="174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</row>
    <row r="387" spans="1:39" ht="12.75" customHeight="1">
      <c r="A387" s="169"/>
      <c r="B387" s="174"/>
      <c r="C387" s="174"/>
      <c r="D387" s="174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</row>
    <row r="388" spans="1:39" ht="12.75" customHeight="1">
      <c r="A388" s="169"/>
      <c r="B388" s="174"/>
      <c r="C388" s="174"/>
      <c r="D388" s="174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</row>
    <row r="389" spans="1:39" ht="12.75" customHeight="1">
      <c r="A389" s="169"/>
      <c r="B389" s="174"/>
      <c r="C389" s="174"/>
      <c r="D389" s="174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</row>
    <row r="390" spans="1:39" ht="12.75" customHeight="1">
      <c r="A390" s="169"/>
      <c r="B390" s="174"/>
      <c r="C390" s="174"/>
      <c r="D390" s="174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/>
    </row>
    <row r="391" spans="1:39" ht="12.75" customHeight="1">
      <c r="A391" s="169"/>
      <c r="B391" s="174"/>
      <c r="C391" s="174"/>
      <c r="D391" s="174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</row>
    <row r="392" spans="1:39" ht="12.75" customHeight="1">
      <c r="A392" s="169"/>
      <c r="B392" s="174"/>
      <c r="C392" s="174"/>
      <c r="D392" s="174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/>
    </row>
    <row r="393" spans="1:39" ht="12.75" customHeight="1">
      <c r="A393" s="169"/>
      <c r="B393" s="174"/>
      <c r="C393" s="174"/>
      <c r="D393" s="174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</row>
    <row r="394" spans="1:39" ht="12.75" customHeight="1">
      <c r="A394" s="169"/>
      <c r="B394" s="174"/>
      <c r="C394" s="174"/>
      <c r="D394" s="174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/>
    </row>
    <row r="395" spans="1:39" ht="12.75" customHeight="1">
      <c r="A395" s="169"/>
      <c r="B395" s="174"/>
      <c r="C395" s="174"/>
      <c r="D395" s="174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</row>
    <row r="396" spans="1:39" ht="12.75" customHeight="1">
      <c r="A396" s="169"/>
      <c r="B396" s="174"/>
      <c r="C396" s="174"/>
      <c r="D396" s="174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/>
    </row>
    <row r="397" spans="1:39" ht="12.75" customHeight="1">
      <c r="A397" s="169"/>
      <c r="B397" s="174"/>
      <c r="C397" s="174"/>
      <c r="D397" s="174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</row>
    <row r="398" spans="1:39" ht="12.75" customHeight="1">
      <c r="A398" s="169"/>
      <c r="B398" s="174"/>
      <c r="C398" s="174"/>
      <c r="D398" s="174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</row>
    <row r="399" spans="1:39" ht="12.75" customHeight="1">
      <c r="A399" s="169"/>
      <c r="B399" s="174"/>
      <c r="C399" s="174"/>
      <c r="D399" s="174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</row>
    <row r="400" spans="1:39" ht="12.75" customHeight="1">
      <c r="A400" s="169"/>
      <c r="B400" s="174"/>
      <c r="C400" s="174"/>
      <c r="D400" s="174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</row>
    <row r="401" spans="1:39" ht="12.75" customHeight="1">
      <c r="A401" s="169"/>
      <c r="B401" s="174"/>
      <c r="C401" s="174"/>
      <c r="D401" s="174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</row>
    <row r="402" spans="1:39" ht="12.75" customHeight="1">
      <c r="A402" s="169"/>
      <c r="B402" s="174"/>
      <c r="C402" s="174"/>
      <c r="D402" s="174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</row>
    <row r="403" spans="1:39" ht="12.75" customHeight="1">
      <c r="A403" s="169"/>
      <c r="B403" s="174"/>
      <c r="C403" s="174"/>
      <c r="D403" s="174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</row>
    <row r="404" spans="1:39" ht="12.75" customHeight="1">
      <c r="A404" s="169"/>
      <c r="B404" s="174"/>
      <c r="C404" s="174"/>
      <c r="D404" s="174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</row>
    <row r="405" spans="1:39" ht="12.75" customHeight="1">
      <c r="A405" s="169"/>
      <c r="B405" s="174"/>
      <c r="C405" s="174"/>
      <c r="D405" s="174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/>
    </row>
    <row r="406" spans="1:39" ht="12.75" customHeight="1">
      <c r="A406" s="169"/>
      <c r="B406" s="174"/>
      <c r="C406" s="174"/>
      <c r="D406" s="174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</row>
    <row r="407" spans="1:39" ht="12.75" customHeight="1">
      <c r="A407" s="169"/>
      <c r="B407" s="174"/>
      <c r="C407" s="174"/>
      <c r="D407" s="174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</row>
    <row r="408" spans="1:39" ht="12.75" customHeight="1">
      <c r="A408" s="169"/>
      <c r="B408" s="174"/>
      <c r="C408" s="174"/>
      <c r="D408" s="174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</row>
    <row r="409" spans="1:39" ht="12.75" customHeight="1">
      <c r="A409" s="169"/>
      <c r="B409" s="174"/>
      <c r="C409" s="174"/>
      <c r="D409" s="174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</row>
    <row r="410" spans="1:39" ht="12.75" customHeight="1">
      <c r="A410" s="169"/>
      <c r="B410" s="174"/>
      <c r="C410" s="174"/>
      <c r="D410" s="174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</row>
    <row r="411" spans="1:39" ht="12.75" customHeight="1">
      <c r="A411" s="169"/>
      <c r="B411" s="174"/>
      <c r="C411" s="174"/>
      <c r="D411" s="174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</row>
    <row r="412" spans="1:39" ht="12.75" customHeight="1">
      <c r="A412" s="169"/>
      <c r="B412" s="174"/>
      <c r="C412" s="174"/>
      <c r="D412" s="174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</row>
    <row r="413" spans="1:39" ht="12.75" customHeight="1">
      <c r="A413" s="169"/>
      <c r="B413" s="174"/>
      <c r="C413" s="174"/>
      <c r="D413" s="174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</row>
    <row r="414" spans="1:39" ht="12.75" customHeight="1">
      <c r="A414" s="169"/>
      <c r="B414" s="174"/>
      <c r="C414" s="174"/>
      <c r="D414" s="174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</row>
    <row r="415" spans="1:39" ht="12.75" customHeight="1">
      <c r="A415" s="169"/>
      <c r="B415" s="174"/>
      <c r="C415" s="174"/>
      <c r="D415" s="174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</row>
    <row r="416" spans="1:39" ht="12.75" customHeight="1">
      <c r="A416" s="169"/>
      <c r="B416" s="174"/>
      <c r="C416" s="174"/>
      <c r="D416" s="174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</row>
    <row r="417" spans="1:39" ht="12.75" customHeight="1">
      <c r="A417" s="169"/>
      <c r="B417" s="174"/>
      <c r="C417" s="174"/>
      <c r="D417" s="174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</row>
    <row r="418" spans="1:39" ht="12.75" customHeight="1">
      <c r="A418" s="169"/>
      <c r="B418" s="174"/>
      <c r="C418" s="174"/>
      <c r="D418" s="174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</row>
    <row r="419" spans="1:39" ht="12.75" customHeight="1">
      <c r="A419" s="169"/>
      <c r="B419" s="174"/>
      <c r="C419" s="174"/>
      <c r="D419" s="174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/>
    </row>
    <row r="420" spans="1:39" ht="12.75" customHeight="1">
      <c r="A420" s="169"/>
      <c r="B420" s="174"/>
      <c r="C420" s="174"/>
      <c r="D420" s="174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</row>
    <row r="421" spans="1:39" ht="12.75" customHeight="1">
      <c r="A421" s="169"/>
      <c r="B421" s="174"/>
      <c r="C421" s="174"/>
      <c r="D421" s="174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</row>
    <row r="422" spans="1:39" ht="12.75" customHeight="1">
      <c r="A422" s="169"/>
      <c r="B422" s="174"/>
      <c r="C422" s="174"/>
      <c r="D422" s="174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</row>
    <row r="423" spans="1:39" ht="12.75" customHeight="1">
      <c r="A423" s="169"/>
      <c r="B423" s="174"/>
      <c r="C423" s="174"/>
      <c r="D423" s="174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</row>
    <row r="424" spans="1:39" ht="12.75" customHeight="1">
      <c r="A424" s="169"/>
      <c r="B424" s="174"/>
      <c r="C424" s="174"/>
      <c r="D424" s="174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</row>
    <row r="425" spans="1:39" ht="12.75" customHeight="1">
      <c r="A425" s="169"/>
      <c r="B425" s="174"/>
      <c r="C425" s="174"/>
      <c r="D425" s="174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</row>
    <row r="426" spans="1:39" ht="12.75" customHeight="1">
      <c r="A426" s="169"/>
      <c r="B426" s="174"/>
      <c r="C426" s="174"/>
      <c r="D426" s="174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</row>
    <row r="427" spans="1:39" ht="12.75" customHeight="1">
      <c r="A427" s="169"/>
      <c r="B427" s="174"/>
      <c r="C427" s="174"/>
      <c r="D427" s="174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</row>
    <row r="428" spans="1:39" ht="12.75" customHeight="1">
      <c r="A428" s="169"/>
      <c r="B428" s="174"/>
      <c r="C428" s="174"/>
      <c r="D428" s="174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</row>
    <row r="429" spans="1:39" ht="12.75" customHeight="1">
      <c r="A429" s="169"/>
      <c r="B429" s="174"/>
      <c r="C429" s="174"/>
      <c r="D429" s="174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</row>
    <row r="430" spans="1:39" ht="12.75" customHeight="1">
      <c r="A430" s="169"/>
      <c r="B430" s="174"/>
      <c r="C430" s="174"/>
      <c r="D430" s="174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/>
    </row>
    <row r="431" spans="1:39" ht="12.75" customHeight="1">
      <c r="A431" s="169"/>
      <c r="B431" s="174"/>
      <c r="C431" s="174"/>
      <c r="D431" s="174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</row>
    <row r="432" spans="1:39" ht="12.75" customHeight="1">
      <c r="A432" s="169"/>
      <c r="B432" s="174"/>
      <c r="C432" s="174"/>
      <c r="D432" s="174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</row>
    <row r="433" spans="1:39" ht="12.75" customHeight="1">
      <c r="A433" s="169"/>
      <c r="B433" s="174"/>
      <c r="C433" s="174"/>
      <c r="D433" s="174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</row>
    <row r="434" spans="1:39" ht="12.75" customHeight="1">
      <c r="A434" s="169"/>
      <c r="B434" s="174"/>
      <c r="C434" s="174"/>
      <c r="D434" s="174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/>
    </row>
    <row r="435" spans="1:39" ht="12.75" customHeight="1">
      <c r="A435" s="169"/>
      <c r="B435" s="174"/>
      <c r="C435" s="174"/>
      <c r="D435" s="174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</row>
    <row r="436" spans="1:39" ht="12.75" customHeight="1">
      <c r="A436" s="169"/>
      <c r="B436" s="174"/>
      <c r="C436" s="174"/>
      <c r="D436" s="174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/>
    </row>
    <row r="437" spans="1:39" ht="12.75" customHeight="1">
      <c r="A437" s="169"/>
      <c r="B437" s="174"/>
      <c r="C437" s="174"/>
      <c r="D437" s="174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</row>
    <row r="438" spans="1:39" ht="12.75" customHeight="1">
      <c r="A438" s="169"/>
      <c r="B438" s="174"/>
      <c r="C438" s="174"/>
      <c r="D438" s="174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</row>
    <row r="439" spans="1:39" ht="12.75" customHeight="1">
      <c r="A439" s="169"/>
      <c r="B439" s="174"/>
      <c r="C439" s="174"/>
      <c r="D439" s="174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</row>
    <row r="440" spans="1:39" ht="12.75" customHeight="1">
      <c r="A440" s="169"/>
      <c r="B440" s="174"/>
      <c r="C440" s="174"/>
      <c r="D440" s="174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</row>
    <row r="441" spans="1:39" ht="12.75" customHeight="1">
      <c r="A441" s="169"/>
      <c r="B441" s="174"/>
      <c r="C441" s="174"/>
      <c r="D441" s="174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</row>
    <row r="442" spans="1:39" ht="12.75" customHeight="1">
      <c r="A442" s="169"/>
      <c r="B442" s="174"/>
      <c r="C442" s="174"/>
      <c r="D442" s="174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</row>
    <row r="443" spans="1:39" ht="12.75" customHeight="1">
      <c r="A443" s="169"/>
      <c r="B443" s="174"/>
      <c r="C443" s="174"/>
      <c r="D443" s="174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</row>
    <row r="444" spans="1:39" ht="12.75" customHeight="1">
      <c r="A444" s="169"/>
      <c r="B444" s="174"/>
      <c r="C444" s="174"/>
      <c r="D444" s="174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</row>
    <row r="445" spans="1:39" ht="12.75" customHeight="1">
      <c r="A445" s="169"/>
      <c r="B445" s="174"/>
      <c r="C445" s="174"/>
      <c r="D445" s="174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</row>
    <row r="446" spans="1:39" ht="12.75" customHeight="1">
      <c r="A446" s="169"/>
      <c r="B446" s="174"/>
      <c r="C446" s="174"/>
      <c r="D446" s="174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</row>
    <row r="447" spans="1:39" ht="12.75" customHeight="1">
      <c r="A447" s="169"/>
      <c r="B447" s="174"/>
      <c r="C447" s="174"/>
      <c r="D447" s="174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</row>
    <row r="448" spans="1:39" ht="12.75" customHeight="1">
      <c r="A448" s="169"/>
      <c r="B448" s="174"/>
      <c r="C448" s="174"/>
      <c r="D448" s="174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</row>
    <row r="449" spans="1:39" ht="12.75" customHeight="1">
      <c r="A449" s="169"/>
      <c r="B449" s="174"/>
      <c r="C449" s="174"/>
      <c r="D449" s="174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/>
    </row>
    <row r="450" spans="1:39" ht="12.75" customHeight="1">
      <c r="A450" s="169"/>
      <c r="B450" s="174"/>
      <c r="C450" s="174"/>
      <c r="D450" s="174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</row>
    <row r="451" spans="1:39" ht="12.75" customHeight="1">
      <c r="A451" s="169"/>
      <c r="B451" s="174"/>
      <c r="C451" s="174"/>
      <c r="D451" s="174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</row>
    <row r="452" spans="1:39" ht="12.75" customHeight="1">
      <c r="A452" s="169"/>
      <c r="B452" s="174"/>
      <c r="C452" s="174"/>
      <c r="D452" s="174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</row>
    <row r="453" spans="1:39" ht="12.75" customHeight="1">
      <c r="A453" s="169"/>
      <c r="B453" s="174"/>
      <c r="C453" s="174"/>
      <c r="D453" s="174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</row>
    <row r="454" spans="1:39" ht="12.75" customHeight="1">
      <c r="A454" s="169"/>
      <c r="B454" s="174"/>
      <c r="C454" s="174"/>
      <c r="D454" s="174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</row>
    <row r="455" spans="1:39" ht="12.75" customHeight="1">
      <c r="A455" s="169"/>
      <c r="B455" s="174"/>
      <c r="C455" s="174"/>
      <c r="D455" s="174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</row>
    <row r="456" spans="1:39" ht="12.75" customHeight="1">
      <c r="A456" s="169"/>
      <c r="B456" s="174"/>
      <c r="C456" s="174"/>
      <c r="D456" s="174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/>
    </row>
    <row r="457" spans="1:39" ht="12.75" customHeight="1">
      <c r="A457" s="169"/>
      <c r="B457" s="174"/>
      <c r="C457" s="174"/>
      <c r="D457" s="174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</row>
    <row r="458" spans="1:39" ht="12.75" customHeight="1">
      <c r="A458" s="169"/>
      <c r="B458" s="174"/>
      <c r="C458" s="174"/>
      <c r="D458" s="174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/>
    </row>
    <row r="459" spans="1:39" ht="12.75" customHeight="1">
      <c r="A459" s="169"/>
      <c r="B459" s="174"/>
      <c r="C459" s="174"/>
      <c r="D459" s="174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</row>
    <row r="460" spans="1:39" ht="12.75" customHeight="1">
      <c r="A460" s="169"/>
      <c r="B460" s="174"/>
      <c r="C460" s="174"/>
      <c r="D460" s="174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</row>
    <row r="461" spans="1:39" ht="12.75" customHeight="1">
      <c r="A461" s="169"/>
      <c r="B461" s="174"/>
      <c r="C461" s="174"/>
      <c r="D461" s="174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</row>
    <row r="462" spans="1:39" ht="12.75" customHeight="1">
      <c r="A462" s="169"/>
      <c r="B462" s="174"/>
      <c r="C462" s="174"/>
      <c r="D462" s="174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</row>
    <row r="463" spans="1:39" ht="12.75" customHeight="1">
      <c r="A463" s="169"/>
      <c r="B463" s="174"/>
      <c r="C463" s="174"/>
      <c r="D463" s="174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</row>
    <row r="464" spans="1:39" ht="12.75" customHeight="1">
      <c r="A464" s="169"/>
      <c r="B464" s="174"/>
      <c r="C464" s="174"/>
      <c r="D464" s="174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/>
    </row>
    <row r="465" spans="1:39" ht="12.75" customHeight="1">
      <c r="A465" s="169"/>
      <c r="B465" s="174"/>
      <c r="C465" s="174"/>
      <c r="D465" s="174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</row>
    <row r="466" spans="1:39" ht="12.75" customHeight="1">
      <c r="A466" s="169"/>
      <c r="B466" s="174"/>
      <c r="C466" s="174"/>
      <c r="D466" s="174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</row>
    <row r="467" spans="1:39" ht="12.75" customHeight="1">
      <c r="A467" s="169"/>
      <c r="B467" s="174"/>
      <c r="C467" s="174"/>
      <c r="D467" s="174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</row>
    <row r="468" spans="1:39" ht="12.75" customHeight="1">
      <c r="A468" s="169"/>
      <c r="B468" s="174"/>
      <c r="C468" s="174"/>
      <c r="D468" s="174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</row>
    <row r="469" spans="1:39" ht="12.75" customHeight="1">
      <c r="A469" s="169"/>
      <c r="B469" s="174"/>
      <c r="C469" s="174"/>
      <c r="D469" s="174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/>
    </row>
    <row r="470" spans="1:39" ht="12.75" customHeight="1">
      <c r="A470" s="169"/>
      <c r="B470" s="174"/>
      <c r="C470" s="174"/>
      <c r="D470" s="174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</row>
    <row r="471" spans="1:39" ht="12.75" customHeight="1">
      <c r="A471" s="169"/>
      <c r="B471" s="174"/>
      <c r="C471" s="174"/>
      <c r="D471" s="174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</row>
    <row r="472" spans="1:39" ht="12.75" customHeight="1">
      <c r="A472" s="169"/>
      <c r="B472" s="174"/>
      <c r="C472" s="174"/>
      <c r="D472" s="174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</row>
    <row r="473" spans="1:39" ht="12.75" customHeight="1">
      <c r="A473" s="169"/>
      <c r="B473" s="174"/>
      <c r="C473" s="174"/>
      <c r="D473" s="174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</row>
    <row r="474" spans="1:39" ht="12.75" customHeight="1">
      <c r="A474" s="169"/>
      <c r="B474" s="174"/>
      <c r="C474" s="174"/>
      <c r="D474" s="174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</row>
    <row r="475" spans="1:39" ht="12.75" customHeight="1">
      <c r="A475" s="169"/>
      <c r="B475" s="174"/>
      <c r="C475" s="174"/>
      <c r="D475" s="174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/>
    </row>
    <row r="476" spans="1:39" ht="12.75" customHeight="1">
      <c r="A476" s="169"/>
      <c r="B476" s="174"/>
      <c r="C476" s="174"/>
      <c r="D476" s="174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</row>
    <row r="477" spans="1:39" ht="12.75" customHeight="1">
      <c r="A477" s="169"/>
      <c r="B477" s="174"/>
      <c r="C477" s="174"/>
      <c r="D477" s="174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</row>
    <row r="478" spans="1:39" ht="12.75" customHeight="1">
      <c r="A478" s="169"/>
      <c r="B478" s="174"/>
      <c r="C478" s="174"/>
      <c r="D478" s="174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</row>
    <row r="479" spans="1:39" ht="12.75" customHeight="1">
      <c r="A479" s="169"/>
      <c r="B479" s="174"/>
      <c r="C479" s="174"/>
      <c r="D479" s="174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</row>
    <row r="480" spans="1:39" ht="12.75" customHeight="1">
      <c r="A480" s="169"/>
      <c r="B480" s="174"/>
      <c r="C480" s="174"/>
      <c r="D480" s="174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</row>
    <row r="481" spans="1:39" ht="12.75" customHeight="1">
      <c r="A481" s="169"/>
      <c r="B481" s="174"/>
      <c r="C481" s="174"/>
      <c r="D481" s="174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</row>
    <row r="482" spans="1:39" ht="12.75" customHeight="1">
      <c r="A482" s="169"/>
      <c r="B482" s="174"/>
      <c r="C482" s="174"/>
      <c r="D482" s="174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</row>
    <row r="483" spans="1:39" ht="12.75" customHeight="1">
      <c r="A483" s="169"/>
      <c r="B483" s="174"/>
      <c r="C483" s="174"/>
      <c r="D483" s="174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</row>
    <row r="484" spans="1:39" ht="12.75" customHeight="1">
      <c r="A484" s="169"/>
      <c r="B484" s="174"/>
      <c r="C484" s="174"/>
      <c r="D484" s="174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</row>
    <row r="485" spans="1:39" ht="12.75" customHeight="1">
      <c r="A485" s="169"/>
      <c r="B485" s="174"/>
      <c r="C485" s="174"/>
      <c r="D485" s="174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</row>
    <row r="486" spans="1:39" ht="12.75" customHeight="1">
      <c r="A486" s="169"/>
      <c r="B486" s="174"/>
      <c r="C486" s="174"/>
      <c r="D486" s="174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</row>
    <row r="487" spans="1:39" ht="12.75" customHeight="1">
      <c r="A487" s="169"/>
      <c r="B487" s="174"/>
      <c r="C487" s="174"/>
      <c r="D487" s="174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</row>
    <row r="488" spans="1:39" ht="12.75" customHeight="1">
      <c r="A488" s="169"/>
      <c r="B488" s="174"/>
      <c r="C488" s="174"/>
      <c r="D488" s="174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</row>
    <row r="489" spans="1:39" ht="12.75" customHeight="1">
      <c r="A489" s="169"/>
      <c r="B489" s="174"/>
      <c r="C489" s="174"/>
      <c r="D489" s="174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</row>
    <row r="490" spans="1:39" ht="12.75" customHeight="1">
      <c r="A490" s="169"/>
      <c r="B490" s="174"/>
      <c r="C490" s="174"/>
      <c r="D490" s="174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</row>
    <row r="491" spans="1:39" ht="12.75" customHeight="1">
      <c r="A491" s="169"/>
      <c r="B491" s="174"/>
      <c r="C491" s="174"/>
      <c r="D491" s="174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</row>
    <row r="492" spans="1:39" ht="12.75" customHeight="1">
      <c r="A492" s="169"/>
      <c r="B492" s="174"/>
      <c r="C492" s="174"/>
      <c r="D492" s="174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/>
    </row>
    <row r="493" spans="1:39" ht="12.75" customHeight="1">
      <c r="A493" s="169"/>
      <c r="B493" s="174"/>
      <c r="C493" s="174"/>
      <c r="D493" s="174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</row>
    <row r="494" spans="1:39" ht="12.75" customHeight="1">
      <c r="A494" s="169"/>
      <c r="B494" s="174"/>
      <c r="C494" s="174"/>
      <c r="D494" s="174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</row>
    <row r="495" spans="1:39" ht="12.75" customHeight="1">
      <c r="A495" s="169"/>
      <c r="B495" s="174"/>
      <c r="C495" s="174"/>
      <c r="D495" s="174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/>
    </row>
    <row r="496" spans="1:39" ht="12.75" customHeight="1">
      <c r="A496" s="169"/>
      <c r="B496" s="174"/>
      <c r="C496" s="174"/>
      <c r="D496" s="174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</row>
    <row r="497" spans="1:39" ht="12.75" customHeight="1">
      <c r="A497" s="169"/>
      <c r="B497" s="174"/>
      <c r="C497" s="174"/>
      <c r="D497" s="174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</row>
    <row r="498" spans="1:39" ht="12.75" customHeight="1">
      <c r="A498" s="169"/>
      <c r="B498" s="174"/>
      <c r="C498" s="174"/>
      <c r="D498" s="174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</row>
    <row r="499" spans="1:39" ht="12.75" customHeight="1">
      <c r="A499" s="169"/>
      <c r="B499" s="174"/>
      <c r="C499" s="174"/>
      <c r="D499" s="174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/>
    </row>
    <row r="500" spans="1:39" ht="12.75" customHeight="1">
      <c r="A500" s="169"/>
      <c r="B500" s="174"/>
      <c r="C500" s="174"/>
      <c r="D500" s="174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</row>
    <row r="501" spans="1:39" ht="12.75" customHeight="1">
      <c r="A501" s="169"/>
      <c r="B501" s="174"/>
      <c r="C501" s="174"/>
      <c r="D501" s="174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</row>
    <row r="502" spans="1:39" ht="12.75" customHeight="1">
      <c r="A502" s="169"/>
      <c r="B502" s="174"/>
      <c r="C502" s="174"/>
      <c r="D502" s="174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/>
    </row>
    <row r="503" spans="1:39" ht="12.75" customHeight="1">
      <c r="A503" s="169"/>
      <c r="B503" s="174"/>
      <c r="C503" s="174"/>
      <c r="D503" s="174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/>
    </row>
    <row r="504" spans="1:39" ht="12.75" customHeight="1">
      <c r="A504" s="169"/>
      <c r="B504" s="174"/>
      <c r="C504" s="174"/>
      <c r="D504" s="174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</row>
    <row r="505" spans="1:39" ht="12.75" customHeight="1">
      <c r="A505" s="169"/>
      <c r="B505" s="174"/>
      <c r="C505" s="174"/>
      <c r="D505" s="174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/>
    </row>
    <row r="506" spans="1:39" ht="12.75" customHeight="1">
      <c r="A506" s="169"/>
      <c r="B506" s="174"/>
      <c r="C506" s="174"/>
      <c r="D506" s="174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</row>
    <row r="507" spans="1:39" ht="12.75" customHeight="1">
      <c r="A507" s="169"/>
      <c r="B507" s="174"/>
      <c r="C507" s="174"/>
      <c r="D507" s="174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/>
    </row>
    <row r="508" spans="1:39" ht="12.75" customHeight="1">
      <c r="A508" s="169"/>
      <c r="B508" s="174"/>
      <c r="C508" s="174"/>
      <c r="D508" s="174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</row>
    <row r="509" spans="1:39" ht="12.75" customHeight="1">
      <c r="A509" s="169"/>
      <c r="B509" s="174"/>
      <c r="C509" s="174"/>
      <c r="D509" s="174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/>
    </row>
    <row r="510" spans="1:39" ht="12.75" customHeight="1">
      <c r="A510" s="169"/>
      <c r="B510" s="174"/>
      <c r="C510" s="174"/>
      <c r="D510" s="174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</row>
    <row r="511" spans="1:39" ht="12.75" customHeight="1">
      <c r="A511" s="169"/>
      <c r="B511" s="174"/>
      <c r="C511" s="174"/>
      <c r="D511" s="174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</row>
    <row r="512" spans="1:39" ht="12.75" customHeight="1">
      <c r="A512" s="169"/>
      <c r="B512" s="174"/>
      <c r="C512" s="174"/>
      <c r="D512" s="174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</row>
    <row r="513" spans="1:39" ht="12.75" customHeight="1">
      <c r="A513" s="169"/>
      <c r="B513" s="174"/>
      <c r="C513" s="174"/>
      <c r="D513" s="174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</row>
    <row r="514" spans="1:39" ht="12.75" customHeight="1">
      <c r="A514" s="169"/>
      <c r="B514" s="174"/>
      <c r="C514" s="174"/>
      <c r="D514" s="174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</row>
    <row r="515" spans="1:39" ht="12.75" customHeight="1">
      <c r="A515" s="169"/>
      <c r="B515" s="174"/>
      <c r="C515" s="174"/>
      <c r="D515" s="174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</row>
    <row r="516" spans="1:39" ht="12.75" customHeight="1">
      <c r="A516" s="169"/>
      <c r="B516" s="174"/>
      <c r="C516" s="174"/>
      <c r="D516" s="174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</row>
    <row r="517" spans="1:39" ht="12.75" customHeight="1">
      <c r="A517" s="169"/>
      <c r="B517" s="174"/>
      <c r="C517" s="174"/>
      <c r="D517" s="174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</row>
    <row r="518" spans="1:39" ht="12.75" customHeight="1">
      <c r="A518" s="169"/>
      <c r="B518" s="174"/>
      <c r="C518" s="174"/>
      <c r="D518" s="174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</row>
    <row r="519" spans="1:39" ht="12.75" customHeight="1">
      <c r="A519" s="169"/>
      <c r="B519" s="174"/>
      <c r="C519" s="174"/>
      <c r="D519" s="174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</row>
    <row r="520" spans="1:39" ht="12.75" customHeight="1">
      <c r="A520" s="169"/>
      <c r="B520" s="174"/>
      <c r="C520" s="174"/>
      <c r="D520" s="174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/>
    </row>
    <row r="521" spans="1:39" ht="12.75" customHeight="1">
      <c r="A521" s="169"/>
      <c r="B521" s="174"/>
      <c r="C521" s="174"/>
      <c r="D521" s="174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</row>
    <row r="522" spans="1:39" ht="12.75" customHeight="1">
      <c r="A522" s="169"/>
      <c r="B522" s="174"/>
      <c r="C522" s="174"/>
      <c r="D522" s="174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</row>
    <row r="523" spans="1:39" ht="12.75" customHeight="1">
      <c r="A523" s="169"/>
      <c r="B523" s="174"/>
      <c r="C523" s="174"/>
      <c r="D523" s="174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</row>
    <row r="524" spans="1:39" ht="12.75" customHeight="1">
      <c r="A524" s="169"/>
      <c r="B524" s="174"/>
      <c r="C524" s="174"/>
      <c r="D524" s="174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</row>
    <row r="525" spans="1:39" ht="12.75" customHeight="1">
      <c r="A525" s="169"/>
      <c r="B525" s="174"/>
      <c r="C525" s="174"/>
      <c r="D525" s="174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</row>
    <row r="526" spans="1:39" ht="12.75" customHeight="1">
      <c r="A526" s="169"/>
      <c r="B526" s="174"/>
      <c r="C526" s="174"/>
      <c r="D526" s="174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</row>
    <row r="527" spans="1:39" ht="12.75" customHeight="1">
      <c r="A527" s="169"/>
      <c r="B527" s="174"/>
      <c r="C527" s="174"/>
      <c r="D527" s="174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</row>
    <row r="528" spans="1:39" ht="12.75" customHeight="1">
      <c r="A528" s="169"/>
      <c r="B528" s="174"/>
      <c r="C528" s="174"/>
      <c r="D528" s="174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</row>
    <row r="529" spans="1:39" ht="12.75" customHeight="1">
      <c r="A529" s="169"/>
      <c r="B529" s="174"/>
      <c r="C529" s="174"/>
      <c r="D529" s="174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</row>
    <row r="530" spans="1:39" ht="12.75" customHeight="1">
      <c r="A530" s="169"/>
      <c r="B530" s="174"/>
      <c r="C530" s="174"/>
      <c r="D530" s="174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</row>
    <row r="531" spans="1:39" ht="12.75" customHeight="1">
      <c r="A531" s="169"/>
      <c r="B531" s="174"/>
      <c r="C531" s="174"/>
      <c r="D531" s="174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</row>
    <row r="532" spans="1:39" ht="12.75" customHeight="1">
      <c r="A532" s="169"/>
      <c r="B532" s="174"/>
      <c r="C532" s="174"/>
      <c r="D532" s="174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</row>
    <row r="533" spans="1:39" ht="12.75" customHeight="1">
      <c r="A533" s="169"/>
      <c r="B533" s="174"/>
      <c r="C533" s="174"/>
      <c r="D533" s="174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</row>
    <row r="534" spans="1:39" ht="12.75" customHeight="1">
      <c r="A534" s="169"/>
      <c r="B534" s="174"/>
      <c r="C534" s="174"/>
      <c r="D534" s="174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</row>
    <row r="535" spans="1:39" ht="12.75" customHeight="1">
      <c r="A535" s="169"/>
      <c r="B535" s="174"/>
      <c r="C535" s="174"/>
      <c r="D535" s="174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</row>
    <row r="536" spans="1:39" ht="12.75" customHeight="1">
      <c r="A536" s="169"/>
      <c r="B536" s="174"/>
      <c r="C536" s="174"/>
      <c r="D536" s="174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</row>
    <row r="537" spans="1:39" ht="12.75" customHeight="1">
      <c r="A537" s="169"/>
      <c r="B537" s="174"/>
      <c r="C537" s="174"/>
      <c r="D537" s="174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</row>
    <row r="538" spans="1:39" ht="12.75" customHeight="1">
      <c r="A538" s="169"/>
      <c r="B538" s="174"/>
      <c r="C538" s="174"/>
      <c r="D538" s="174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/>
    </row>
    <row r="539" spans="1:39" ht="12.75" customHeight="1">
      <c r="A539" s="169"/>
      <c r="B539" s="174"/>
      <c r="C539" s="174"/>
      <c r="D539" s="174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</row>
    <row r="540" spans="1:39" ht="12.75" customHeight="1">
      <c r="A540" s="169"/>
      <c r="B540" s="174"/>
      <c r="C540" s="174"/>
      <c r="D540" s="174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/>
    </row>
    <row r="541" spans="1:39" ht="12.75" customHeight="1">
      <c r="A541" s="169"/>
      <c r="B541" s="174"/>
      <c r="C541" s="174"/>
      <c r="D541" s="174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</row>
    <row r="542" spans="1:39" ht="12.75" customHeight="1">
      <c r="A542" s="169"/>
      <c r="B542" s="174"/>
      <c r="C542" s="174"/>
      <c r="D542" s="174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</row>
    <row r="543" spans="1:39" ht="12.75" customHeight="1">
      <c r="A543" s="169"/>
      <c r="B543" s="174"/>
      <c r="C543" s="174"/>
      <c r="D543" s="174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</row>
    <row r="544" spans="1:39" ht="12.75" customHeight="1">
      <c r="A544" s="169"/>
      <c r="B544" s="174"/>
      <c r="C544" s="174"/>
      <c r="D544" s="174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</row>
    <row r="545" spans="1:39" ht="12.75" customHeight="1">
      <c r="A545" s="169"/>
      <c r="B545" s="174"/>
      <c r="C545" s="174"/>
      <c r="D545" s="174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</row>
    <row r="546" spans="1:39" ht="12.75" customHeight="1">
      <c r="A546" s="169"/>
      <c r="B546" s="174"/>
      <c r="C546" s="174"/>
      <c r="D546" s="174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</row>
    <row r="547" spans="1:39" ht="12.75" customHeight="1">
      <c r="A547" s="169"/>
      <c r="B547" s="174"/>
      <c r="C547" s="174"/>
      <c r="D547" s="174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</row>
    <row r="548" spans="1:39" ht="12.75" customHeight="1">
      <c r="A548" s="169"/>
      <c r="B548" s="174"/>
      <c r="C548" s="174"/>
      <c r="D548" s="174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</row>
    <row r="549" spans="1:39" ht="12.75" customHeight="1">
      <c r="A549" s="169"/>
      <c r="B549" s="174"/>
      <c r="C549" s="174"/>
      <c r="D549" s="174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</row>
    <row r="550" spans="1:39" ht="12.75" customHeight="1">
      <c r="A550" s="169"/>
      <c r="B550" s="174"/>
      <c r="C550" s="174"/>
      <c r="D550" s="174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</row>
    <row r="551" spans="1:39" ht="12.75" customHeight="1">
      <c r="A551" s="169"/>
      <c r="B551" s="174"/>
      <c r="C551" s="174"/>
      <c r="D551" s="174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</row>
    <row r="552" spans="1:39" ht="12.75" customHeight="1">
      <c r="A552" s="169"/>
      <c r="B552" s="174"/>
      <c r="C552" s="174"/>
      <c r="D552" s="174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</row>
    <row r="553" spans="1:39" ht="12.75" customHeight="1">
      <c r="A553" s="169"/>
      <c r="B553" s="174"/>
      <c r="C553" s="174"/>
      <c r="D553" s="174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</row>
    <row r="554" spans="1:39" ht="12.75" customHeight="1">
      <c r="A554" s="169"/>
      <c r="B554" s="174"/>
      <c r="C554" s="174"/>
      <c r="D554" s="174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</row>
    <row r="555" spans="1:39" ht="12.75" customHeight="1">
      <c r="A555" s="169"/>
      <c r="B555" s="174"/>
      <c r="C555" s="174"/>
      <c r="D555" s="174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</row>
    <row r="556" spans="1:39" ht="12.75" customHeight="1">
      <c r="A556" s="169"/>
      <c r="B556" s="174"/>
      <c r="C556" s="174"/>
      <c r="D556" s="174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</row>
    <row r="557" spans="1:39" ht="12.75" customHeight="1">
      <c r="A557" s="169"/>
      <c r="B557" s="174"/>
      <c r="C557" s="174"/>
      <c r="D557" s="174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</row>
    <row r="558" spans="1:39" ht="12.75" customHeight="1">
      <c r="A558" s="169"/>
      <c r="B558" s="174"/>
      <c r="C558" s="174"/>
      <c r="D558" s="174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</row>
    <row r="559" spans="1:39" ht="12.75" customHeight="1">
      <c r="A559" s="169"/>
      <c r="B559" s="174"/>
      <c r="C559" s="174"/>
      <c r="D559" s="174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</row>
    <row r="560" spans="1:39" ht="12.75" customHeight="1">
      <c r="A560" s="169"/>
      <c r="B560" s="174"/>
      <c r="C560" s="174"/>
      <c r="D560" s="174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</row>
    <row r="561" spans="1:39" ht="12.75" customHeight="1">
      <c r="A561" s="169"/>
      <c r="B561" s="174"/>
      <c r="C561" s="174"/>
      <c r="D561" s="174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/>
    </row>
    <row r="562" spans="1:39" ht="12.75" customHeight="1">
      <c r="A562" s="169"/>
      <c r="B562" s="174"/>
      <c r="C562" s="174"/>
      <c r="D562" s="174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</row>
    <row r="563" spans="1:39" ht="12.75" customHeight="1">
      <c r="A563" s="169"/>
      <c r="B563" s="174"/>
      <c r="C563" s="174"/>
      <c r="D563" s="174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</row>
    <row r="564" spans="1:39" ht="12.75" customHeight="1">
      <c r="A564" s="169"/>
      <c r="B564" s="174"/>
      <c r="C564" s="174"/>
      <c r="D564" s="174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</row>
    <row r="565" spans="1:39" ht="12.75" customHeight="1">
      <c r="A565" s="169"/>
      <c r="B565" s="174"/>
      <c r="C565" s="174"/>
      <c r="D565" s="174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</row>
    <row r="566" spans="1:39" ht="12.75" customHeight="1">
      <c r="A566" s="169"/>
      <c r="B566" s="174"/>
      <c r="C566" s="174"/>
      <c r="D566" s="174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</row>
    <row r="567" spans="1:39" ht="12.75" customHeight="1">
      <c r="A567" s="169"/>
      <c r="B567" s="174"/>
      <c r="C567" s="174"/>
      <c r="D567" s="174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</row>
    <row r="568" spans="1:39" ht="12.75" customHeight="1">
      <c r="A568" s="169"/>
      <c r="B568" s="174"/>
      <c r="C568" s="174"/>
      <c r="D568" s="174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</row>
    <row r="569" spans="1:39" ht="12.75" customHeight="1">
      <c r="A569" s="169"/>
      <c r="B569" s="174"/>
      <c r="C569" s="174"/>
      <c r="D569" s="174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</row>
    <row r="570" spans="1:39" ht="12.75" customHeight="1">
      <c r="A570" s="169"/>
      <c r="B570" s="174"/>
      <c r="C570" s="174"/>
      <c r="D570" s="174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</row>
    <row r="571" spans="1:39" ht="12.75" customHeight="1">
      <c r="A571" s="169"/>
      <c r="B571" s="174"/>
      <c r="C571" s="174"/>
      <c r="D571" s="174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</row>
    <row r="572" spans="1:39" ht="12.75" customHeight="1">
      <c r="A572" s="169"/>
      <c r="B572" s="174"/>
      <c r="C572" s="174"/>
      <c r="D572" s="174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</row>
    <row r="573" spans="1:39" ht="12.75" customHeight="1">
      <c r="A573" s="169"/>
      <c r="B573" s="174"/>
      <c r="C573" s="174"/>
      <c r="D573" s="174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</row>
    <row r="574" spans="1:39" ht="12.75" customHeight="1">
      <c r="A574" s="169"/>
      <c r="B574" s="174"/>
      <c r="C574" s="174"/>
      <c r="D574" s="174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</row>
    <row r="575" spans="1:39" ht="12.75" customHeight="1">
      <c r="A575" s="169"/>
      <c r="B575" s="174"/>
      <c r="C575" s="174"/>
      <c r="D575" s="174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</row>
    <row r="576" spans="1:39" ht="12.75" customHeight="1">
      <c r="A576" s="169"/>
      <c r="B576" s="174"/>
      <c r="C576" s="174"/>
      <c r="D576" s="174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</row>
    <row r="577" spans="1:39" ht="12.75" customHeight="1">
      <c r="A577" s="169"/>
      <c r="B577" s="174"/>
      <c r="C577" s="174"/>
      <c r="D577" s="174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</row>
    <row r="578" spans="1:39" ht="12.75" customHeight="1">
      <c r="A578" s="169"/>
      <c r="B578" s="174"/>
      <c r="C578" s="174"/>
      <c r="D578" s="174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</row>
    <row r="579" spans="1:39" ht="12.75" customHeight="1">
      <c r="A579" s="169"/>
      <c r="B579" s="174"/>
      <c r="C579" s="174"/>
      <c r="D579" s="174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</row>
    <row r="580" spans="1:39" ht="12.75" customHeight="1">
      <c r="A580" s="169"/>
      <c r="B580" s="174"/>
      <c r="C580" s="174"/>
      <c r="D580" s="174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</row>
    <row r="581" spans="1:39" ht="12.75" customHeight="1">
      <c r="A581" s="169"/>
      <c r="B581" s="174"/>
      <c r="C581" s="174"/>
      <c r="D581" s="174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</row>
    <row r="582" spans="1:39" ht="12.75" customHeight="1">
      <c r="A582" s="169"/>
      <c r="B582" s="174"/>
      <c r="C582" s="174"/>
      <c r="D582" s="174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</row>
    <row r="583" spans="1:39" ht="12.75" customHeight="1">
      <c r="A583" s="169"/>
      <c r="B583" s="174"/>
      <c r="C583" s="174"/>
      <c r="D583" s="174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</row>
    <row r="584" spans="1:39" ht="12.75" customHeight="1">
      <c r="A584" s="169"/>
      <c r="B584" s="174"/>
      <c r="C584" s="174"/>
      <c r="D584" s="174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</row>
    <row r="585" spans="1:39" ht="12.75" customHeight="1">
      <c r="A585" s="169"/>
      <c r="B585" s="174"/>
      <c r="C585" s="174"/>
      <c r="D585" s="174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</row>
    <row r="586" spans="1:39" ht="12.75" customHeight="1">
      <c r="A586" s="169"/>
      <c r="B586" s="174"/>
      <c r="C586" s="174"/>
      <c r="D586" s="174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</row>
    <row r="587" spans="1:39" ht="12.75" customHeight="1">
      <c r="A587" s="169"/>
      <c r="B587" s="174"/>
      <c r="C587" s="174"/>
      <c r="D587" s="174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</row>
    <row r="588" spans="1:39" ht="12.75" customHeight="1">
      <c r="A588" s="169"/>
      <c r="B588" s="174"/>
      <c r="C588" s="174"/>
      <c r="D588" s="174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</row>
    <row r="589" spans="1:39" ht="12.75" customHeight="1">
      <c r="A589" s="169"/>
      <c r="B589" s="174"/>
      <c r="C589" s="174"/>
      <c r="D589" s="174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</row>
    <row r="590" spans="1:39" ht="12.75" customHeight="1">
      <c r="A590" s="169"/>
      <c r="B590" s="174"/>
      <c r="C590" s="174"/>
      <c r="D590" s="174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</row>
    <row r="591" spans="1:39" ht="12.75" customHeight="1">
      <c r="A591" s="169"/>
      <c r="B591" s="174"/>
      <c r="C591" s="174"/>
      <c r="D591" s="174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</row>
    <row r="592" spans="1:39" ht="12.75" customHeight="1">
      <c r="A592" s="169"/>
      <c r="B592" s="174"/>
      <c r="C592" s="174"/>
      <c r="D592" s="174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</row>
    <row r="593" spans="1:39" ht="12.75" customHeight="1">
      <c r="A593" s="169"/>
      <c r="B593" s="174"/>
      <c r="C593" s="174"/>
      <c r="D593" s="174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</row>
    <row r="594" spans="1:39" ht="12.75" customHeight="1">
      <c r="A594" s="169"/>
      <c r="B594" s="174"/>
      <c r="C594" s="174"/>
      <c r="D594" s="174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</row>
    <row r="595" spans="1:39" ht="12.75" customHeight="1">
      <c r="A595" s="169"/>
      <c r="B595" s="174"/>
      <c r="C595" s="174"/>
      <c r="D595" s="174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</row>
    <row r="596" spans="1:39" ht="12.75" customHeight="1">
      <c r="A596" s="169"/>
      <c r="B596" s="174"/>
      <c r="C596" s="174"/>
      <c r="D596" s="174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</row>
    <row r="597" spans="1:39" ht="12.75" customHeight="1">
      <c r="A597" s="169"/>
      <c r="B597" s="174"/>
      <c r="C597" s="174"/>
      <c r="D597" s="174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</row>
    <row r="598" spans="1:39" ht="12.75" customHeight="1">
      <c r="A598" s="169"/>
      <c r="B598" s="174"/>
      <c r="C598" s="174"/>
      <c r="D598" s="174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</row>
    <row r="599" spans="1:39" ht="12.75" customHeight="1">
      <c r="A599" s="169"/>
      <c r="B599" s="174"/>
      <c r="C599" s="174"/>
      <c r="D599" s="174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</row>
    <row r="600" spans="1:39" ht="12.75" customHeight="1">
      <c r="A600" s="169"/>
      <c r="B600" s="174"/>
      <c r="C600" s="174"/>
      <c r="D600" s="174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</row>
    <row r="601" spans="1:39" ht="12.75" customHeight="1">
      <c r="A601" s="169"/>
      <c r="B601" s="174"/>
      <c r="C601" s="174"/>
      <c r="D601" s="174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</row>
    <row r="602" spans="1:39" ht="12.75" customHeight="1">
      <c r="A602" s="169"/>
      <c r="B602" s="174"/>
      <c r="C602" s="174"/>
      <c r="D602" s="174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</row>
    <row r="603" spans="1:39" ht="12.75" customHeight="1">
      <c r="A603" s="169"/>
      <c r="B603" s="174"/>
      <c r="C603" s="174"/>
      <c r="D603" s="174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</row>
    <row r="604" spans="1:39" ht="12.75" customHeight="1">
      <c r="A604" s="169"/>
      <c r="B604" s="174"/>
      <c r="C604" s="174"/>
      <c r="D604" s="174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</row>
    <row r="605" spans="1:39" ht="12.75" customHeight="1">
      <c r="A605" s="169"/>
      <c r="B605" s="174"/>
      <c r="C605" s="174"/>
      <c r="D605" s="174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</row>
    <row r="606" spans="1:39" ht="12.75" customHeight="1">
      <c r="A606" s="169"/>
      <c r="B606" s="174"/>
      <c r="C606" s="174"/>
      <c r="D606" s="174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</row>
    <row r="607" spans="1:39" ht="12.75" customHeight="1">
      <c r="A607" s="169"/>
      <c r="B607" s="174"/>
      <c r="C607" s="174"/>
      <c r="D607" s="174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</row>
    <row r="608" spans="1:39" ht="12.75" customHeight="1">
      <c r="A608" s="169"/>
      <c r="B608" s="174"/>
      <c r="C608" s="174"/>
      <c r="D608" s="174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</row>
    <row r="609" spans="1:39" ht="12.75" customHeight="1">
      <c r="A609" s="169"/>
      <c r="B609" s="174"/>
      <c r="C609" s="174"/>
      <c r="D609" s="174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</row>
    <row r="610" spans="1:39" ht="12.75" customHeight="1">
      <c r="A610" s="169"/>
      <c r="B610" s="174"/>
      <c r="C610" s="174"/>
      <c r="D610" s="174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</row>
    <row r="611" spans="1:39" ht="12.75" customHeight="1">
      <c r="A611" s="169"/>
      <c r="B611" s="174"/>
      <c r="C611" s="174"/>
      <c r="D611" s="174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</row>
    <row r="612" spans="1:39" ht="12.75" customHeight="1">
      <c r="A612" s="169"/>
      <c r="B612" s="174"/>
      <c r="C612" s="174"/>
      <c r="D612" s="174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</row>
    <row r="613" spans="1:39" ht="12.75" customHeight="1">
      <c r="A613" s="169"/>
      <c r="B613" s="174"/>
      <c r="C613" s="174"/>
      <c r="D613" s="174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</row>
    <row r="614" spans="1:39" ht="12.75" customHeight="1">
      <c r="A614" s="169"/>
      <c r="B614" s="174"/>
      <c r="C614" s="174"/>
      <c r="D614" s="174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</row>
    <row r="615" spans="1:39" ht="12.75" customHeight="1">
      <c r="A615" s="169"/>
      <c r="B615" s="174"/>
      <c r="C615" s="174"/>
      <c r="D615" s="174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</row>
    <row r="616" spans="1:39" ht="12.75" customHeight="1">
      <c r="A616" s="169"/>
      <c r="B616" s="174"/>
      <c r="C616" s="174"/>
      <c r="D616" s="174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</row>
    <row r="617" spans="1:39" ht="12.75" customHeight="1">
      <c r="A617" s="169"/>
      <c r="B617" s="174"/>
      <c r="C617" s="174"/>
      <c r="D617" s="174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</row>
    <row r="618" spans="1:39" ht="12.75" customHeight="1">
      <c r="A618" s="169"/>
      <c r="B618" s="174"/>
      <c r="C618" s="174"/>
      <c r="D618" s="174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</row>
    <row r="619" spans="1:39" ht="12.75" customHeight="1">
      <c r="A619" s="169"/>
      <c r="B619" s="174"/>
      <c r="C619" s="174"/>
      <c r="D619" s="174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</row>
    <row r="620" spans="1:39" ht="12.75" customHeight="1">
      <c r="A620" s="169"/>
      <c r="B620" s="174"/>
      <c r="C620" s="174"/>
      <c r="D620" s="174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</row>
    <row r="621" spans="1:39" ht="12.75" customHeight="1">
      <c r="A621" s="169"/>
      <c r="B621" s="174"/>
      <c r="C621" s="174"/>
      <c r="D621" s="174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</row>
    <row r="622" spans="1:39" ht="12.75" customHeight="1">
      <c r="A622" s="169"/>
      <c r="B622" s="174"/>
      <c r="C622" s="174"/>
      <c r="D622" s="174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</row>
    <row r="623" spans="1:39" ht="12.75" customHeight="1">
      <c r="A623" s="169"/>
      <c r="B623" s="174"/>
      <c r="C623" s="174"/>
      <c r="D623" s="174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</row>
    <row r="624" spans="1:39" ht="12.75" customHeight="1">
      <c r="A624" s="169"/>
      <c r="B624" s="174"/>
      <c r="C624" s="174"/>
      <c r="D624" s="174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</row>
    <row r="625" spans="1:39" ht="12.75" customHeight="1">
      <c r="A625" s="169"/>
      <c r="B625" s="174"/>
      <c r="C625" s="174"/>
      <c r="D625" s="174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</row>
    <row r="626" spans="1:39" ht="12.75" customHeight="1">
      <c r="A626" s="169"/>
      <c r="B626" s="174"/>
      <c r="C626" s="174"/>
      <c r="D626" s="174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</row>
    <row r="627" spans="1:39" ht="12.75" customHeight="1">
      <c r="A627" s="169"/>
      <c r="B627" s="174"/>
      <c r="C627" s="174"/>
      <c r="D627" s="174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</row>
    <row r="628" spans="1:39" ht="12.75" customHeight="1">
      <c r="A628" s="169"/>
      <c r="B628" s="174"/>
      <c r="C628" s="174"/>
      <c r="D628" s="174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</row>
    <row r="629" spans="1:39" ht="12.75" customHeight="1">
      <c r="A629" s="169"/>
      <c r="B629" s="174"/>
      <c r="C629" s="174"/>
      <c r="D629" s="174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</row>
    <row r="630" spans="1:39" ht="12.75" customHeight="1">
      <c r="A630" s="169"/>
      <c r="B630" s="174"/>
      <c r="C630" s="174"/>
      <c r="D630" s="174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</row>
    <row r="631" spans="1:39" ht="12.75" customHeight="1">
      <c r="A631" s="169"/>
      <c r="B631" s="174"/>
      <c r="C631" s="174"/>
      <c r="D631" s="174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</row>
    <row r="632" spans="1:39" ht="12.75" customHeight="1">
      <c r="A632" s="169"/>
      <c r="B632" s="174"/>
      <c r="C632" s="174"/>
      <c r="D632" s="174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</row>
    <row r="633" spans="1:39" ht="12.75" customHeight="1">
      <c r="A633" s="169"/>
      <c r="B633" s="174"/>
      <c r="C633" s="174"/>
      <c r="D633" s="174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</row>
    <row r="634" spans="1:39" ht="12.75" customHeight="1">
      <c r="A634" s="169"/>
      <c r="B634" s="174"/>
      <c r="C634" s="174"/>
      <c r="D634" s="174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</row>
    <row r="635" spans="1:39" ht="12.75" customHeight="1">
      <c r="A635" s="169"/>
      <c r="B635" s="174"/>
      <c r="C635" s="174"/>
      <c r="D635" s="174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</row>
    <row r="636" spans="1:39" ht="12.75" customHeight="1">
      <c r="A636" s="169"/>
      <c r="B636" s="174"/>
      <c r="C636" s="174"/>
      <c r="D636" s="174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</row>
    <row r="637" spans="1:39" ht="12.75" customHeight="1">
      <c r="A637" s="169"/>
      <c r="B637" s="174"/>
      <c r="C637" s="174"/>
      <c r="D637" s="174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</row>
    <row r="638" spans="1:39" ht="12.75" customHeight="1">
      <c r="A638" s="169"/>
      <c r="B638" s="174"/>
      <c r="C638" s="174"/>
      <c r="D638" s="174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</row>
    <row r="639" spans="1:39" ht="12.75" customHeight="1">
      <c r="A639" s="169"/>
      <c r="B639" s="174"/>
      <c r="C639" s="174"/>
      <c r="D639" s="174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</row>
    <row r="640" spans="1:39" ht="12.75" customHeight="1">
      <c r="A640" s="169"/>
      <c r="B640" s="174"/>
      <c r="C640" s="174"/>
      <c r="D640" s="174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</row>
    <row r="641" spans="1:39" ht="12.75" customHeight="1">
      <c r="A641" s="169"/>
      <c r="B641" s="174"/>
      <c r="C641" s="174"/>
      <c r="D641" s="174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</row>
    <row r="642" spans="1:39" ht="12.75" customHeight="1">
      <c r="A642" s="169"/>
      <c r="B642" s="174"/>
      <c r="C642" s="174"/>
      <c r="D642" s="174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</row>
    <row r="643" spans="1:39" ht="12.75" customHeight="1">
      <c r="A643" s="169"/>
      <c r="B643" s="174"/>
      <c r="C643" s="174"/>
      <c r="D643" s="174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</row>
    <row r="644" spans="1:39" ht="12.75" customHeight="1">
      <c r="A644" s="169"/>
      <c r="B644" s="174"/>
      <c r="C644" s="174"/>
      <c r="D644" s="174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</row>
    <row r="645" spans="1:39" ht="12.75" customHeight="1">
      <c r="A645" s="169"/>
      <c r="B645" s="174"/>
      <c r="C645" s="174"/>
      <c r="D645" s="174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</row>
    <row r="646" spans="1:39" ht="12.75" customHeight="1">
      <c r="A646" s="169"/>
      <c r="B646" s="174"/>
      <c r="C646" s="174"/>
      <c r="D646" s="174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</row>
    <row r="647" spans="1:39" ht="12.75" customHeight="1">
      <c r="A647" s="169"/>
      <c r="B647" s="174"/>
      <c r="C647" s="174"/>
      <c r="D647" s="174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</row>
    <row r="648" spans="1:39" ht="12.75" customHeight="1">
      <c r="A648" s="169"/>
      <c r="B648" s="174"/>
      <c r="C648" s="174"/>
      <c r="D648" s="174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</row>
    <row r="649" spans="1:39" ht="12.75" customHeight="1">
      <c r="A649" s="169"/>
      <c r="B649" s="174"/>
      <c r="C649" s="174"/>
      <c r="D649" s="174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</row>
    <row r="650" spans="1:39" ht="12.75" customHeight="1">
      <c r="A650" s="169"/>
      <c r="B650" s="174"/>
      <c r="C650" s="174"/>
      <c r="D650" s="174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</row>
    <row r="651" spans="1:39" ht="12.75" customHeight="1">
      <c r="A651" s="169"/>
      <c r="B651" s="174"/>
      <c r="C651" s="174"/>
      <c r="D651" s="174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</row>
    <row r="652" spans="1:39" ht="12.75" customHeight="1">
      <c r="A652" s="169"/>
      <c r="B652" s="174"/>
      <c r="C652" s="174"/>
      <c r="D652" s="174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</row>
    <row r="653" spans="1:39" ht="12.75" customHeight="1">
      <c r="A653" s="169"/>
      <c r="B653" s="174"/>
      <c r="C653" s="174"/>
      <c r="D653" s="174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</row>
    <row r="654" spans="1:39" ht="12.75" customHeight="1">
      <c r="A654" s="169"/>
      <c r="B654" s="174"/>
      <c r="C654" s="174"/>
      <c r="D654" s="174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</row>
    <row r="655" spans="1:39" ht="12.75" customHeight="1">
      <c r="A655" s="169"/>
      <c r="B655" s="174"/>
      <c r="C655" s="174"/>
      <c r="D655" s="174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</row>
    <row r="656" spans="1:39" ht="12.75" customHeight="1">
      <c r="A656" s="169"/>
      <c r="B656" s="174"/>
      <c r="C656" s="174"/>
      <c r="D656" s="174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</row>
    <row r="657" spans="1:39" ht="12.75" customHeight="1">
      <c r="A657" s="169"/>
      <c r="B657" s="174"/>
      <c r="C657" s="174"/>
      <c r="D657" s="174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</row>
    <row r="658" spans="1:39" ht="12.75" customHeight="1">
      <c r="A658" s="169"/>
      <c r="B658" s="174"/>
      <c r="C658" s="174"/>
      <c r="D658" s="174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</row>
    <row r="659" spans="1:39" ht="12.75" customHeight="1">
      <c r="A659" s="169"/>
      <c r="B659" s="174"/>
      <c r="C659" s="174"/>
      <c r="D659" s="174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</row>
    <row r="660" spans="1:39" ht="12.75" customHeight="1">
      <c r="A660" s="169"/>
      <c r="B660" s="174"/>
      <c r="C660" s="174"/>
      <c r="D660" s="174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</row>
    <row r="661" spans="1:39" ht="12.75" customHeight="1">
      <c r="A661" s="169"/>
      <c r="B661" s="174"/>
      <c r="C661" s="174"/>
      <c r="D661" s="174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</row>
    <row r="662" spans="1:39" ht="12.75" customHeight="1">
      <c r="A662" s="169"/>
      <c r="B662" s="174"/>
      <c r="C662" s="174"/>
      <c r="D662" s="174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</row>
    <row r="663" spans="1:39" ht="12.75" customHeight="1">
      <c r="A663" s="169"/>
      <c r="B663" s="174"/>
      <c r="C663" s="174"/>
      <c r="D663" s="174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</row>
    <row r="664" spans="1:39" ht="12.75" customHeight="1">
      <c r="A664" s="169"/>
      <c r="B664" s="174"/>
      <c r="C664" s="174"/>
      <c r="D664" s="174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</row>
    <row r="665" spans="1:39" ht="12.75" customHeight="1">
      <c r="A665" s="169"/>
      <c r="B665" s="174"/>
      <c r="C665" s="174"/>
      <c r="D665" s="174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</row>
    <row r="666" spans="1:39" ht="12.75" customHeight="1">
      <c r="A666" s="169"/>
      <c r="B666" s="174"/>
      <c r="C666" s="174"/>
      <c r="D666" s="174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</row>
    <row r="667" spans="1:39" ht="12.75" customHeight="1">
      <c r="A667" s="169"/>
      <c r="B667" s="174"/>
      <c r="C667" s="174"/>
      <c r="D667" s="174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</row>
    <row r="668" spans="1:39" ht="12.75" customHeight="1">
      <c r="A668" s="169"/>
      <c r="B668" s="174"/>
      <c r="C668" s="174"/>
      <c r="D668" s="174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</row>
    <row r="669" spans="1:39" ht="12.75" customHeight="1">
      <c r="A669" s="169"/>
      <c r="B669" s="174"/>
      <c r="C669" s="174"/>
      <c r="D669" s="174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</row>
    <row r="670" spans="1:39" ht="12.75" customHeight="1">
      <c r="A670" s="169"/>
      <c r="B670" s="174"/>
      <c r="C670" s="174"/>
      <c r="D670" s="174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</row>
    <row r="671" spans="1:39" ht="12.75" customHeight="1">
      <c r="A671" s="169"/>
      <c r="B671" s="174"/>
      <c r="C671" s="174"/>
      <c r="D671" s="174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</row>
    <row r="672" spans="1:39" ht="12.75" customHeight="1">
      <c r="A672" s="169"/>
      <c r="B672" s="174"/>
      <c r="C672" s="174"/>
      <c r="D672" s="174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</row>
    <row r="673" spans="1:39" ht="12.75" customHeight="1">
      <c r="A673" s="169"/>
      <c r="B673" s="174"/>
      <c r="C673" s="174"/>
      <c r="D673" s="174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</row>
    <row r="674" spans="1:39" ht="12.75" customHeight="1">
      <c r="A674" s="169"/>
      <c r="B674" s="174"/>
      <c r="C674" s="174"/>
      <c r="D674" s="174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</row>
    <row r="675" spans="1:39" ht="12.75" customHeight="1">
      <c r="A675" s="169"/>
      <c r="B675" s="174"/>
      <c r="C675" s="174"/>
      <c r="D675" s="174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</row>
    <row r="676" spans="1:39" ht="12.75" customHeight="1">
      <c r="A676" s="169"/>
      <c r="B676" s="174"/>
      <c r="C676" s="174"/>
      <c r="D676" s="174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</row>
    <row r="677" spans="1:39" ht="12.75" customHeight="1">
      <c r="A677" s="169"/>
      <c r="B677" s="174"/>
      <c r="C677" s="174"/>
      <c r="D677" s="174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</row>
    <row r="678" spans="1:39" ht="12.75" customHeight="1">
      <c r="A678" s="169"/>
      <c r="B678" s="174"/>
      <c r="C678" s="174"/>
      <c r="D678" s="174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</row>
    <row r="679" spans="1:39" ht="12.75" customHeight="1">
      <c r="A679" s="169"/>
      <c r="B679" s="174"/>
      <c r="C679" s="174"/>
      <c r="D679" s="174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</row>
    <row r="680" spans="1:39" ht="12.75" customHeight="1">
      <c r="A680" s="169"/>
      <c r="B680" s="174"/>
      <c r="C680" s="174"/>
      <c r="D680" s="174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</row>
    <row r="681" spans="1:39" ht="12.75" customHeight="1">
      <c r="A681" s="169"/>
      <c r="B681" s="174"/>
      <c r="C681" s="174"/>
      <c r="D681" s="174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</row>
    <row r="682" spans="1:39" ht="12.75" customHeight="1">
      <c r="A682" s="169"/>
      <c r="B682" s="174"/>
      <c r="C682" s="174"/>
      <c r="D682" s="174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</row>
    <row r="683" spans="1:39" ht="12.75" customHeight="1">
      <c r="A683" s="169"/>
      <c r="B683" s="174"/>
      <c r="C683" s="174"/>
      <c r="D683" s="174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</row>
    <row r="684" spans="1:39" ht="12.75" customHeight="1">
      <c r="A684" s="169"/>
      <c r="B684" s="174"/>
      <c r="C684" s="174"/>
      <c r="D684" s="174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</row>
    <row r="685" spans="1:39" ht="12.75" customHeight="1">
      <c r="A685" s="169"/>
      <c r="B685" s="174"/>
      <c r="C685" s="174"/>
      <c r="D685" s="174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</row>
    <row r="686" spans="1:39" ht="12.75" customHeight="1">
      <c r="A686" s="169"/>
      <c r="B686" s="174"/>
      <c r="C686" s="174"/>
      <c r="D686" s="174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</row>
    <row r="687" spans="1:39" ht="12.75" customHeight="1">
      <c r="A687" s="169"/>
      <c r="B687" s="174"/>
      <c r="C687" s="174"/>
      <c r="D687" s="174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</row>
    <row r="688" spans="1:39" ht="12.75" customHeight="1">
      <c r="A688" s="169"/>
      <c r="B688" s="174"/>
      <c r="C688" s="174"/>
      <c r="D688" s="174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</row>
    <row r="689" spans="1:39" ht="12.75" customHeight="1">
      <c r="A689" s="169"/>
      <c r="B689" s="174"/>
      <c r="C689" s="174"/>
      <c r="D689" s="174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</row>
    <row r="690" spans="1:39" ht="12.75" customHeight="1">
      <c r="A690" s="169"/>
      <c r="B690" s="174"/>
      <c r="C690" s="174"/>
      <c r="D690" s="174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</row>
    <row r="691" spans="1:39" ht="12.75" customHeight="1">
      <c r="A691" s="169"/>
      <c r="B691" s="174"/>
      <c r="C691" s="174"/>
      <c r="D691" s="174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</row>
    <row r="692" spans="1:39" ht="12.75" customHeight="1">
      <c r="A692" s="169"/>
      <c r="B692" s="174"/>
      <c r="C692" s="174"/>
      <c r="D692" s="174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</row>
    <row r="693" spans="1:39" ht="12.75" customHeight="1">
      <c r="A693" s="169"/>
      <c r="B693" s="174"/>
      <c r="C693" s="174"/>
      <c r="D693" s="174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</row>
    <row r="694" spans="1:39" ht="12.75" customHeight="1">
      <c r="A694" s="169"/>
      <c r="B694" s="174"/>
      <c r="C694" s="174"/>
      <c r="D694" s="174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</row>
    <row r="695" spans="1:39" ht="12.75" customHeight="1">
      <c r="A695" s="169"/>
      <c r="B695" s="174"/>
      <c r="C695" s="174"/>
      <c r="D695" s="174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</row>
    <row r="696" spans="1:39" ht="12.75" customHeight="1">
      <c r="A696" s="169"/>
      <c r="B696" s="174"/>
      <c r="C696" s="174"/>
      <c r="D696" s="174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</row>
    <row r="697" spans="1:39" ht="12.75" customHeight="1">
      <c r="A697" s="169"/>
      <c r="B697" s="174"/>
      <c r="C697" s="174"/>
      <c r="D697" s="174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</row>
    <row r="698" spans="1:39" ht="12.75" customHeight="1">
      <c r="A698" s="169"/>
      <c r="B698" s="174"/>
      <c r="C698" s="174"/>
      <c r="D698" s="174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</row>
    <row r="699" spans="1:39" ht="12.75" customHeight="1">
      <c r="A699" s="169"/>
      <c r="B699" s="174"/>
      <c r="C699" s="174"/>
      <c r="D699" s="174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</row>
    <row r="700" spans="1:39" ht="12.75" customHeight="1">
      <c r="A700" s="169"/>
      <c r="B700" s="174"/>
      <c r="C700" s="174"/>
      <c r="D700" s="174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</row>
    <row r="701" spans="1:39" ht="12.75" customHeight="1">
      <c r="A701" s="169"/>
      <c r="B701" s="174"/>
      <c r="C701" s="174"/>
      <c r="D701" s="174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</row>
    <row r="702" spans="1:39" ht="12.75" customHeight="1">
      <c r="A702" s="169"/>
      <c r="B702" s="174"/>
      <c r="C702" s="174"/>
      <c r="D702" s="174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</row>
    <row r="703" spans="1:39" ht="12.75" customHeight="1">
      <c r="A703" s="169"/>
      <c r="B703" s="174"/>
      <c r="C703" s="174"/>
      <c r="D703" s="174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</row>
    <row r="704" spans="1:39" ht="12.75" customHeight="1">
      <c r="A704" s="169"/>
      <c r="B704" s="174"/>
      <c r="C704" s="174"/>
      <c r="D704" s="174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</row>
    <row r="705" spans="1:39" ht="12.75" customHeight="1">
      <c r="A705" s="169"/>
      <c r="B705" s="174"/>
      <c r="C705" s="174"/>
      <c r="D705" s="174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</row>
    <row r="706" spans="1:39" ht="12.75" customHeight="1">
      <c r="A706" s="169"/>
      <c r="B706" s="174"/>
      <c r="C706" s="174"/>
      <c r="D706" s="174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</row>
    <row r="707" spans="1:39" ht="12.75" customHeight="1">
      <c r="A707" s="169"/>
      <c r="B707" s="174"/>
      <c r="C707" s="174"/>
      <c r="D707" s="174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</row>
    <row r="708" spans="1:39" ht="12.75" customHeight="1">
      <c r="A708" s="169"/>
      <c r="B708" s="174"/>
      <c r="C708" s="174"/>
      <c r="D708" s="174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</row>
    <row r="709" spans="1:39" ht="12.75" customHeight="1">
      <c r="A709" s="169"/>
      <c r="B709" s="174"/>
      <c r="C709" s="174"/>
      <c r="D709" s="174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</row>
    <row r="710" spans="1:39" ht="12.75" customHeight="1">
      <c r="A710" s="169"/>
      <c r="B710" s="174"/>
      <c r="C710" s="174"/>
      <c r="D710" s="174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</row>
    <row r="711" spans="1:39" ht="12.75" customHeight="1">
      <c r="A711" s="169"/>
      <c r="B711" s="174"/>
      <c r="C711" s="174"/>
      <c r="D711" s="174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</row>
    <row r="712" spans="1:39" ht="12.75" customHeight="1">
      <c r="A712" s="169"/>
      <c r="B712" s="174"/>
      <c r="C712" s="174"/>
      <c r="D712" s="174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</row>
    <row r="713" spans="1:39" ht="12.75" customHeight="1">
      <c r="A713" s="169"/>
      <c r="B713" s="174"/>
      <c r="C713" s="174"/>
      <c r="D713" s="174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</row>
    <row r="714" spans="1:39" ht="12.75" customHeight="1">
      <c r="A714" s="169"/>
      <c r="B714" s="174"/>
      <c r="C714" s="174"/>
      <c r="D714" s="174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</row>
    <row r="715" spans="1:39" ht="12.75" customHeight="1">
      <c r="A715" s="169"/>
      <c r="B715" s="174"/>
      <c r="C715" s="174"/>
      <c r="D715" s="174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</row>
    <row r="716" spans="1:39" ht="12.75" customHeight="1">
      <c r="A716" s="169"/>
      <c r="B716" s="174"/>
      <c r="C716" s="174"/>
      <c r="D716" s="174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</row>
    <row r="717" spans="1:39" ht="12.75" customHeight="1">
      <c r="A717" s="169"/>
      <c r="B717" s="174"/>
      <c r="C717" s="174"/>
      <c r="D717" s="174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</row>
    <row r="718" spans="1:39" ht="12.75" customHeight="1">
      <c r="A718" s="169"/>
      <c r="B718" s="174"/>
      <c r="C718" s="174"/>
      <c r="D718" s="174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</row>
    <row r="719" spans="1:39" ht="12.75" customHeight="1">
      <c r="A719" s="169"/>
      <c r="B719" s="174"/>
      <c r="C719" s="174"/>
      <c r="D719" s="174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</row>
    <row r="720" spans="1:39" ht="12.75" customHeight="1">
      <c r="A720" s="169"/>
      <c r="B720" s="174"/>
      <c r="C720" s="174"/>
      <c r="D720" s="174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</row>
    <row r="721" spans="1:39" ht="12.75" customHeight="1">
      <c r="A721" s="169"/>
      <c r="B721" s="174"/>
      <c r="C721" s="174"/>
      <c r="D721" s="174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</row>
    <row r="722" spans="1:39" ht="12.75" customHeight="1">
      <c r="A722" s="169"/>
      <c r="B722" s="174"/>
      <c r="C722" s="174"/>
      <c r="D722" s="174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</row>
    <row r="723" spans="1:39" ht="12.75" customHeight="1">
      <c r="A723" s="169"/>
      <c r="B723" s="174"/>
      <c r="C723" s="174"/>
      <c r="D723" s="174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</row>
    <row r="724" spans="1:39" ht="12.75" customHeight="1">
      <c r="A724" s="169"/>
      <c r="B724" s="174"/>
      <c r="C724" s="174"/>
      <c r="D724" s="174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</row>
    <row r="725" spans="1:39" ht="12.75" customHeight="1">
      <c r="A725" s="169"/>
      <c r="B725" s="174"/>
      <c r="C725" s="174"/>
      <c r="D725" s="174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</row>
    <row r="726" spans="1:39" ht="12.75" customHeight="1">
      <c r="A726" s="169"/>
      <c r="B726" s="174"/>
      <c r="C726" s="174"/>
      <c r="D726" s="174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</row>
    <row r="727" spans="1:39" ht="12.75" customHeight="1">
      <c r="A727" s="169"/>
      <c r="B727" s="174"/>
      <c r="C727" s="174"/>
      <c r="D727" s="174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</row>
    <row r="728" spans="1:39" ht="12.75" customHeight="1">
      <c r="A728" s="169"/>
      <c r="B728" s="174"/>
      <c r="C728" s="174"/>
      <c r="D728" s="174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</row>
    <row r="729" spans="1:39" ht="12.75" customHeight="1">
      <c r="A729" s="169"/>
      <c r="B729" s="174"/>
      <c r="C729" s="174"/>
      <c r="D729" s="174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</row>
    <row r="730" spans="1:39" ht="12.75" customHeight="1">
      <c r="A730" s="169"/>
      <c r="B730" s="174"/>
      <c r="C730" s="174"/>
      <c r="D730" s="174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</row>
    <row r="731" spans="1:39" ht="12.75" customHeight="1">
      <c r="A731" s="169"/>
      <c r="B731" s="174"/>
      <c r="C731" s="174"/>
      <c r="D731" s="174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</row>
    <row r="732" spans="1:39" ht="12.75" customHeight="1">
      <c r="A732" s="169"/>
      <c r="B732" s="174"/>
      <c r="C732" s="174"/>
      <c r="D732" s="174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</row>
    <row r="733" spans="1:39" ht="12.75" customHeight="1">
      <c r="A733" s="169"/>
      <c r="B733" s="174"/>
      <c r="C733" s="174"/>
      <c r="D733" s="174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</row>
    <row r="734" spans="1:39" ht="12.75" customHeight="1">
      <c r="A734" s="169"/>
      <c r="B734" s="174"/>
      <c r="C734" s="174"/>
      <c r="D734" s="174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</row>
    <row r="735" spans="1:39" ht="12.75" customHeight="1">
      <c r="A735" s="169"/>
      <c r="B735" s="174"/>
      <c r="C735" s="174"/>
      <c r="D735" s="174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</row>
    <row r="736" spans="1:39" ht="12.75" customHeight="1">
      <c r="A736" s="169"/>
      <c r="B736" s="174"/>
      <c r="C736" s="174"/>
      <c r="D736" s="174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</row>
    <row r="737" spans="1:39" ht="12.75" customHeight="1">
      <c r="A737" s="169"/>
      <c r="B737" s="174"/>
      <c r="C737" s="174"/>
      <c r="D737" s="174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</row>
    <row r="738" spans="1:39" ht="12.75" customHeight="1">
      <c r="A738" s="169"/>
      <c r="B738" s="174"/>
      <c r="C738" s="174"/>
      <c r="D738" s="174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</row>
    <row r="739" spans="1:39" ht="12.75" customHeight="1">
      <c r="A739" s="169"/>
      <c r="B739" s="174"/>
      <c r="C739" s="174"/>
      <c r="D739" s="174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</row>
    <row r="740" spans="1:39" ht="12.75" customHeight="1">
      <c r="A740" s="169"/>
      <c r="B740" s="174"/>
      <c r="C740" s="174"/>
      <c r="D740" s="174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</row>
    <row r="741" spans="1:39" ht="12.75" customHeight="1">
      <c r="A741" s="169"/>
      <c r="B741" s="174"/>
      <c r="C741" s="174"/>
      <c r="D741" s="174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</row>
    <row r="742" spans="1:39" ht="12.75" customHeight="1">
      <c r="A742" s="169"/>
      <c r="B742" s="174"/>
      <c r="C742" s="174"/>
      <c r="D742" s="174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</row>
    <row r="743" spans="1:39" ht="12.75" customHeight="1">
      <c r="A743" s="169"/>
      <c r="B743" s="174"/>
      <c r="C743" s="174"/>
      <c r="D743" s="174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</row>
    <row r="744" spans="1:39" ht="12.75" customHeight="1">
      <c r="A744" s="169"/>
      <c r="B744" s="174"/>
      <c r="C744" s="174"/>
      <c r="D744" s="174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</row>
    <row r="745" spans="1:39" ht="12.75" customHeight="1">
      <c r="A745" s="169"/>
      <c r="B745" s="174"/>
      <c r="C745" s="174"/>
      <c r="D745" s="174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</row>
    <row r="746" spans="1:39" ht="12.75" customHeight="1">
      <c r="A746" s="169"/>
      <c r="B746" s="174"/>
      <c r="C746" s="174"/>
      <c r="D746" s="174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</row>
    <row r="747" spans="1:39" ht="12.75" customHeight="1">
      <c r="A747" s="169"/>
      <c r="B747" s="174"/>
      <c r="C747" s="174"/>
      <c r="D747" s="174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</row>
    <row r="748" spans="1:39" ht="12.75" customHeight="1">
      <c r="A748" s="169"/>
      <c r="B748" s="174"/>
      <c r="C748" s="174"/>
      <c r="D748" s="174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</row>
    <row r="749" spans="1:39" ht="12.75" customHeight="1">
      <c r="A749" s="169"/>
      <c r="B749" s="174"/>
      <c r="C749" s="174"/>
      <c r="D749" s="174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/>
    </row>
    <row r="750" spans="1:39" ht="12.75" customHeight="1">
      <c r="A750" s="169"/>
      <c r="B750" s="174"/>
      <c r="C750" s="174"/>
      <c r="D750" s="174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</row>
    <row r="751" spans="1:39" ht="12.75" customHeight="1">
      <c r="A751" s="169"/>
      <c r="B751" s="174"/>
      <c r="C751" s="174"/>
      <c r="D751" s="174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/>
    </row>
    <row r="752" spans="1:39" ht="12.75" customHeight="1">
      <c r="A752" s="169"/>
      <c r="B752" s="174"/>
      <c r="C752" s="174"/>
      <c r="D752" s="174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</row>
    <row r="753" spans="1:39" ht="12.75" customHeight="1">
      <c r="A753" s="169"/>
      <c r="B753" s="174"/>
      <c r="C753" s="174"/>
      <c r="D753" s="174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64"/>
    </row>
    <row r="754" spans="1:39" ht="12.75" customHeight="1">
      <c r="A754" s="169"/>
      <c r="B754" s="174"/>
      <c r="C754" s="174"/>
      <c r="D754" s="174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/>
    </row>
    <row r="755" spans="1:39" ht="12.75" customHeight="1">
      <c r="A755" s="169"/>
      <c r="B755" s="174"/>
      <c r="C755" s="174"/>
      <c r="D755" s="174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/>
    </row>
    <row r="756" spans="1:39" ht="12.75" customHeight="1">
      <c r="A756" s="169"/>
      <c r="B756" s="174"/>
      <c r="C756" s="174"/>
      <c r="D756" s="174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/>
    </row>
    <row r="757" spans="1:39" ht="12.75" customHeight="1">
      <c r="A757" s="169"/>
      <c r="B757" s="174"/>
      <c r="C757" s="174"/>
      <c r="D757" s="174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</row>
    <row r="758" spans="1:39" ht="12.75" customHeight="1">
      <c r="A758" s="169"/>
      <c r="B758" s="174"/>
      <c r="C758" s="174"/>
      <c r="D758" s="174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64"/>
    </row>
    <row r="759" spans="1:39" ht="12.75" customHeight="1">
      <c r="A759" s="169"/>
      <c r="B759" s="174"/>
      <c r="C759" s="174"/>
      <c r="D759" s="174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</row>
    <row r="760" spans="1:39" ht="12.75" customHeight="1">
      <c r="A760" s="169"/>
      <c r="B760" s="174"/>
      <c r="C760" s="174"/>
      <c r="D760" s="174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/>
    </row>
    <row r="761" spans="1:39" ht="12.75" customHeight="1">
      <c r="A761" s="169"/>
      <c r="B761" s="174"/>
      <c r="C761" s="174"/>
      <c r="D761" s="174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</row>
    <row r="762" spans="1:39" ht="12.75" customHeight="1">
      <c r="A762" s="169"/>
      <c r="B762" s="174"/>
      <c r="C762" s="174"/>
      <c r="D762" s="174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</row>
    <row r="763" spans="1:39" ht="12.75" customHeight="1">
      <c r="A763" s="169"/>
      <c r="B763" s="174"/>
      <c r="C763" s="174"/>
      <c r="D763" s="174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</row>
    <row r="764" spans="1:39" ht="12.75" customHeight="1">
      <c r="A764" s="169"/>
      <c r="B764" s="174"/>
      <c r="C764" s="174"/>
      <c r="D764" s="174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</row>
    <row r="765" spans="1:39" ht="12.75" customHeight="1">
      <c r="A765" s="169"/>
      <c r="B765" s="174"/>
      <c r="C765" s="174"/>
      <c r="D765" s="174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</row>
    <row r="766" spans="1:39" ht="12.75" customHeight="1">
      <c r="A766" s="169"/>
      <c r="B766" s="174"/>
      <c r="C766" s="174"/>
      <c r="D766" s="174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</row>
    <row r="767" spans="1:39" ht="12.75" customHeight="1">
      <c r="A767" s="169"/>
      <c r="B767" s="174"/>
      <c r="C767" s="174"/>
      <c r="D767" s="174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</row>
    <row r="768" spans="1:39" ht="12.75" customHeight="1">
      <c r="A768" s="169"/>
      <c r="B768" s="174"/>
      <c r="C768" s="174"/>
      <c r="D768" s="174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</row>
    <row r="769" spans="1:39" ht="12.75" customHeight="1">
      <c r="A769" s="169"/>
      <c r="B769" s="174"/>
      <c r="C769" s="174"/>
      <c r="D769" s="174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</row>
    <row r="770" spans="1:39" ht="12.75" customHeight="1">
      <c r="A770" s="169"/>
      <c r="B770" s="174"/>
      <c r="C770" s="174"/>
      <c r="D770" s="174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</row>
    <row r="771" spans="1:39" ht="12.75" customHeight="1">
      <c r="A771" s="169"/>
      <c r="B771" s="174"/>
      <c r="C771" s="174"/>
      <c r="D771" s="174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64"/>
    </row>
    <row r="772" spans="1:39" ht="12.75" customHeight="1">
      <c r="A772" s="169"/>
      <c r="B772" s="174"/>
      <c r="C772" s="174"/>
      <c r="D772" s="174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</row>
    <row r="773" spans="1:39" ht="12.75" customHeight="1">
      <c r="A773" s="169"/>
      <c r="B773" s="174"/>
      <c r="C773" s="174"/>
      <c r="D773" s="174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64"/>
    </row>
    <row r="774" spans="1:39" ht="12.75" customHeight="1">
      <c r="A774" s="169"/>
      <c r="B774" s="174"/>
      <c r="C774" s="174"/>
      <c r="D774" s="174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/>
    </row>
    <row r="775" spans="1:39" ht="12.75" customHeight="1">
      <c r="A775" s="169"/>
      <c r="B775" s="174"/>
      <c r="C775" s="174"/>
      <c r="D775" s="174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</row>
    <row r="776" spans="1:39" ht="12.75" customHeight="1">
      <c r="A776" s="169"/>
      <c r="B776" s="174"/>
      <c r="C776" s="174"/>
      <c r="D776" s="174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/>
    </row>
    <row r="777" spans="1:39" ht="12.75" customHeight="1">
      <c r="A777" s="169"/>
      <c r="B777" s="174"/>
      <c r="C777" s="174"/>
      <c r="D777" s="174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64"/>
    </row>
    <row r="778" spans="1:39" ht="12.75" customHeight="1">
      <c r="A778" s="169"/>
      <c r="B778" s="174"/>
      <c r="C778" s="174"/>
      <c r="D778" s="174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64"/>
    </row>
    <row r="779" spans="1:39" ht="12.75" customHeight="1">
      <c r="A779" s="169"/>
      <c r="B779" s="174"/>
      <c r="C779" s="174"/>
      <c r="D779" s="174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</row>
    <row r="780" spans="1:39" ht="12.75" customHeight="1">
      <c r="A780" s="169"/>
      <c r="B780" s="174"/>
      <c r="C780" s="174"/>
      <c r="D780" s="174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/>
    </row>
    <row r="781" spans="1:39" ht="12.75" customHeight="1">
      <c r="A781" s="169"/>
      <c r="B781" s="174"/>
      <c r="C781" s="174"/>
      <c r="D781" s="174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</row>
    <row r="782" spans="1:39" ht="12.75" customHeight="1">
      <c r="A782" s="169"/>
      <c r="B782" s="174"/>
      <c r="C782" s="174"/>
      <c r="D782" s="174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/>
    </row>
    <row r="783" spans="1:39" ht="12.75" customHeight="1">
      <c r="A783" s="169"/>
      <c r="B783" s="174"/>
      <c r="C783" s="174"/>
      <c r="D783" s="174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</row>
    <row r="784" spans="1:39" ht="12.75" customHeight="1">
      <c r="A784" s="169"/>
      <c r="B784" s="174"/>
      <c r="C784" s="174"/>
      <c r="D784" s="174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</row>
    <row r="785" spans="1:39" ht="12.75" customHeight="1">
      <c r="A785" s="169"/>
      <c r="B785" s="174"/>
      <c r="C785" s="174"/>
      <c r="D785" s="174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</row>
    <row r="786" spans="1:39" ht="12.75" customHeight="1">
      <c r="A786" s="169"/>
      <c r="B786" s="174"/>
      <c r="C786" s="174"/>
      <c r="D786" s="174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</row>
    <row r="787" spans="1:39" ht="12.75" customHeight="1">
      <c r="A787" s="169"/>
      <c r="B787" s="174"/>
      <c r="C787" s="174"/>
      <c r="D787" s="174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</row>
    <row r="788" spans="1:39" ht="12.75" customHeight="1">
      <c r="A788" s="169"/>
      <c r="B788" s="174"/>
      <c r="C788" s="174"/>
      <c r="D788" s="174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64"/>
    </row>
    <row r="789" spans="1:39" ht="12.75" customHeight="1">
      <c r="A789" s="169"/>
      <c r="B789" s="174"/>
      <c r="C789" s="174"/>
      <c r="D789" s="174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64"/>
    </row>
    <row r="790" spans="1:39" ht="12.75" customHeight="1">
      <c r="A790" s="169"/>
      <c r="B790" s="174"/>
      <c r="C790" s="174"/>
      <c r="D790" s="174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64"/>
    </row>
    <row r="791" spans="1:39" ht="12.75" customHeight="1">
      <c r="A791" s="169"/>
      <c r="B791" s="174"/>
      <c r="C791" s="174"/>
      <c r="D791" s="174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64"/>
    </row>
    <row r="792" spans="1:39" ht="12.75" customHeight="1">
      <c r="A792" s="169"/>
      <c r="B792" s="174"/>
      <c r="C792" s="174"/>
      <c r="D792" s="174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4"/>
      <c r="AM792" s="164"/>
    </row>
    <row r="793" spans="1:39" ht="12.75" customHeight="1">
      <c r="A793" s="169"/>
      <c r="B793" s="174"/>
      <c r="C793" s="174"/>
      <c r="D793" s="174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4"/>
      <c r="AM793" s="164"/>
    </row>
    <row r="794" spans="1:39" ht="12.75" customHeight="1">
      <c r="A794" s="169"/>
      <c r="B794" s="174"/>
      <c r="C794" s="174"/>
      <c r="D794" s="174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4"/>
      <c r="AM794" s="164"/>
    </row>
    <row r="795" spans="1:39" ht="12.75" customHeight="1">
      <c r="A795" s="169"/>
      <c r="B795" s="174"/>
      <c r="C795" s="174"/>
      <c r="D795" s="174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4"/>
      <c r="AM795" s="164"/>
    </row>
    <row r="796" spans="1:39" ht="12.75" customHeight="1">
      <c r="A796" s="169"/>
      <c r="B796" s="174"/>
      <c r="C796" s="174"/>
      <c r="D796" s="174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4"/>
      <c r="AM796" s="164"/>
    </row>
    <row r="797" spans="1:39" ht="12.75" customHeight="1">
      <c r="A797" s="169"/>
      <c r="B797" s="174"/>
      <c r="C797" s="174"/>
      <c r="D797" s="174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4"/>
      <c r="AM797" s="164"/>
    </row>
    <row r="798" spans="1:39" ht="12.75" customHeight="1">
      <c r="A798" s="169"/>
      <c r="B798" s="174"/>
      <c r="C798" s="174"/>
      <c r="D798" s="174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64"/>
    </row>
    <row r="799" spans="1:39" ht="12.75" customHeight="1">
      <c r="A799" s="169"/>
      <c r="B799" s="174"/>
      <c r="C799" s="174"/>
      <c r="D799" s="174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4"/>
      <c r="AM799" s="164"/>
    </row>
    <row r="800" spans="1:39" ht="12.75" customHeight="1">
      <c r="A800" s="169"/>
      <c r="B800" s="174"/>
      <c r="C800" s="174"/>
      <c r="D800" s="174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4"/>
      <c r="AM800" s="164"/>
    </row>
    <row r="801" spans="1:39" ht="12.75" customHeight="1">
      <c r="A801" s="169"/>
      <c r="B801" s="174"/>
      <c r="C801" s="174"/>
      <c r="D801" s="174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4"/>
      <c r="AM801" s="164"/>
    </row>
    <row r="802" spans="1:39" ht="12.75" customHeight="1">
      <c r="A802" s="169"/>
      <c r="B802" s="174"/>
      <c r="C802" s="174"/>
      <c r="D802" s="174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4"/>
      <c r="AM802" s="164"/>
    </row>
    <row r="803" spans="1:39" ht="12.75" customHeight="1">
      <c r="A803" s="169"/>
      <c r="B803" s="174"/>
      <c r="C803" s="174"/>
      <c r="D803" s="174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4"/>
      <c r="AM803" s="164"/>
    </row>
    <row r="804" spans="1:39" ht="12.75" customHeight="1">
      <c r="A804" s="169"/>
      <c r="B804" s="174"/>
      <c r="C804" s="174"/>
      <c r="D804" s="174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64"/>
    </row>
    <row r="805" spans="1:39" ht="12.75" customHeight="1">
      <c r="A805" s="169"/>
      <c r="B805" s="174"/>
      <c r="C805" s="174"/>
      <c r="D805" s="174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4"/>
      <c r="AM805" s="164"/>
    </row>
    <row r="806" spans="1:39" ht="12.75" customHeight="1">
      <c r="A806" s="169"/>
      <c r="B806" s="174"/>
      <c r="C806" s="174"/>
      <c r="D806" s="174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4"/>
      <c r="AM806" s="164"/>
    </row>
    <row r="807" spans="1:39" ht="12.75" customHeight="1">
      <c r="A807" s="169"/>
      <c r="B807" s="174"/>
      <c r="C807" s="174"/>
      <c r="D807" s="174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4"/>
      <c r="AM807" s="164"/>
    </row>
    <row r="808" spans="1:39" ht="12.75" customHeight="1">
      <c r="A808" s="169"/>
      <c r="B808" s="174"/>
      <c r="C808" s="174"/>
      <c r="D808" s="174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4"/>
      <c r="AM808" s="164"/>
    </row>
    <row r="809" spans="1:39" ht="12.75" customHeight="1">
      <c r="A809" s="169"/>
      <c r="B809" s="174"/>
      <c r="C809" s="174"/>
      <c r="D809" s="174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4"/>
      <c r="AM809" s="164"/>
    </row>
    <row r="810" spans="1:39" ht="12.75" customHeight="1">
      <c r="A810" s="169"/>
      <c r="B810" s="174"/>
      <c r="C810" s="174"/>
      <c r="D810" s="174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4"/>
      <c r="AM810" s="164"/>
    </row>
    <row r="811" spans="1:39" ht="12.75" customHeight="1">
      <c r="A811" s="169"/>
      <c r="B811" s="174"/>
      <c r="C811" s="174"/>
      <c r="D811" s="174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4"/>
      <c r="AM811" s="164"/>
    </row>
    <row r="812" spans="1:39" ht="12.75" customHeight="1">
      <c r="A812" s="169"/>
      <c r="B812" s="174"/>
      <c r="C812" s="174"/>
      <c r="D812" s="174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4"/>
      <c r="AM812" s="164"/>
    </row>
    <row r="813" spans="1:39" ht="12.75" customHeight="1">
      <c r="A813" s="169"/>
      <c r="B813" s="174"/>
      <c r="C813" s="174"/>
      <c r="D813" s="174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4"/>
      <c r="AM813" s="164"/>
    </row>
    <row r="814" spans="1:39" ht="12.75" customHeight="1">
      <c r="A814" s="169"/>
      <c r="B814" s="174"/>
      <c r="C814" s="174"/>
      <c r="D814" s="174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4"/>
      <c r="AM814" s="164"/>
    </row>
    <row r="815" spans="1:39" ht="12.75" customHeight="1">
      <c r="A815" s="169"/>
      <c r="B815" s="174"/>
      <c r="C815" s="174"/>
      <c r="D815" s="174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4"/>
      <c r="AM815" s="164"/>
    </row>
    <row r="816" spans="1:39" ht="12.75" customHeight="1">
      <c r="A816" s="169"/>
      <c r="B816" s="174"/>
      <c r="C816" s="174"/>
      <c r="D816" s="174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  <c r="AG816" s="164"/>
      <c r="AH816" s="164"/>
      <c r="AI816" s="164"/>
      <c r="AJ816" s="164"/>
      <c r="AK816" s="164"/>
      <c r="AL816" s="164"/>
      <c r="AM816" s="164"/>
    </row>
    <row r="817" spans="1:39" ht="12.75" customHeight="1">
      <c r="A817" s="169"/>
      <c r="B817" s="174"/>
      <c r="C817" s="174"/>
      <c r="D817" s="174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64"/>
    </row>
    <row r="818" spans="1:39" ht="12.75" customHeight="1">
      <c r="A818" s="169"/>
      <c r="B818" s="174"/>
      <c r="C818" s="174"/>
      <c r="D818" s="174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/>
    </row>
    <row r="819" spans="1:39" ht="12.75" customHeight="1">
      <c r="A819" s="169"/>
      <c r="B819" s="174"/>
      <c r="C819" s="174"/>
      <c r="D819" s="174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64"/>
    </row>
    <row r="820" spans="1:39" ht="12.75" customHeight="1">
      <c r="A820" s="169"/>
      <c r="B820" s="174"/>
      <c r="C820" s="174"/>
      <c r="D820" s="174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64"/>
    </row>
    <row r="821" spans="1:39" ht="12.75" customHeight="1">
      <c r="A821" s="169"/>
      <c r="B821" s="174"/>
      <c r="C821" s="174"/>
      <c r="D821" s="174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64"/>
    </row>
    <row r="822" spans="1:39" ht="12.75" customHeight="1">
      <c r="A822" s="169"/>
      <c r="B822" s="174"/>
      <c r="C822" s="174"/>
      <c r="D822" s="174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</row>
    <row r="823" spans="1:39" ht="12.75" customHeight="1">
      <c r="A823" s="169"/>
      <c r="B823" s="174"/>
      <c r="C823" s="174"/>
      <c r="D823" s="174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</row>
    <row r="824" spans="1:39" ht="12.75" customHeight="1">
      <c r="A824" s="169"/>
      <c r="B824" s="174"/>
      <c r="C824" s="174"/>
      <c r="D824" s="174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/>
    </row>
    <row r="825" spans="1:39" ht="12.75" customHeight="1">
      <c r="A825" s="169"/>
      <c r="B825" s="174"/>
      <c r="C825" s="174"/>
      <c r="D825" s="174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</row>
    <row r="826" spans="1:39" ht="12.75" customHeight="1">
      <c r="A826" s="169"/>
      <c r="B826" s="174"/>
      <c r="C826" s="174"/>
      <c r="D826" s="174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64"/>
    </row>
    <row r="827" spans="1:39" ht="12.75" customHeight="1">
      <c r="A827" s="169"/>
      <c r="B827" s="174"/>
      <c r="C827" s="174"/>
      <c r="D827" s="174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64"/>
    </row>
    <row r="828" spans="1:39" ht="12.75" customHeight="1">
      <c r="A828" s="169"/>
      <c r="B828" s="174"/>
      <c r="C828" s="174"/>
      <c r="D828" s="174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64"/>
    </row>
    <row r="829" spans="1:39" ht="12.75" customHeight="1">
      <c r="A829" s="169"/>
      <c r="B829" s="174"/>
      <c r="C829" s="174"/>
      <c r="D829" s="174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64"/>
    </row>
    <row r="830" spans="1:39" ht="12.75" customHeight="1">
      <c r="A830" s="169"/>
      <c r="B830" s="174"/>
      <c r="C830" s="174"/>
      <c r="D830" s="174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64"/>
    </row>
    <row r="831" spans="1:39" ht="12.75" customHeight="1">
      <c r="A831" s="169"/>
      <c r="B831" s="174"/>
      <c r="C831" s="174"/>
      <c r="D831" s="174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  <c r="AG831" s="164"/>
      <c r="AH831" s="164"/>
      <c r="AI831" s="164"/>
      <c r="AJ831" s="164"/>
      <c r="AK831" s="164"/>
      <c r="AL831" s="164"/>
      <c r="AM831" s="164"/>
    </row>
    <row r="832" spans="1:39" ht="12.75" customHeight="1">
      <c r="A832" s="169"/>
      <c r="B832" s="174"/>
      <c r="C832" s="174"/>
      <c r="D832" s="174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  <c r="AG832" s="164"/>
      <c r="AH832" s="164"/>
      <c r="AI832" s="164"/>
      <c r="AJ832" s="164"/>
      <c r="AK832" s="164"/>
      <c r="AL832" s="164"/>
      <c r="AM832" s="164"/>
    </row>
    <row r="833" spans="1:39" ht="12.75" customHeight="1">
      <c r="A833" s="169"/>
      <c r="B833" s="174"/>
      <c r="C833" s="174"/>
      <c r="D833" s="174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4"/>
      <c r="AM833" s="164"/>
    </row>
    <row r="834" spans="1:39" ht="12.75" customHeight="1">
      <c r="A834" s="169"/>
      <c r="B834" s="174"/>
      <c r="C834" s="174"/>
      <c r="D834" s="174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4"/>
      <c r="AM834" s="164"/>
    </row>
    <row r="835" spans="1:39" ht="12.75" customHeight="1">
      <c r="A835" s="169"/>
      <c r="B835" s="174"/>
      <c r="C835" s="174"/>
      <c r="D835" s="174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  <c r="AG835" s="164"/>
      <c r="AH835" s="164"/>
      <c r="AI835" s="164"/>
      <c r="AJ835" s="164"/>
      <c r="AK835" s="164"/>
      <c r="AL835" s="164"/>
      <c r="AM835" s="164"/>
    </row>
    <row r="836" spans="1:39" ht="12.75" customHeight="1">
      <c r="A836" s="169"/>
      <c r="B836" s="174"/>
      <c r="C836" s="174"/>
      <c r="D836" s="174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  <c r="AG836" s="164"/>
      <c r="AH836" s="164"/>
      <c r="AI836" s="164"/>
      <c r="AJ836" s="164"/>
      <c r="AK836" s="164"/>
      <c r="AL836" s="164"/>
      <c r="AM836" s="164"/>
    </row>
    <row r="837" spans="1:39" ht="12.75" customHeight="1">
      <c r="A837" s="169"/>
      <c r="B837" s="174"/>
      <c r="C837" s="174"/>
      <c r="D837" s="174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  <c r="AG837" s="164"/>
      <c r="AH837" s="164"/>
      <c r="AI837" s="164"/>
      <c r="AJ837" s="164"/>
      <c r="AK837" s="164"/>
      <c r="AL837" s="164"/>
      <c r="AM837" s="164"/>
    </row>
    <row r="838" spans="1:39" ht="12.75" customHeight="1">
      <c r="A838" s="169"/>
      <c r="B838" s="174"/>
      <c r="C838" s="174"/>
      <c r="D838" s="174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  <c r="AG838" s="164"/>
      <c r="AH838" s="164"/>
      <c r="AI838" s="164"/>
      <c r="AJ838" s="164"/>
      <c r="AK838" s="164"/>
      <c r="AL838" s="164"/>
      <c r="AM838" s="164"/>
    </row>
    <row r="839" spans="1:39" ht="12.75" customHeight="1">
      <c r="A839" s="169"/>
      <c r="B839" s="174"/>
      <c r="C839" s="174"/>
      <c r="D839" s="174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  <c r="AG839" s="164"/>
      <c r="AH839" s="164"/>
      <c r="AI839" s="164"/>
      <c r="AJ839" s="164"/>
      <c r="AK839" s="164"/>
      <c r="AL839" s="164"/>
      <c r="AM839" s="164"/>
    </row>
    <row r="840" spans="1:39" ht="12.75" customHeight="1">
      <c r="A840" s="169"/>
      <c r="B840" s="174"/>
      <c r="C840" s="174"/>
      <c r="D840" s="174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  <c r="AG840" s="164"/>
      <c r="AH840" s="164"/>
      <c r="AI840" s="164"/>
      <c r="AJ840" s="164"/>
      <c r="AK840" s="164"/>
      <c r="AL840" s="164"/>
      <c r="AM840" s="164"/>
    </row>
    <row r="841" spans="1:39" ht="12.75" customHeight="1">
      <c r="A841" s="169"/>
      <c r="B841" s="174"/>
      <c r="C841" s="174"/>
      <c r="D841" s="174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  <c r="AG841" s="164"/>
      <c r="AH841" s="164"/>
      <c r="AI841" s="164"/>
      <c r="AJ841" s="164"/>
      <c r="AK841" s="164"/>
      <c r="AL841" s="164"/>
      <c r="AM841" s="164"/>
    </row>
    <row r="842" spans="1:39" ht="12.75" customHeight="1">
      <c r="A842" s="169"/>
      <c r="B842" s="174"/>
      <c r="C842" s="174"/>
      <c r="D842" s="174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  <c r="AG842" s="164"/>
      <c r="AH842" s="164"/>
      <c r="AI842" s="164"/>
      <c r="AJ842" s="164"/>
      <c r="AK842" s="164"/>
      <c r="AL842" s="164"/>
      <c r="AM842" s="164"/>
    </row>
    <row r="843" spans="1:39" ht="12.75" customHeight="1">
      <c r="A843" s="169"/>
      <c r="B843" s="174"/>
      <c r="C843" s="174"/>
      <c r="D843" s="174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  <c r="AG843" s="164"/>
      <c r="AH843" s="164"/>
      <c r="AI843" s="164"/>
      <c r="AJ843" s="164"/>
      <c r="AK843" s="164"/>
      <c r="AL843" s="164"/>
      <c r="AM843" s="164"/>
    </row>
    <row r="844" spans="1:39" ht="12.75" customHeight="1">
      <c r="A844" s="169"/>
      <c r="B844" s="174"/>
      <c r="C844" s="174"/>
      <c r="D844" s="174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  <c r="AG844" s="164"/>
      <c r="AH844" s="164"/>
      <c r="AI844" s="164"/>
      <c r="AJ844" s="164"/>
      <c r="AK844" s="164"/>
      <c r="AL844" s="164"/>
      <c r="AM844" s="164"/>
    </row>
    <row r="845" spans="1:39" ht="12.75" customHeight="1">
      <c r="A845" s="169"/>
      <c r="B845" s="174"/>
      <c r="C845" s="174"/>
      <c r="D845" s="174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  <c r="AG845" s="164"/>
      <c r="AH845" s="164"/>
      <c r="AI845" s="164"/>
      <c r="AJ845" s="164"/>
      <c r="AK845" s="164"/>
      <c r="AL845" s="164"/>
      <c r="AM845" s="164"/>
    </row>
    <row r="846" spans="1:39" ht="12.75" customHeight="1">
      <c r="A846" s="169"/>
      <c r="B846" s="174"/>
      <c r="C846" s="174"/>
      <c r="D846" s="174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  <c r="AG846" s="164"/>
      <c r="AH846" s="164"/>
      <c r="AI846" s="164"/>
      <c r="AJ846" s="164"/>
      <c r="AK846" s="164"/>
      <c r="AL846" s="164"/>
      <c r="AM846" s="164"/>
    </row>
    <row r="847" spans="1:39" ht="12.75" customHeight="1">
      <c r="A847" s="169"/>
      <c r="B847" s="174"/>
      <c r="C847" s="174"/>
      <c r="D847" s="174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  <c r="AG847" s="164"/>
      <c r="AH847" s="164"/>
      <c r="AI847" s="164"/>
      <c r="AJ847" s="164"/>
      <c r="AK847" s="164"/>
      <c r="AL847" s="164"/>
      <c r="AM847" s="164"/>
    </row>
    <row r="848" spans="1:39" ht="12.75" customHeight="1">
      <c r="A848" s="169"/>
      <c r="B848" s="174"/>
      <c r="C848" s="174"/>
      <c r="D848" s="174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  <c r="AG848" s="164"/>
      <c r="AH848" s="164"/>
      <c r="AI848" s="164"/>
      <c r="AJ848" s="164"/>
      <c r="AK848" s="164"/>
      <c r="AL848" s="164"/>
      <c r="AM848" s="164"/>
    </row>
    <row r="849" spans="1:39" ht="12.75" customHeight="1">
      <c r="A849" s="169"/>
      <c r="B849" s="174"/>
      <c r="C849" s="174"/>
      <c r="D849" s="174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  <c r="AG849" s="164"/>
      <c r="AH849" s="164"/>
      <c r="AI849" s="164"/>
      <c r="AJ849" s="164"/>
      <c r="AK849" s="164"/>
      <c r="AL849" s="164"/>
      <c r="AM849" s="164"/>
    </row>
    <row r="850" spans="1:39" ht="12.75" customHeight="1">
      <c r="A850" s="169"/>
      <c r="B850" s="174"/>
      <c r="C850" s="174"/>
      <c r="D850" s="174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  <c r="AG850" s="164"/>
      <c r="AH850" s="164"/>
      <c r="AI850" s="164"/>
      <c r="AJ850" s="164"/>
      <c r="AK850" s="164"/>
      <c r="AL850" s="164"/>
      <c r="AM850" s="164"/>
    </row>
    <row r="851" spans="1:39" ht="12.75" customHeight="1">
      <c r="A851" s="169"/>
      <c r="B851" s="174"/>
      <c r="C851" s="174"/>
      <c r="D851" s="174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  <c r="AG851" s="164"/>
      <c r="AH851" s="164"/>
      <c r="AI851" s="164"/>
      <c r="AJ851" s="164"/>
      <c r="AK851" s="164"/>
      <c r="AL851" s="164"/>
      <c r="AM851" s="164"/>
    </row>
    <row r="852" spans="1:39" ht="12.75" customHeight="1">
      <c r="A852" s="169"/>
      <c r="B852" s="174"/>
      <c r="C852" s="174"/>
      <c r="D852" s="174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64"/>
    </row>
    <row r="853" spans="1:39" ht="12.75" customHeight="1">
      <c r="A853" s="169"/>
      <c r="B853" s="174"/>
      <c r="C853" s="174"/>
      <c r="D853" s="174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64"/>
    </row>
    <row r="854" spans="1:39" ht="12.75" customHeight="1">
      <c r="A854" s="169"/>
      <c r="B854" s="174"/>
      <c r="C854" s="174"/>
      <c r="D854" s="174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</row>
    <row r="855" spans="1:39" ht="12.75" customHeight="1">
      <c r="A855" s="169"/>
      <c r="B855" s="174"/>
      <c r="C855" s="174"/>
      <c r="D855" s="174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</row>
    <row r="856" spans="1:39" ht="12.75" customHeight="1">
      <c r="A856" s="169"/>
      <c r="B856" s="174"/>
      <c r="C856" s="174"/>
      <c r="D856" s="174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4"/>
      <c r="AM856" s="164"/>
    </row>
    <row r="857" spans="1:39" ht="12.75" customHeight="1">
      <c r="A857" s="169"/>
      <c r="B857" s="174"/>
      <c r="C857" s="174"/>
      <c r="D857" s="174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4"/>
      <c r="AM857" s="164"/>
    </row>
    <row r="858" spans="1:39" ht="12.75" customHeight="1">
      <c r="A858" s="169"/>
      <c r="B858" s="174"/>
      <c r="C858" s="174"/>
      <c r="D858" s="174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4"/>
      <c r="AM858" s="164"/>
    </row>
    <row r="859" spans="1:39" ht="12.75" customHeight="1">
      <c r="A859" s="169"/>
      <c r="B859" s="174"/>
      <c r="C859" s="174"/>
      <c r="D859" s="174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4"/>
      <c r="AM859" s="164"/>
    </row>
    <row r="860" spans="1:39" ht="12.75" customHeight="1">
      <c r="A860" s="169"/>
      <c r="B860" s="174"/>
      <c r="C860" s="174"/>
      <c r="D860" s="174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4"/>
      <c r="AM860" s="164"/>
    </row>
    <row r="861" spans="1:39" ht="12.75" customHeight="1">
      <c r="A861" s="169"/>
      <c r="B861" s="174"/>
      <c r="C861" s="174"/>
      <c r="D861" s="174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  <c r="AD861" s="164"/>
      <c r="AE861" s="164"/>
      <c r="AF861" s="164"/>
      <c r="AG861" s="164"/>
      <c r="AH861" s="164"/>
      <c r="AI861" s="164"/>
      <c r="AJ861" s="164"/>
      <c r="AK861" s="164"/>
      <c r="AL861" s="164"/>
      <c r="AM861" s="164"/>
    </row>
    <row r="862" spans="1:39" ht="12.75" customHeight="1">
      <c r="A862" s="169"/>
      <c r="B862" s="174"/>
      <c r="C862" s="174"/>
      <c r="D862" s="174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  <c r="AD862" s="164"/>
      <c r="AE862" s="164"/>
      <c r="AF862" s="164"/>
      <c r="AG862" s="164"/>
      <c r="AH862" s="164"/>
      <c r="AI862" s="164"/>
      <c r="AJ862" s="164"/>
      <c r="AK862" s="164"/>
      <c r="AL862" s="164"/>
      <c r="AM862" s="164"/>
    </row>
    <row r="863" spans="1:39" ht="12.75" customHeight="1">
      <c r="A863" s="169"/>
      <c r="B863" s="174"/>
      <c r="C863" s="174"/>
      <c r="D863" s="174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  <c r="AD863" s="164"/>
      <c r="AE863" s="164"/>
      <c r="AF863" s="164"/>
      <c r="AG863" s="164"/>
      <c r="AH863" s="164"/>
      <c r="AI863" s="164"/>
      <c r="AJ863" s="164"/>
      <c r="AK863" s="164"/>
      <c r="AL863" s="164"/>
      <c r="AM863" s="164"/>
    </row>
    <row r="864" spans="1:39" ht="12.75" customHeight="1">
      <c r="A864" s="169"/>
      <c r="B864" s="174"/>
      <c r="C864" s="174"/>
      <c r="D864" s="174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  <c r="AD864" s="164"/>
      <c r="AE864" s="164"/>
      <c r="AF864" s="164"/>
      <c r="AG864" s="164"/>
      <c r="AH864" s="164"/>
      <c r="AI864" s="164"/>
      <c r="AJ864" s="164"/>
      <c r="AK864" s="164"/>
      <c r="AL864" s="164"/>
      <c r="AM864" s="164"/>
    </row>
    <row r="865" spans="1:39" ht="12.75" customHeight="1">
      <c r="A865" s="169"/>
      <c r="B865" s="174"/>
      <c r="C865" s="174"/>
      <c r="D865" s="174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  <c r="AD865" s="164"/>
      <c r="AE865" s="164"/>
      <c r="AF865" s="164"/>
      <c r="AG865" s="164"/>
      <c r="AH865" s="164"/>
      <c r="AI865" s="164"/>
      <c r="AJ865" s="164"/>
      <c r="AK865" s="164"/>
      <c r="AL865" s="164"/>
      <c r="AM865" s="164"/>
    </row>
    <row r="866" spans="1:39" ht="12.75" customHeight="1">
      <c r="A866" s="169"/>
      <c r="B866" s="174"/>
      <c r="C866" s="174"/>
      <c r="D866" s="174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  <c r="AD866" s="164"/>
      <c r="AE866" s="164"/>
      <c r="AF866" s="164"/>
      <c r="AG866" s="164"/>
      <c r="AH866" s="164"/>
      <c r="AI866" s="164"/>
      <c r="AJ866" s="164"/>
      <c r="AK866" s="164"/>
      <c r="AL866" s="164"/>
      <c r="AM866" s="164"/>
    </row>
    <row r="867" spans="1:39" ht="12.75" customHeight="1">
      <c r="A867" s="169"/>
      <c r="B867" s="174"/>
      <c r="C867" s="174"/>
      <c r="D867" s="174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  <c r="AD867" s="164"/>
      <c r="AE867" s="164"/>
      <c r="AF867" s="164"/>
      <c r="AG867" s="164"/>
      <c r="AH867" s="164"/>
      <c r="AI867" s="164"/>
      <c r="AJ867" s="164"/>
      <c r="AK867" s="164"/>
      <c r="AL867" s="164"/>
      <c r="AM867" s="164"/>
    </row>
    <row r="868" spans="1:39" ht="12.75" customHeight="1">
      <c r="A868" s="169"/>
      <c r="B868" s="174"/>
      <c r="C868" s="174"/>
      <c r="D868" s="174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  <c r="AD868" s="164"/>
      <c r="AE868" s="164"/>
      <c r="AF868" s="164"/>
      <c r="AG868" s="164"/>
      <c r="AH868" s="164"/>
      <c r="AI868" s="164"/>
      <c r="AJ868" s="164"/>
      <c r="AK868" s="164"/>
      <c r="AL868" s="164"/>
      <c r="AM868" s="164"/>
    </row>
    <row r="869" spans="1:39" ht="12.75" customHeight="1">
      <c r="A869" s="169"/>
      <c r="B869" s="174"/>
      <c r="C869" s="174"/>
      <c r="D869" s="174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  <c r="AD869" s="164"/>
      <c r="AE869" s="164"/>
      <c r="AF869" s="164"/>
      <c r="AG869" s="164"/>
      <c r="AH869" s="164"/>
      <c r="AI869" s="164"/>
      <c r="AJ869" s="164"/>
      <c r="AK869" s="164"/>
      <c r="AL869" s="164"/>
      <c r="AM869" s="164"/>
    </row>
    <row r="870" spans="1:39" ht="12.75" customHeight="1">
      <c r="A870" s="169"/>
      <c r="B870" s="174"/>
      <c r="C870" s="174"/>
      <c r="D870" s="174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</row>
    <row r="871" spans="1:39" ht="12.75" customHeight="1">
      <c r="A871" s="169"/>
      <c r="B871" s="174"/>
      <c r="C871" s="174"/>
      <c r="D871" s="174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</row>
    <row r="872" spans="1:39" ht="12.75" customHeight="1">
      <c r="A872" s="169"/>
      <c r="B872" s="174"/>
      <c r="C872" s="174"/>
      <c r="D872" s="174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</row>
    <row r="873" spans="1:39" ht="12.75" customHeight="1">
      <c r="A873" s="169"/>
      <c r="B873" s="174"/>
      <c r="C873" s="174"/>
      <c r="D873" s="174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</row>
    <row r="874" spans="1:39" ht="12.75" customHeight="1">
      <c r="A874" s="169"/>
      <c r="B874" s="174"/>
      <c r="C874" s="174"/>
      <c r="D874" s="174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</row>
    <row r="875" spans="1:39" ht="12.75" customHeight="1">
      <c r="A875" s="169"/>
      <c r="B875" s="174"/>
      <c r="C875" s="174"/>
      <c r="D875" s="174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4"/>
      <c r="AM875" s="164"/>
    </row>
    <row r="876" spans="1:39" ht="12.75" customHeight="1">
      <c r="A876" s="169"/>
      <c r="B876" s="174"/>
      <c r="C876" s="174"/>
      <c r="D876" s="174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</row>
    <row r="877" spans="1:39" ht="12.75" customHeight="1">
      <c r="A877" s="169"/>
      <c r="B877" s="174"/>
      <c r="C877" s="174"/>
      <c r="D877" s="174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</row>
    <row r="878" spans="1:39" ht="12.75" customHeight="1">
      <c r="A878" s="169"/>
      <c r="B878" s="174"/>
      <c r="C878" s="174"/>
      <c r="D878" s="174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</row>
    <row r="879" spans="1:39" ht="12.75" customHeight="1">
      <c r="A879" s="169"/>
      <c r="B879" s="174"/>
      <c r="C879" s="174"/>
      <c r="D879" s="174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4"/>
      <c r="AM879" s="164"/>
    </row>
    <row r="880" spans="1:39" ht="12.75" customHeight="1">
      <c r="A880" s="169"/>
      <c r="B880" s="174"/>
      <c r="C880" s="174"/>
      <c r="D880" s="174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4"/>
      <c r="AM880" s="164"/>
    </row>
    <row r="881" spans="1:39" ht="12.75" customHeight="1">
      <c r="A881" s="169"/>
      <c r="B881" s="174"/>
      <c r="C881" s="174"/>
      <c r="D881" s="174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4"/>
      <c r="AM881" s="164"/>
    </row>
    <row r="882" spans="1:39" ht="12.75" customHeight="1">
      <c r="A882" s="169"/>
      <c r="B882" s="174"/>
      <c r="C882" s="174"/>
      <c r="D882" s="174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4"/>
      <c r="AM882" s="164"/>
    </row>
    <row r="883" spans="1:39" ht="12.75" customHeight="1">
      <c r="A883" s="169"/>
      <c r="B883" s="174"/>
      <c r="C883" s="174"/>
      <c r="D883" s="174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4"/>
      <c r="AM883" s="164"/>
    </row>
    <row r="884" spans="1:39" ht="12.75" customHeight="1">
      <c r="A884" s="169"/>
      <c r="B884" s="174"/>
      <c r="C884" s="174"/>
      <c r="D884" s="174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  <c r="AD884" s="164"/>
      <c r="AE884" s="164"/>
      <c r="AF884" s="164"/>
      <c r="AG884" s="164"/>
      <c r="AH884" s="164"/>
      <c r="AI884" s="164"/>
      <c r="AJ884" s="164"/>
      <c r="AK884" s="164"/>
      <c r="AL884" s="164"/>
      <c r="AM884" s="164"/>
    </row>
    <row r="885" spans="1:39" ht="12.75" customHeight="1">
      <c r="A885" s="169"/>
      <c r="B885" s="174"/>
      <c r="C885" s="174"/>
      <c r="D885" s="174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  <c r="AD885" s="164"/>
      <c r="AE885" s="164"/>
      <c r="AF885" s="164"/>
      <c r="AG885" s="164"/>
      <c r="AH885" s="164"/>
      <c r="AI885" s="164"/>
      <c r="AJ885" s="164"/>
      <c r="AK885" s="164"/>
      <c r="AL885" s="164"/>
      <c r="AM885" s="164"/>
    </row>
    <row r="886" spans="1:39" ht="12.75" customHeight="1">
      <c r="A886" s="169"/>
      <c r="B886" s="174"/>
      <c r="C886" s="174"/>
      <c r="D886" s="174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  <c r="AD886" s="164"/>
      <c r="AE886" s="164"/>
      <c r="AF886" s="164"/>
      <c r="AG886" s="164"/>
      <c r="AH886" s="164"/>
      <c r="AI886" s="164"/>
      <c r="AJ886" s="164"/>
      <c r="AK886" s="164"/>
      <c r="AL886" s="164"/>
      <c r="AM886" s="164"/>
    </row>
    <row r="887" spans="1:39" ht="12.75" customHeight="1">
      <c r="A887" s="169"/>
      <c r="B887" s="174"/>
      <c r="C887" s="174"/>
      <c r="D887" s="174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  <c r="AD887" s="164"/>
      <c r="AE887" s="164"/>
      <c r="AF887" s="164"/>
      <c r="AG887" s="164"/>
      <c r="AH887" s="164"/>
      <c r="AI887" s="164"/>
      <c r="AJ887" s="164"/>
      <c r="AK887" s="164"/>
      <c r="AL887" s="164"/>
      <c r="AM887" s="164"/>
    </row>
    <row r="888" spans="1:39" ht="12.75" customHeight="1">
      <c r="A888" s="169"/>
      <c r="B888" s="174"/>
      <c r="C888" s="174"/>
      <c r="D888" s="174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  <c r="AD888" s="164"/>
      <c r="AE888" s="164"/>
      <c r="AF888" s="164"/>
      <c r="AG888" s="164"/>
      <c r="AH888" s="164"/>
      <c r="AI888" s="164"/>
      <c r="AJ888" s="164"/>
      <c r="AK888" s="164"/>
      <c r="AL888" s="164"/>
      <c r="AM888" s="164"/>
    </row>
    <row r="889" spans="1:39" ht="12.75" customHeight="1">
      <c r="A889" s="169"/>
      <c r="B889" s="174"/>
      <c r="C889" s="174"/>
      <c r="D889" s="174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  <c r="AD889" s="164"/>
      <c r="AE889" s="164"/>
      <c r="AF889" s="164"/>
      <c r="AG889" s="164"/>
      <c r="AH889" s="164"/>
      <c r="AI889" s="164"/>
      <c r="AJ889" s="164"/>
      <c r="AK889" s="164"/>
      <c r="AL889" s="164"/>
      <c r="AM889" s="164"/>
    </row>
    <row r="890" spans="1:39" ht="12.75" customHeight="1">
      <c r="A890" s="169"/>
      <c r="B890" s="174"/>
      <c r="C890" s="174"/>
      <c r="D890" s="174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  <c r="AD890" s="164"/>
      <c r="AE890" s="164"/>
      <c r="AF890" s="164"/>
      <c r="AG890" s="164"/>
      <c r="AH890" s="164"/>
      <c r="AI890" s="164"/>
      <c r="AJ890" s="164"/>
      <c r="AK890" s="164"/>
      <c r="AL890" s="164"/>
      <c r="AM890" s="164"/>
    </row>
    <row r="891" spans="1:39" ht="12.75" customHeight="1">
      <c r="A891" s="169"/>
      <c r="B891" s="174"/>
      <c r="C891" s="174"/>
      <c r="D891" s="174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  <c r="AD891" s="164"/>
      <c r="AE891" s="164"/>
      <c r="AF891" s="164"/>
      <c r="AG891" s="164"/>
      <c r="AH891" s="164"/>
      <c r="AI891" s="164"/>
      <c r="AJ891" s="164"/>
      <c r="AK891" s="164"/>
      <c r="AL891" s="164"/>
      <c r="AM891" s="164"/>
    </row>
    <row r="892" spans="1:39" ht="12.75" customHeight="1">
      <c r="A892" s="169"/>
      <c r="B892" s="174"/>
      <c r="C892" s="174"/>
      <c r="D892" s="174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  <c r="AD892" s="164"/>
      <c r="AE892" s="164"/>
      <c r="AF892" s="164"/>
      <c r="AG892" s="164"/>
      <c r="AH892" s="164"/>
      <c r="AI892" s="164"/>
      <c r="AJ892" s="164"/>
      <c r="AK892" s="164"/>
      <c r="AL892" s="164"/>
      <c r="AM892" s="164"/>
    </row>
    <row r="893" spans="1:39" ht="12.75" customHeight="1">
      <c r="A893" s="169"/>
      <c r="B893" s="174"/>
      <c r="C893" s="174"/>
      <c r="D893" s="174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  <c r="AD893" s="164"/>
      <c r="AE893" s="164"/>
      <c r="AF893" s="164"/>
      <c r="AG893" s="164"/>
      <c r="AH893" s="164"/>
      <c r="AI893" s="164"/>
      <c r="AJ893" s="164"/>
      <c r="AK893" s="164"/>
      <c r="AL893" s="164"/>
      <c r="AM893" s="164"/>
    </row>
    <row r="894" spans="1:39" ht="12.75" customHeight="1">
      <c r="A894" s="169"/>
      <c r="B894" s="174"/>
      <c r="C894" s="174"/>
      <c r="D894" s="174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  <c r="AD894" s="164"/>
      <c r="AE894" s="164"/>
      <c r="AF894" s="164"/>
      <c r="AG894" s="164"/>
      <c r="AH894" s="164"/>
      <c r="AI894" s="164"/>
      <c r="AJ894" s="164"/>
      <c r="AK894" s="164"/>
      <c r="AL894" s="164"/>
      <c r="AM894" s="164"/>
    </row>
    <row r="895" spans="1:39" ht="12.75" customHeight="1">
      <c r="A895" s="169"/>
      <c r="B895" s="174"/>
      <c r="C895" s="174"/>
      <c r="D895" s="174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  <c r="AD895" s="164"/>
      <c r="AE895" s="164"/>
      <c r="AF895" s="164"/>
      <c r="AG895" s="164"/>
      <c r="AH895" s="164"/>
      <c r="AI895" s="164"/>
      <c r="AJ895" s="164"/>
      <c r="AK895" s="164"/>
      <c r="AL895" s="164"/>
      <c r="AM895" s="164"/>
    </row>
    <row r="896" spans="1:39" ht="12.75" customHeight="1">
      <c r="A896" s="169"/>
      <c r="B896" s="174"/>
      <c r="C896" s="174"/>
      <c r="D896" s="174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  <c r="AD896" s="164"/>
      <c r="AE896" s="164"/>
      <c r="AF896" s="164"/>
      <c r="AG896" s="164"/>
      <c r="AH896" s="164"/>
      <c r="AI896" s="164"/>
      <c r="AJ896" s="164"/>
      <c r="AK896" s="164"/>
      <c r="AL896" s="164"/>
      <c r="AM896" s="164"/>
    </row>
    <row r="897" spans="1:39" ht="12.75" customHeight="1">
      <c r="A897" s="169"/>
      <c r="B897" s="174"/>
      <c r="C897" s="174"/>
      <c r="D897" s="174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  <c r="AD897" s="164"/>
      <c r="AE897" s="164"/>
      <c r="AF897" s="164"/>
      <c r="AG897" s="164"/>
      <c r="AH897" s="164"/>
      <c r="AI897" s="164"/>
      <c r="AJ897" s="164"/>
      <c r="AK897" s="164"/>
      <c r="AL897" s="164"/>
      <c r="AM897" s="164"/>
    </row>
    <row r="898" spans="1:39" ht="12.75" customHeight="1">
      <c r="A898" s="169"/>
      <c r="B898" s="174"/>
      <c r="C898" s="174"/>
      <c r="D898" s="174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  <c r="AC898" s="164"/>
      <c r="AD898" s="164"/>
      <c r="AE898" s="164"/>
      <c r="AF898" s="164"/>
      <c r="AG898" s="164"/>
      <c r="AH898" s="164"/>
      <c r="AI898" s="164"/>
      <c r="AJ898" s="164"/>
      <c r="AK898" s="164"/>
      <c r="AL898" s="164"/>
      <c r="AM898" s="164"/>
    </row>
    <row r="899" spans="1:39" ht="12.75" customHeight="1">
      <c r="A899" s="169"/>
      <c r="B899" s="174"/>
      <c r="C899" s="174"/>
      <c r="D899" s="174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  <c r="AC899" s="164"/>
      <c r="AD899" s="164"/>
      <c r="AE899" s="164"/>
      <c r="AF899" s="164"/>
      <c r="AG899" s="164"/>
      <c r="AH899" s="164"/>
      <c r="AI899" s="164"/>
      <c r="AJ899" s="164"/>
      <c r="AK899" s="164"/>
      <c r="AL899" s="164"/>
      <c r="AM899" s="164"/>
    </row>
    <row r="900" spans="1:39" ht="12.75" customHeight="1">
      <c r="A900" s="169"/>
      <c r="B900" s="174"/>
      <c r="C900" s="174"/>
      <c r="D900" s="174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  <c r="AC900" s="164"/>
      <c r="AD900" s="164"/>
      <c r="AE900" s="164"/>
      <c r="AF900" s="164"/>
      <c r="AG900" s="164"/>
      <c r="AH900" s="164"/>
      <c r="AI900" s="164"/>
      <c r="AJ900" s="164"/>
      <c r="AK900" s="164"/>
      <c r="AL900" s="164"/>
      <c r="AM900" s="164"/>
    </row>
    <row r="901" spans="1:39" ht="12.75" customHeight="1">
      <c r="A901" s="169"/>
      <c r="B901" s="174"/>
      <c r="C901" s="174"/>
      <c r="D901" s="174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  <c r="AC901" s="164"/>
      <c r="AD901" s="164"/>
      <c r="AE901" s="164"/>
      <c r="AF901" s="164"/>
      <c r="AG901" s="164"/>
      <c r="AH901" s="164"/>
      <c r="AI901" s="164"/>
      <c r="AJ901" s="164"/>
      <c r="AK901" s="164"/>
      <c r="AL901" s="164"/>
      <c r="AM901" s="164"/>
    </row>
    <row r="902" spans="1:39" ht="12.75" customHeight="1">
      <c r="A902" s="169"/>
      <c r="B902" s="174"/>
      <c r="C902" s="174"/>
      <c r="D902" s="174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  <c r="AC902" s="164"/>
      <c r="AD902" s="164"/>
      <c r="AE902" s="164"/>
      <c r="AF902" s="164"/>
      <c r="AG902" s="164"/>
      <c r="AH902" s="164"/>
      <c r="AI902" s="164"/>
      <c r="AJ902" s="164"/>
      <c r="AK902" s="164"/>
      <c r="AL902" s="164"/>
      <c r="AM902" s="164"/>
    </row>
    <row r="903" spans="1:39" ht="12.75" customHeight="1">
      <c r="A903" s="169"/>
      <c r="B903" s="174"/>
      <c r="C903" s="174"/>
      <c r="D903" s="174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  <c r="AC903" s="164"/>
      <c r="AD903" s="164"/>
      <c r="AE903" s="164"/>
      <c r="AF903" s="164"/>
      <c r="AG903" s="164"/>
      <c r="AH903" s="164"/>
      <c r="AI903" s="164"/>
      <c r="AJ903" s="164"/>
      <c r="AK903" s="164"/>
      <c r="AL903" s="164"/>
      <c r="AM903" s="164"/>
    </row>
    <row r="904" spans="1:39" ht="12.75" customHeight="1">
      <c r="A904" s="169"/>
      <c r="B904" s="174"/>
      <c r="C904" s="174"/>
      <c r="D904" s="174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  <c r="AC904" s="164"/>
      <c r="AD904" s="164"/>
      <c r="AE904" s="164"/>
      <c r="AF904" s="164"/>
      <c r="AG904" s="164"/>
      <c r="AH904" s="164"/>
      <c r="AI904" s="164"/>
      <c r="AJ904" s="164"/>
      <c r="AK904" s="164"/>
      <c r="AL904" s="164"/>
      <c r="AM904" s="164"/>
    </row>
    <row r="905" spans="1:39" ht="12.75" customHeight="1">
      <c r="A905" s="169"/>
      <c r="B905" s="174"/>
      <c r="C905" s="174"/>
      <c r="D905" s="174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  <c r="AD905" s="164"/>
      <c r="AE905" s="164"/>
      <c r="AF905" s="164"/>
      <c r="AG905" s="164"/>
      <c r="AH905" s="164"/>
      <c r="AI905" s="164"/>
      <c r="AJ905" s="164"/>
      <c r="AK905" s="164"/>
      <c r="AL905" s="164"/>
      <c r="AM905" s="164"/>
    </row>
    <row r="906" spans="1:39" ht="12.75" customHeight="1">
      <c r="A906" s="169"/>
      <c r="B906" s="174"/>
      <c r="C906" s="174"/>
      <c r="D906" s="174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  <c r="AD906" s="164"/>
      <c r="AE906" s="164"/>
      <c r="AF906" s="164"/>
      <c r="AG906" s="164"/>
      <c r="AH906" s="164"/>
      <c r="AI906" s="164"/>
      <c r="AJ906" s="164"/>
      <c r="AK906" s="164"/>
      <c r="AL906" s="164"/>
      <c r="AM906" s="164"/>
    </row>
    <row r="907" spans="1:39" ht="12.75" customHeight="1">
      <c r="A907" s="169"/>
      <c r="B907" s="174"/>
      <c r="C907" s="174"/>
      <c r="D907" s="174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  <c r="AD907" s="164"/>
      <c r="AE907" s="164"/>
      <c r="AF907" s="164"/>
      <c r="AG907" s="164"/>
      <c r="AH907" s="164"/>
      <c r="AI907" s="164"/>
      <c r="AJ907" s="164"/>
      <c r="AK907" s="164"/>
      <c r="AL907" s="164"/>
      <c r="AM907" s="164"/>
    </row>
    <row r="908" spans="1:39" ht="12.75" customHeight="1">
      <c r="A908" s="169"/>
      <c r="B908" s="174"/>
      <c r="C908" s="174"/>
      <c r="D908" s="174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  <c r="AD908" s="164"/>
      <c r="AE908" s="164"/>
      <c r="AF908" s="164"/>
      <c r="AG908" s="164"/>
      <c r="AH908" s="164"/>
      <c r="AI908" s="164"/>
      <c r="AJ908" s="164"/>
      <c r="AK908" s="164"/>
      <c r="AL908" s="164"/>
      <c r="AM908" s="164"/>
    </row>
    <row r="909" spans="1:39" ht="12.75" customHeight="1">
      <c r="A909" s="169"/>
      <c r="B909" s="174"/>
      <c r="C909" s="174"/>
      <c r="D909" s="174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  <c r="AD909" s="164"/>
      <c r="AE909" s="164"/>
      <c r="AF909" s="164"/>
      <c r="AG909" s="164"/>
      <c r="AH909" s="164"/>
      <c r="AI909" s="164"/>
      <c r="AJ909" s="164"/>
      <c r="AK909" s="164"/>
      <c r="AL909" s="164"/>
      <c r="AM909" s="164"/>
    </row>
    <row r="910" spans="1:39" ht="12.75" customHeight="1">
      <c r="A910" s="169"/>
      <c r="B910" s="174"/>
      <c r="C910" s="174"/>
      <c r="D910" s="174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  <c r="AD910" s="164"/>
      <c r="AE910" s="164"/>
      <c r="AF910" s="164"/>
      <c r="AG910" s="164"/>
      <c r="AH910" s="164"/>
      <c r="AI910" s="164"/>
      <c r="AJ910" s="164"/>
      <c r="AK910" s="164"/>
      <c r="AL910" s="164"/>
      <c r="AM910" s="164"/>
    </row>
    <row r="911" spans="1:39" ht="12.75" customHeight="1">
      <c r="A911" s="169"/>
      <c r="B911" s="174"/>
      <c r="C911" s="174"/>
      <c r="D911" s="174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  <c r="AD911" s="164"/>
      <c r="AE911" s="164"/>
      <c r="AF911" s="164"/>
      <c r="AG911" s="164"/>
      <c r="AH911" s="164"/>
      <c r="AI911" s="164"/>
      <c r="AJ911" s="164"/>
      <c r="AK911" s="164"/>
      <c r="AL911" s="164"/>
      <c r="AM911" s="164"/>
    </row>
    <row r="912" spans="1:39" ht="12.75" customHeight="1">
      <c r="A912" s="169"/>
      <c r="B912" s="174"/>
      <c r="C912" s="174"/>
      <c r="D912" s="174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  <c r="AD912" s="164"/>
      <c r="AE912" s="164"/>
      <c r="AF912" s="164"/>
      <c r="AG912" s="164"/>
      <c r="AH912" s="164"/>
      <c r="AI912" s="164"/>
      <c r="AJ912" s="164"/>
      <c r="AK912" s="164"/>
      <c r="AL912" s="164"/>
      <c r="AM912" s="164"/>
    </row>
    <row r="913" spans="1:39" ht="12.75" customHeight="1">
      <c r="A913" s="169"/>
      <c r="B913" s="174"/>
      <c r="C913" s="174"/>
      <c r="D913" s="174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  <c r="AD913" s="164"/>
      <c r="AE913" s="164"/>
      <c r="AF913" s="164"/>
      <c r="AG913" s="164"/>
      <c r="AH913" s="164"/>
      <c r="AI913" s="164"/>
      <c r="AJ913" s="164"/>
      <c r="AK913" s="164"/>
      <c r="AL913" s="164"/>
      <c r="AM913" s="164"/>
    </row>
    <row r="914" spans="1:39" ht="12.75" customHeight="1">
      <c r="A914" s="169"/>
      <c r="B914" s="174"/>
      <c r="C914" s="174"/>
      <c r="D914" s="174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  <c r="AD914" s="164"/>
      <c r="AE914" s="164"/>
      <c r="AF914" s="164"/>
      <c r="AG914" s="164"/>
      <c r="AH914" s="164"/>
      <c r="AI914" s="164"/>
      <c r="AJ914" s="164"/>
      <c r="AK914" s="164"/>
      <c r="AL914" s="164"/>
      <c r="AM914" s="164"/>
    </row>
    <row r="915" spans="1:39" ht="12.75" customHeight="1">
      <c r="A915" s="169"/>
      <c r="B915" s="174"/>
      <c r="C915" s="174"/>
      <c r="D915" s="174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  <c r="AD915" s="164"/>
      <c r="AE915" s="164"/>
      <c r="AF915" s="164"/>
      <c r="AG915" s="164"/>
      <c r="AH915" s="164"/>
      <c r="AI915" s="164"/>
      <c r="AJ915" s="164"/>
      <c r="AK915" s="164"/>
      <c r="AL915" s="164"/>
      <c r="AM915" s="164"/>
    </row>
    <row r="916" spans="1:39" ht="12.75" customHeight="1">
      <c r="A916" s="169"/>
      <c r="B916" s="174"/>
      <c r="C916" s="174"/>
      <c r="D916" s="174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  <c r="AD916" s="164"/>
      <c r="AE916" s="164"/>
      <c r="AF916" s="164"/>
      <c r="AG916" s="164"/>
      <c r="AH916" s="164"/>
      <c r="AI916" s="164"/>
      <c r="AJ916" s="164"/>
      <c r="AK916" s="164"/>
      <c r="AL916" s="164"/>
      <c r="AM916" s="164"/>
    </row>
    <row r="917" spans="1:39" ht="12.75" customHeight="1">
      <c r="A917" s="169"/>
      <c r="B917" s="174"/>
      <c r="C917" s="174"/>
      <c r="D917" s="174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  <c r="AD917" s="164"/>
      <c r="AE917" s="164"/>
      <c r="AF917" s="164"/>
      <c r="AG917" s="164"/>
      <c r="AH917" s="164"/>
      <c r="AI917" s="164"/>
      <c r="AJ917" s="164"/>
      <c r="AK917" s="164"/>
      <c r="AL917" s="164"/>
      <c r="AM917" s="164"/>
    </row>
    <row r="918" spans="1:39" ht="12.75" customHeight="1">
      <c r="A918" s="169"/>
      <c r="B918" s="174"/>
      <c r="C918" s="174"/>
      <c r="D918" s="174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  <c r="AD918" s="164"/>
      <c r="AE918" s="164"/>
      <c r="AF918" s="164"/>
      <c r="AG918" s="164"/>
      <c r="AH918" s="164"/>
      <c r="AI918" s="164"/>
      <c r="AJ918" s="164"/>
      <c r="AK918" s="164"/>
      <c r="AL918" s="164"/>
      <c r="AM918" s="164"/>
    </row>
    <row r="919" spans="1:39" ht="12.75" customHeight="1">
      <c r="A919" s="169"/>
      <c r="B919" s="174"/>
      <c r="C919" s="174"/>
      <c r="D919" s="174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  <c r="AD919" s="164"/>
      <c r="AE919" s="164"/>
      <c r="AF919" s="164"/>
      <c r="AG919" s="164"/>
      <c r="AH919" s="164"/>
      <c r="AI919" s="164"/>
      <c r="AJ919" s="164"/>
      <c r="AK919" s="164"/>
      <c r="AL919" s="164"/>
      <c r="AM919" s="164"/>
    </row>
    <row r="920" spans="1:39" ht="12.75" customHeight="1">
      <c r="A920" s="169"/>
      <c r="B920" s="174"/>
      <c r="C920" s="174"/>
      <c r="D920" s="174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4"/>
      <c r="AM920" s="164"/>
    </row>
    <row r="921" spans="1:39" ht="12.75" customHeight="1">
      <c r="A921" s="169"/>
      <c r="B921" s="174"/>
      <c r="C921" s="174"/>
      <c r="D921" s="174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  <c r="AD921" s="164"/>
      <c r="AE921" s="164"/>
      <c r="AF921" s="164"/>
      <c r="AG921" s="164"/>
      <c r="AH921" s="164"/>
      <c r="AI921" s="164"/>
      <c r="AJ921" s="164"/>
      <c r="AK921" s="164"/>
      <c r="AL921" s="164"/>
      <c r="AM921" s="164"/>
    </row>
    <row r="922" spans="1:39" ht="12.75" customHeight="1">
      <c r="A922" s="169"/>
      <c r="B922" s="174"/>
      <c r="C922" s="174"/>
      <c r="D922" s="174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  <c r="AD922" s="164"/>
      <c r="AE922" s="164"/>
      <c r="AF922" s="164"/>
      <c r="AG922" s="164"/>
      <c r="AH922" s="164"/>
      <c r="AI922" s="164"/>
      <c r="AJ922" s="164"/>
      <c r="AK922" s="164"/>
      <c r="AL922" s="164"/>
      <c r="AM922" s="164"/>
    </row>
    <row r="923" spans="1:39" ht="12.75" customHeight="1">
      <c r="A923" s="169"/>
      <c r="B923" s="174"/>
      <c r="C923" s="174"/>
      <c r="D923" s="174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  <c r="AD923" s="164"/>
      <c r="AE923" s="164"/>
      <c r="AF923" s="164"/>
      <c r="AG923" s="164"/>
      <c r="AH923" s="164"/>
      <c r="AI923" s="164"/>
      <c r="AJ923" s="164"/>
      <c r="AK923" s="164"/>
      <c r="AL923" s="164"/>
      <c r="AM923" s="164"/>
    </row>
    <row r="924" spans="1:39" ht="12.75" customHeight="1">
      <c r="A924" s="169"/>
      <c r="B924" s="174"/>
      <c r="C924" s="174"/>
      <c r="D924" s="174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  <c r="AD924" s="164"/>
      <c r="AE924" s="164"/>
      <c r="AF924" s="164"/>
      <c r="AG924" s="164"/>
      <c r="AH924" s="164"/>
      <c r="AI924" s="164"/>
      <c r="AJ924" s="164"/>
      <c r="AK924" s="164"/>
      <c r="AL924" s="164"/>
      <c r="AM924" s="164"/>
    </row>
    <row r="925" spans="1:39" ht="12.75" customHeight="1">
      <c r="A925" s="169"/>
      <c r="B925" s="174"/>
      <c r="C925" s="174"/>
      <c r="D925" s="174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  <c r="AD925" s="164"/>
      <c r="AE925" s="164"/>
      <c r="AF925" s="164"/>
      <c r="AG925" s="164"/>
      <c r="AH925" s="164"/>
      <c r="AI925" s="164"/>
      <c r="AJ925" s="164"/>
      <c r="AK925" s="164"/>
      <c r="AL925" s="164"/>
      <c r="AM925" s="164"/>
    </row>
    <row r="926" spans="1:39" ht="12.75" customHeight="1">
      <c r="A926" s="169"/>
      <c r="B926" s="174"/>
      <c r="C926" s="174"/>
      <c r="D926" s="174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  <c r="AD926" s="164"/>
      <c r="AE926" s="164"/>
      <c r="AF926" s="164"/>
      <c r="AG926" s="164"/>
      <c r="AH926" s="164"/>
      <c r="AI926" s="164"/>
      <c r="AJ926" s="164"/>
      <c r="AK926" s="164"/>
      <c r="AL926" s="164"/>
      <c r="AM926" s="164"/>
    </row>
    <row r="927" spans="1:39" ht="12.75" customHeight="1">
      <c r="A927" s="169"/>
      <c r="B927" s="174"/>
      <c r="C927" s="174"/>
      <c r="D927" s="174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  <c r="AD927" s="164"/>
      <c r="AE927" s="164"/>
      <c r="AF927" s="164"/>
      <c r="AG927" s="164"/>
      <c r="AH927" s="164"/>
      <c r="AI927" s="164"/>
      <c r="AJ927" s="164"/>
      <c r="AK927" s="164"/>
      <c r="AL927" s="164"/>
      <c r="AM927" s="164"/>
    </row>
    <row r="928" spans="1:39" ht="12.75" customHeight="1">
      <c r="A928" s="169"/>
      <c r="B928" s="174"/>
      <c r="C928" s="174"/>
      <c r="D928" s="174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  <c r="AD928" s="164"/>
      <c r="AE928" s="164"/>
      <c r="AF928" s="164"/>
      <c r="AG928" s="164"/>
      <c r="AH928" s="164"/>
      <c r="AI928" s="164"/>
      <c r="AJ928" s="164"/>
      <c r="AK928" s="164"/>
      <c r="AL928" s="164"/>
      <c r="AM928" s="164"/>
    </row>
    <row r="929" spans="1:39" ht="12.75" customHeight="1">
      <c r="A929" s="169"/>
      <c r="B929" s="174"/>
      <c r="C929" s="174"/>
      <c r="D929" s="174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  <c r="AD929" s="164"/>
      <c r="AE929" s="164"/>
      <c r="AF929" s="164"/>
      <c r="AG929" s="164"/>
      <c r="AH929" s="164"/>
      <c r="AI929" s="164"/>
      <c r="AJ929" s="164"/>
      <c r="AK929" s="164"/>
      <c r="AL929" s="164"/>
      <c r="AM929" s="164"/>
    </row>
    <row r="930" spans="1:39" ht="12.75" customHeight="1">
      <c r="A930" s="169"/>
      <c r="B930" s="174"/>
      <c r="C930" s="174"/>
      <c r="D930" s="174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  <c r="AD930" s="164"/>
      <c r="AE930" s="164"/>
      <c r="AF930" s="164"/>
      <c r="AG930" s="164"/>
      <c r="AH930" s="164"/>
      <c r="AI930" s="164"/>
      <c r="AJ930" s="164"/>
      <c r="AK930" s="164"/>
      <c r="AL930" s="164"/>
      <c r="AM930" s="164"/>
    </row>
    <row r="931" spans="1:39" ht="12.75" customHeight="1">
      <c r="A931" s="169"/>
      <c r="B931" s="174"/>
      <c r="C931" s="174"/>
      <c r="D931" s="174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  <c r="AD931" s="164"/>
      <c r="AE931" s="164"/>
      <c r="AF931" s="164"/>
      <c r="AG931" s="164"/>
      <c r="AH931" s="164"/>
      <c r="AI931" s="164"/>
      <c r="AJ931" s="164"/>
      <c r="AK931" s="164"/>
      <c r="AL931" s="164"/>
      <c r="AM931" s="164"/>
    </row>
    <row r="932" spans="1:39" ht="12.75" customHeight="1">
      <c r="A932" s="169"/>
      <c r="B932" s="174"/>
      <c r="C932" s="174"/>
      <c r="D932" s="174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  <c r="AD932" s="164"/>
      <c r="AE932" s="164"/>
      <c r="AF932" s="164"/>
      <c r="AG932" s="164"/>
      <c r="AH932" s="164"/>
      <c r="AI932" s="164"/>
      <c r="AJ932" s="164"/>
      <c r="AK932" s="164"/>
      <c r="AL932" s="164"/>
      <c r="AM932" s="164"/>
    </row>
    <row r="933" spans="1:39" ht="12.75" customHeight="1">
      <c r="A933" s="169"/>
      <c r="B933" s="174"/>
      <c r="C933" s="174"/>
      <c r="D933" s="174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  <c r="AD933" s="164"/>
      <c r="AE933" s="164"/>
      <c r="AF933" s="164"/>
      <c r="AG933" s="164"/>
      <c r="AH933" s="164"/>
      <c r="AI933" s="164"/>
      <c r="AJ933" s="164"/>
      <c r="AK933" s="164"/>
      <c r="AL933" s="164"/>
      <c r="AM933" s="164"/>
    </row>
    <row r="934" spans="1:39" ht="12.75" customHeight="1">
      <c r="A934" s="169"/>
      <c r="B934" s="174"/>
      <c r="C934" s="174"/>
      <c r="D934" s="174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  <c r="AD934" s="164"/>
      <c r="AE934" s="164"/>
      <c r="AF934" s="164"/>
      <c r="AG934" s="164"/>
      <c r="AH934" s="164"/>
      <c r="AI934" s="164"/>
      <c r="AJ934" s="164"/>
      <c r="AK934" s="164"/>
      <c r="AL934" s="164"/>
      <c r="AM934" s="164"/>
    </row>
    <row r="935" spans="1:39" ht="12.75" customHeight="1">
      <c r="A935" s="169"/>
      <c r="B935" s="174"/>
      <c r="C935" s="174"/>
      <c r="D935" s="174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  <c r="AD935" s="164"/>
      <c r="AE935" s="164"/>
      <c r="AF935" s="164"/>
      <c r="AG935" s="164"/>
      <c r="AH935" s="164"/>
      <c r="AI935" s="164"/>
      <c r="AJ935" s="164"/>
      <c r="AK935" s="164"/>
      <c r="AL935" s="164"/>
      <c r="AM935" s="164"/>
    </row>
    <row r="936" spans="1:39" ht="12.75" customHeight="1">
      <c r="A936" s="169"/>
      <c r="B936" s="174"/>
      <c r="C936" s="174"/>
      <c r="D936" s="174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  <c r="AD936" s="164"/>
      <c r="AE936" s="164"/>
      <c r="AF936" s="164"/>
      <c r="AG936" s="164"/>
      <c r="AH936" s="164"/>
      <c r="AI936" s="164"/>
      <c r="AJ936" s="164"/>
      <c r="AK936" s="164"/>
      <c r="AL936" s="164"/>
      <c r="AM936" s="164"/>
    </row>
    <row r="937" spans="1:39" ht="12.75" customHeight="1">
      <c r="A937" s="169"/>
      <c r="B937" s="174"/>
      <c r="C937" s="174"/>
      <c r="D937" s="174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  <c r="AD937" s="164"/>
      <c r="AE937" s="164"/>
      <c r="AF937" s="164"/>
      <c r="AG937" s="164"/>
      <c r="AH937" s="164"/>
      <c r="AI937" s="164"/>
      <c r="AJ937" s="164"/>
      <c r="AK937" s="164"/>
      <c r="AL937" s="164"/>
      <c r="AM937" s="164"/>
    </row>
    <row r="938" spans="1:39" ht="12.75" customHeight="1">
      <c r="A938" s="169"/>
      <c r="B938" s="174"/>
      <c r="C938" s="174"/>
      <c r="D938" s="174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  <c r="AD938" s="164"/>
      <c r="AE938" s="164"/>
      <c r="AF938" s="164"/>
      <c r="AG938" s="164"/>
      <c r="AH938" s="164"/>
      <c r="AI938" s="164"/>
      <c r="AJ938" s="164"/>
      <c r="AK938" s="164"/>
      <c r="AL938" s="164"/>
      <c r="AM938" s="164"/>
    </row>
    <row r="939" spans="1:39" ht="12.75" customHeight="1">
      <c r="A939" s="169"/>
      <c r="B939" s="174"/>
      <c r="C939" s="174"/>
      <c r="D939" s="174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  <c r="AD939" s="164"/>
      <c r="AE939" s="164"/>
      <c r="AF939" s="164"/>
      <c r="AG939" s="164"/>
      <c r="AH939" s="164"/>
      <c r="AI939" s="164"/>
      <c r="AJ939" s="164"/>
      <c r="AK939" s="164"/>
      <c r="AL939" s="164"/>
      <c r="AM939" s="164"/>
    </row>
    <row r="940" spans="1:39" ht="12.75" customHeight="1">
      <c r="A940" s="169"/>
      <c r="B940" s="174"/>
      <c r="C940" s="174"/>
      <c r="D940" s="174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  <c r="AD940" s="164"/>
      <c r="AE940" s="164"/>
      <c r="AF940" s="164"/>
      <c r="AG940" s="164"/>
      <c r="AH940" s="164"/>
      <c r="AI940" s="164"/>
      <c r="AJ940" s="164"/>
      <c r="AK940" s="164"/>
      <c r="AL940" s="164"/>
      <c r="AM940" s="164"/>
    </row>
    <row r="941" spans="1:39" ht="12.75" customHeight="1">
      <c r="A941" s="169"/>
      <c r="B941" s="174"/>
      <c r="C941" s="174"/>
      <c r="D941" s="174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  <c r="AD941" s="164"/>
      <c r="AE941" s="164"/>
      <c r="AF941" s="164"/>
      <c r="AG941" s="164"/>
      <c r="AH941" s="164"/>
      <c r="AI941" s="164"/>
      <c r="AJ941" s="164"/>
      <c r="AK941" s="164"/>
      <c r="AL941" s="164"/>
      <c r="AM941" s="164"/>
    </row>
    <row r="942" spans="1:39" ht="12.75" customHeight="1">
      <c r="A942" s="169"/>
      <c r="B942" s="174"/>
      <c r="C942" s="174"/>
      <c r="D942" s="174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  <c r="AG942" s="164"/>
      <c r="AH942" s="164"/>
      <c r="AI942" s="164"/>
      <c r="AJ942" s="164"/>
      <c r="AK942" s="164"/>
      <c r="AL942" s="164"/>
      <c r="AM942" s="164"/>
    </row>
    <row r="943" spans="1:39" ht="12.75" customHeight="1">
      <c r="A943" s="169"/>
      <c r="B943" s="174"/>
      <c r="C943" s="174"/>
      <c r="D943" s="174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  <c r="AG943" s="164"/>
      <c r="AH943" s="164"/>
      <c r="AI943" s="164"/>
      <c r="AJ943" s="164"/>
      <c r="AK943" s="164"/>
      <c r="AL943" s="164"/>
      <c r="AM943" s="164"/>
    </row>
    <row r="944" spans="1:39" ht="12.75" customHeight="1">
      <c r="A944" s="169"/>
      <c r="B944" s="174"/>
      <c r="C944" s="174"/>
      <c r="D944" s="174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  <c r="AG944" s="164"/>
      <c r="AH944" s="164"/>
      <c r="AI944" s="164"/>
      <c r="AJ944" s="164"/>
      <c r="AK944" s="164"/>
      <c r="AL944" s="164"/>
      <c r="AM944" s="164"/>
    </row>
    <row r="945" spans="1:39" ht="12.75" customHeight="1">
      <c r="A945" s="169"/>
      <c r="B945" s="174"/>
      <c r="C945" s="174"/>
      <c r="D945" s="174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  <c r="AG945" s="164"/>
      <c r="AH945" s="164"/>
      <c r="AI945" s="164"/>
      <c r="AJ945" s="164"/>
      <c r="AK945" s="164"/>
      <c r="AL945" s="164"/>
      <c r="AM945" s="164"/>
    </row>
    <row r="946" spans="1:39" ht="12.75" customHeight="1">
      <c r="A946" s="169"/>
      <c r="B946" s="174"/>
      <c r="C946" s="174"/>
      <c r="D946" s="174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  <c r="AG946" s="164"/>
      <c r="AH946" s="164"/>
      <c r="AI946" s="164"/>
      <c r="AJ946" s="164"/>
      <c r="AK946" s="164"/>
      <c r="AL946" s="164"/>
      <c r="AM946" s="164"/>
    </row>
    <row r="947" spans="1:39" ht="12.75" customHeight="1">
      <c r="A947" s="169"/>
      <c r="B947" s="174"/>
      <c r="C947" s="174"/>
      <c r="D947" s="174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  <c r="AG947" s="164"/>
      <c r="AH947" s="164"/>
      <c r="AI947" s="164"/>
      <c r="AJ947" s="164"/>
      <c r="AK947" s="164"/>
      <c r="AL947" s="164"/>
      <c r="AM947" s="164"/>
    </row>
    <row r="948" spans="1:39" ht="12.75" customHeight="1">
      <c r="A948" s="169"/>
      <c r="B948" s="174"/>
      <c r="C948" s="174"/>
      <c r="D948" s="174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  <c r="AG948" s="164"/>
      <c r="AH948" s="164"/>
      <c r="AI948" s="164"/>
      <c r="AJ948" s="164"/>
      <c r="AK948" s="164"/>
      <c r="AL948" s="164"/>
      <c r="AM948" s="164"/>
    </row>
    <row r="949" spans="1:39" ht="12.75" customHeight="1">
      <c r="A949" s="169"/>
      <c r="B949" s="174"/>
      <c r="C949" s="174"/>
      <c r="D949" s="174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  <c r="AG949" s="164"/>
      <c r="AH949" s="164"/>
      <c r="AI949" s="164"/>
      <c r="AJ949" s="164"/>
      <c r="AK949" s="164"/>
      <c r="AL949" s="164"/>
      <c r="AM949" s="164"/>
    </row>
    <row r="950" spans="1:39" ht="12.75" customHeight="1">
      <c r="A950" s="169"/>
      <c r="B950" s="174"/>
      <c r="C950" s="174"/>
      <c r="D950" s="174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  <c r="AG950" s="164"/>
      <c r="AH950" s="164"/>
      <c r="AI950" s="164"/>
      <c r="AJ950" s="164"/>
      <c r="AK950" s="164"/>
      <c r="AL950" s="164"/>
      <c r="AM950" s="164"/>
    </row>
    <row r="951" spans="1:39" ht="12.75" customHeight="1">
      <c r="A951" s="169"/>
      <c r="B951" s="174"/>
      <c r="C951" s="174"/>
      <c r="D951" s="174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  <c r="AD951" s="164"/>
      <c r="AE951" s="164"/>
      <c r="AF951" s="164"/>
      <c r="AG951" s="164"/>
      <c r="AH951" s="164"/>
      <c r="AI951" s="164"/>
      <c r="AJ951" s="164"/>
      <c r="AK951" s="164"/>
      <c r="AL951" s="164"/>
      <c r="AM951" s="164"/>
    </row>
    <row r="952" spans="1:39" ht="12.75" customHeight="1">
      <c r="A952" s="169"/>
      <c r="B952" s="174"/>
      <c r="C952" s="174"/>
      <c r="D952" s="174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  <c r="AD952" s="164"/>
      <c r="AE952" s="164"/>
      <c r="AF952" s="164"/>
      <c r="AG952" s="164"/>
      <c r="AH952" s="164"/>
      <c r="AI952" s="164"/>
      <c r="AJ952" s="164"/>
      <c r="AK952" s="164"/>
      <c r="AL952" s="164"/>
      <c r="AM952" s="164"/>
    </row>
    <row r="953" spans="1:39" ht="12.75" customHeight="1">
      <c r="A953" s="169"/>
      <c r="B953" s="174"/>
      <c r="C953" s="174"/>
      <c r="D953" s="174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  <c r="AD953" s="164"/>
      <c r="AE953" s="164"/>
      <c r="AF953" s="164"/>
      <c r="AG953" s="164"/>
      <c r="AH953" s="164"/>
      <c r="AI953" s="164"/>
      <c r="AJ953" s="164"/>
      <c r="AK953" s="164"/>
      <c r="AL953" s="164"/>
      <c r="AM953" s="164"/>
    </row>
    <row r="954" spans="1:39" ht="12.75" customHeight="1">
      <c r="A954" s="169"/>
      <c r="B954" s="174"/>
      <c r="C954" s="174"/>
      <c r="D954" s="174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  <c r="AD954" s="164"/>
      <c r="AE954" s="164"/>
      <c r="AF954" s="164"/>
      <c r="AG954" s="164"/>
      <c r="AH954" s="164"/>
      <c r="AI954" s="164"/>
      <c r="AJ954" s="164"/>
      <c r="AK954" s="164"/>
      <c r="AL954" s="164"/>
      <c r="AM954" s="164"/>
    </row>
    <row r="955" spans="1:39" ht="12.75" customHeight="1">
      <c r="A955" s="169"/>
      <c r="B955" s="174"/>
      <c r="C955" s="174"/>
      <c r="D955" s="174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  <c r="AD955" s="164"/>
      <c r="AE955" s="164"/>
      <c r="AF955" s="164"/>
      <c r="AG955" s="164"/>
      <c r="AH955" s="164"/>
      <c r="AI955" s="164"/>
      <c r="AJ955" s="164"/>
      <c r="AK955" s="164"/>
      <c r="AL955" s="164"/>
      <c r="AM955" s="164"/>
    </row>
    <row r="956" spans="1:39" ht="12.75" customHeight="1">
      <c r="A956" s="169"/>
      <c r="B956" s="174"/>
      <c r="C956" s="174"/>
      <c r="D956" s="174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  <c r="AD956" s="164"/>
      <c r="AE956" s="164"/>
      <c r="AF956" s="164"/>
      <c r="AG956" s="164"/>
      <c r="AH956" s="164"/>
      <c r="AI956" s="164"/>
      <c r="AJ956" s="164"/>
      <c r="AK956" s="164"/>
      <c r="AL956" s="164"/>
      <c r="AM956" s="164"/>
    </row>
    <row r="957" spans="1:39" ht="12.75" customHeight="1">
      <c r="A957" s="169"/>
      <c r="B957" s="174"/>
      <c r="C957" s="174"/>
      <c r="D957" s="174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  <c r="AD957" s="164"/>
      <c r="AE957" s="164"/>
      <c r="AF957" s="164"/>
      <c r="AG957" s="164"/>
      <c r="AH957" s="164"/>
      <c r="AI957" s="164"/>
      <c r="AJ957" s="164"/>
      <c r="AK957" s="164"/>
      <c r="AL957" s="164"/>
      <c r="AM957" s="164"/>
    </row>
    <row r="958" spans="1:39" ht="12.75" customHeight="1">
      <c r="A958" s="169"/>
      <c r="B958" s="174"/>
      <c r="C958" s="174"/>
      <c r="D958" s="174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  <c r="AD958" s="164"/>
      <c r="AE958" s="164"/>
      <c r="AF958" s="164"/>
      <c r="AG958" s="164"/>
      <c r="AH958" s="164"/>
      <c r="AI958" s="164"/>
      <c r="AJ958" s="164"/>
      <c r="AK958" s="164"/>
      <c r="AL958" s="164"/>
      <c r="AM958" s="164"/>
    </row>
    <row r="959" spans="1:39" ht="12.75" customHeight="1">
      <c r="A959" s="169"/>
      <c r="B959" s="174"/>
      <c r="C959" s="174"/>
      <c r="D959" s="174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  <c r="AF959" s="164"/>
      <c r="AG959" s="164"/>
      <c r="AH959" s="164"/>
      <c r="AI959" s="164"/>
      <c r="AJ959" s="164"/>
      <c r="AK959" s="164"/>
      <c r="AL959" s="164"/>
      <c r="AM959" s="164"/>
    </row>
    <row r="960" spans="1:39" ht="12.75" customHeight="1">
      <c r="A960" s="169"/>
      <c r="B960" s="174"/>
      <c r="C960" s="174"/>
      <c r="D960" s="174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</row>
    <row r="961" spans="1:39" ht="12.75" customHeight="1">
      <c r="A961" s="169"/>
      <c r="B961" s="174"/>
      <c r="C961" s="174"/>
      <c r="D961" s="174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</row>
    <row r="962" spans="1:39" ht="12.75" customHeight="1">
      <c r="A962" s="169"/>
      <c r="B962" s="174"/>
      <c r="C962" s="174"/>
      <c r="D962" s="174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4"/>
      <c r="AM962" s="164"/>
    </row>
    <row r="963" spans="1:39" ht="12.75" customHeight="1">
      <c r="A963" s="169"/>
      <c r="B963" s="174"/>
      <c r="C963" s="174"/>
      <c r="D963" s="174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  <c r="AD963" s="164"/>
      <c r="AE963" s="164"/>
      <c r="AF963" s="164"/>
      <c r="AG963" s="164"/>
      <c r="AH963" s="164"/>
      <c r="AI963" s="164"/>
      <c r="AJ963" s="164"/>
      <c r="AK963" s="164"/>
      <c r="AL963" s="164"/>
      <c r="AM963" s="164"/>
    </row>
    <row r="964" spans="1:39" ht="12.75" customHeight="1">
      <c r="A964" s="169"/>
      <c r="B964" s="174"/>
      <c r="C964" s="174"/>
      <c r="D964" s="174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  <c r="AD964" s="164"/>
      <c r="AE964" s="164"/>
      <c r="AF964" s="164"/>
      <c r="AG964" s="164"/>
      <c r="AH964" s="164"/>
      <c r="AI964" s="164"/>
      <c r="AJ964" s="164"/>
      <c r="AK964" s="164"/>
      <c r="AL964" s="164"/>
      <c r="AM964" s="164"/>
    </row>
    <row r="965" spans="1:39" ht="12.75" customHeight="1">
      <c r="A965" s="169"/>
      <c r="B965" s="174"/>
      <c r="C965" s="174"/>
      <c r="D965" s="174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  <c r="AD965" s="164"/>
      <c r="AE965" s="164"/>
      <c r="AF965" s="164"/>
      <c r="AG965" s="164"/>
      <c r="AH965" s="164"/>
      <c r="AI965" s="164"/>
      <c r="AJ965" s="164"/>
      <c r="AK965" s="164"/>
      <c r="AL965" s="164"/>
      <c r="AM965" s="164"/>
    </row>
    <row r="966" spans="1:39" ht="12.75" customHeight="1">
      <c r="A966" s="169"/>
      <c r="B966" s="174"/>
      <c r="C966" s="174"/>
      <c r="D966" s="174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  <c r="AD966" s="164"/>
      <c r="AE966" s="164"/>
      <c r="AF966" s="164"/>
      <c r="AG966" s="164"/>
      <c r="AH966" s="164"/>
      <c r="AI966" s="164"/>
      <c r="AJ966" s="164"/>
      <c r="AK966" s="164"/>
      <c r="AL966" s="164"/>
      <c r="AM966" s="164"/>
    </row>
    <row r="967" spans="1:39" ht="12.75" customHeight="1">
      <c r="A967" s="169"/>
      <c r="B967" s="174"/>
      <c r="C967" s="174"/>
      <c r="D967" s="174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  <c r="AD967" s="164"/>
      <c r="AE967" s="164"/>
      <c r="AF967" s="164"/>
      <c r="AG967" s="164"/>
      <c r="AH967" s="164"/>
      <c r="AI967" s="164"/>
      <c r="AJ967" s="164"/>
      <c r="AK967" s="164"/>
      <c r="AL967" s="164"/>
      <c r="AM967" s="164"/>
    </row>
    <row r="968" spans="1:39" ht="12.75" customHeight="1">
      <c r="A968" s="169"/>
      <c r="B968" s="174"/>
      <c r="C968" s="174"/>
      <c r="D968" s="174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  <c r="AD968" s="164"/>
      <c r="AE968" s="164"/>
      <c r="AF968" s="164"/>
      <c r="AG968" s="164"/>
      <c r="AH968" s="164"/>
      <c r="AI968" s="164"/>
      <c r="AJ968" s="164"/>
      <c r="AK968" s="164"/>
      <c r="AL968" s="164"/>
      <c r="AM968" s="164"/>
    </row>
    <row r="969" spans="1:39" ht="12.75" customHeight="1">
      <c r="A969" s="169"/>
      <c r="B969" s="174"/>
      <c r="C969" s="174"/>
      <c r="D969" s="174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  <c r="AD969" s="164"/>
      <c r="AE969" s="164"/>
      <c r="AF969" s="164"/>
      <c r="AG969" s="164"/>
      <c r="AH969" s="164"/>
      <c r="AI969" s="164"/>
      <c r="AJ969" s="164"/>
      <c r="AK969" s="164"/>
      <c r="AL969" s="164"/>
      <c r="AM969" s="164"/>
    </row>
    <row r="970" spans="1:39" ht="12.75" customHeight="1">
      <c r="A970" s="169"/>
      <c r="B970" s="174"/>
      <c r="C970" s="174"/>
      <c r="D970" s="174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  <c r="AD970" s="164"/>
      <c r="AE970" s="164"/>
      <c r="AF970" s="164"/>
      <c r="AG970" s="164"/>
      <c r="AH970" s="164"/>
      <c r="AI970" s="164"/>
      <c r="AJ970" s="164"/>
      <c r="AK970" s="164"/>
      <c r="AL970" s="164"/>
      <c r="AM970" s="164"/>
    </row>
    <row r="971" spans="1:39" ht="12.75" customHeight="1">
      <c r="A971" s="169"/>
      <c r="B971" s="174"/>
      <c r="C971" s="174"/>
      <c r="D971" s="174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  <c r="AD971" s="164"/>
      <c r="AE971" s="164"/>
      <c r="AF971" s="164"/>
      <c r="AG971" s="164"/>
      <c r="AH971" s="164"/>
      <c r="AI971" s="164"/>
      <c r="AJ971" s="164"/>
      <c r="AK971" s="164"/>
      <c r="AL971" s="164"/>
      <c r="AM971" s="164"/>
    </row>
    <row r="972" spans="1:39" ht="12.75" customHeight="1">
      <c r="A972" s="169"/>
      <c r="B972" s="174"/>
      <c r="C972" s="174"/>
      <c r="D972" s="174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  <c r="AD972" s="164"/>
      <c r="AE972" s="164"/>
      <c r="AF972" s="164"/>
      <c r="AG972" s="164"/>
      <c r="AH972" s="164"/>
      <c r="AI972" s="164"/>
      <c r="AJ972" s="164"/>
      <c r="AK972" s="164"/>
      <c r="AL972" s="164"/>
      <c r="AM972" s="164"/>
    </row>
    <row r="973" spans="1:39" ht="12.75" customHeight="1">
      <c r="A973" s="169"/>
      <c r="B973" s="174"/>
      <c r="C973" s="174"/>
      <c r="D973" s="174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  <c r="AD973" s="164"/>
      <c r="AE973" s="164"/>
      <c r="AF973" s="164"/>
      <c r="AG973" s="164"/>
      <c r="AH973" s="164"/>
      <c r="AI973" s="164"/>
      <c r="AJ973" s="164"/>
      <c r="AK973" s="164"/>
      <c r="AL973" s="164"/>
      <c r="AM973" s="164"/>
    </row>
    <row r="974" spans="1:39" ht="12.75" customHeight="1">
      <c r="A974" s="169"/>
      <c r="B974" s="174"/>
      <c r="C974" s="174"/>
      <c r="D974" s="174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  <c r="AD974" s="164"/>
      <c r="AE974" s="164"/>
      <c r="AF974" s="164"/>
      <c r="AG974" s="164"/>
      <c r="AH974" s="164"/>
      <c r="AI974" s="164"/>
      <c r="AJ974" s="164"/>
      <c r="AK974" s="164"/>
      <c r="AL974" s="164"/>
      <c r="AM974" s="164"/>
    </row>
    <row r="975" spans="1:39" ht="12.75" customHeight="1">
      <c r="A975" s="169"/>
      <c r="B975" s="174"/>
      <c r="C975" s="174"/>
      <c r="D975" s="174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  <c r="AD975" s="164"/>
      <c r="AE975" s="164"/>
      <c r="AF975" s="164"/>
      <c r="AG975" s="164"/>
      <c r="AH975" s="164"/>
      <c r="AI975" s="164"/>
      <c r="AJ975" s="164"/>
      <c r="AK975" s="164"/>
      <c r="AL975" s="164"/>
      <c r="AM975" s="164"/>
    </row>
    <row r="976" spans="1:39" ht="12.75" customHeight="1">
      <c r="A976" s="169"/>
      <c r="B976" s="174"/>
      <c r="C976" s="174"/>
      <c r="D976" s="174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  <c r="AD976" s="164"/>
      <c r="AE976" s="164"/>
      <c r="AF976" s="164"/>
      <c r="AG976" s="164"/>
      <c r="AH976" s="164"/>
      <c r="AI976" s="164"/>
      <c r="AJ976" s="164"/>
      <c r="AK976" s="164"/>
      <c r="AL976" s="164"/>
      <c r="AM976" s="164"/>
    </row>
    <row r="977" spans="1:39" ht="12.75" customHeight="1">
      <c r="A977" s="169"/>
      <c r="B977" s="174"/>
      <c r="C977" s="174"/>
      <c r="D977" s="174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  <c r="AD977" s="164"/>
      <c r="AE977" s="164"/>
      <c r="AF977" s="164"/>
      <c r="AG977" s="164"/>
      <c r="AH977" s="164"/>
      <c r="AI977" s="164"/>
      <c r="AJ977" s="164"/>
      <c r="AK977" s="164"/>
      <c r="AL977" s="164"/>
      <c r="AM977" s="164"/>
    </row>
    <row r="978" spans="1:39" ht="12.75" customHeight="1">
      <c r="A978" s="169"/>
      <c r="B978" s="174"/>
      <c r="C978" s="174"/>
      <c r="D978" s="174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  <c r="AD978" s="164"/>
      <c r="AE978" s="164"/>
      <c r="AF978" s="164"/>
      <c r="AG978" s="164"/>
      <c r="AH978" s="164"/>
      <c r="AI978" s="164"/>
      <c r="AJ978" s="164"/>
      <c r="AK978" s="164"/>
      <c r="AL978" s="164"/>
      <c r="AM978" s="164"/>
    </row>
    <row r="979" spans="1:39" ht="12.75" customHeight="1">
      <c r="A979" s="169"/>
      <c r="B979" s="174"/>
      <c r="C979" s="174"/>
      <c r="D979" s="174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  <c r="AG979" s="164"/>
      <c r="AH979" s="164"/>
      <c r="AI979" s="164"/>
      <c r="AJ979" s="164"/>
      <c r="AK979" s="164"/>
      <c r="AL979" s="164"/>
      <c r="AM979" s="164"/>
    </row>
    <row r="980" spans="1:39" ht="12.75" customHeight="1">
      <c r="A980" s="169"/>
      <c r="B980" s="174"/>
      <c r="C980" s="174"/>
      <c r="D980" s="174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  <c r="AG980" s="164"/>
      <c r="AH980" s="164"/>
      <c r="AI980" s="164"/>
      <c r="AJ980" s="164"/>
      <c r="AK980" s="164"/>
      <c r="AL980" s="164"/>
      <c r="AM980" s="164"/>
    </row>
    <row r="981" spans="1:39" ht="12.75" customHeight="1">
      <c r="A981" s="169"/>
      <c r="B981" s="174"/>
      <c r="C981" s="174"/>
      <c r="D981" s="174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  <c r="AG981" s="164"/>
      <c r="AH981" s="164"/>
      <c r="AI981" s="164"/>
      <c r="AJ981" s="164"/>
      <c r="AK981" s="164"/>
      <c r="AL981" s="164"/>
      <c r="AM981" s="164"/>
    </row>
    <row r="982" spans="1:39" ht="12.75" customHeight="1">
      <c r="A982" s="169"/>
      <c r="B982" s="174"/>
      <c r="C982" s="174"/>
      <c r="D982" s="174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64"/>
      <c r="AM982" s="164"/>
    </row>
    <row r="983" spans="1:39" ht="12.75" customHeight="1">
      <c r="A983" s="169"/>
      <c r="B983" s="174"/>
      <c r="C983" s="174"/>
      <c r="D983" s="174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  <c r="AG983" s="164"/>
      <c r="AH983" s="164"/>
      <c r="AI983" s="164"/>
      <c r="AJ983" s="164"/>
      <c r="AK983" s="164"/>
      <c r="AL983" s="164"/>
      <c r="AM983" s="164"/>
    </row>
    <row r="984" spans="1:39" ht="12.75" customHeight="1">
      <c r="A984" s="169"/>
      <c r="B984" s="174"/>
      <c r="C984" s="174"/>
      <c r="D984" s="174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  <c r="AG984" s="164"/>
      <c r="AH984" s="164"/>
      <c r="AI984" s="164"/>
      <c r="AJ984" s="164"/>
      <c r="AK984" s="164"/>
      <c r="AL984" s="164"/>
      <c r="AM984" s="164"/>
    </row>
    <row r="985" spans="1:39" ht="12.75" customHeight="1">
      <c r="A985" s="169"/>
      <c r="B985" s="174"/>
      <c r="C985" s="174"/>
      <c r="D985" s="174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  <c r="AG985" s="164"/>
      <c r="AH985" s="164"/>
      <c r="AI985" s="164"/>
      <c r="AJ985" s="164"/>
      <c r="AK985" s="164"/>
      <c r="AL985" s="164"/>
      <c r="AM985" s="164"/>
    </row>
    <row r="986" spans="1:39" ht="12.75" customHeight="1">
      <c r="A986" s="169"/>
      <c r="B986" s="174"/>
      <c r="C986" s="174"/>
      <c r="D986" s="174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  <c r="AG986" s="164"/>
      <c r="AH986" s="164"/>
      <c r="AI986" s="164"/>
      <c r="AJ986" s="164"/>
      <c r="AK986" s="164"/>
      <c r="AL986" s="164"/>
      <c r="AM986" s="164"/>
    </row>
    <row r="987" spans="1:39" ht="12.75" customHeight="1">
      <c r="A987" s="169"/>
      <c r="B987" s="174"/>
      <c r="C987" s="174"/>
      <c r="D987" s="174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  <c r="AD987" s="164"/>
      <c r="AE987" s="164"/>
      <c r="AF987" s="164"/>
      <c r="AG987" s="164"/>
      <c r="AH987" s="164"/>
      <c r="AI987" s="164"/>
      <c r="AJ987" s="164"/>
      <c r="AK987" s="164"/>
      <c r="AL987" s="164"/>
      <c r="AM987" s="164"/>
    </row>
    <row r="988" spans="1:39" ht="12.75" customHeight="1">
      <c r="A988" s="169"/>
      <c r="B988" s="174"/>
      <c r="C988" s="174"/>
      <c r="D988" s="174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  <c r="AD988" s="164"/>
      <c r="AE988" s="164"/>
      <c r="AF988" s="164"/>
      <c r="AG988" s="164"/>
      <c r="AH988" s="164"/>
      <c r="AI988" s="164"/>
      <c r="AJ988" s="164"/>
      <c r="AK988" s="164"/>
      <c r="AL988" s="164"/>
      <c r="AM988" s="164"/>
    </row>
    <row r="989" spans="1:39" ht="12.75" customHeight="1">
      <c r="A989" s="169"/>
      <c r="B989" s="174"/>
      <c r="C989" s="174"/>
      <c r="D989" s="174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  <c r="AG989" s="164"/>
      <c r="AH989" s="164"/>
      <c r="AI989" s="164"/>
      <c r="AJ989" s="164"/>
      <c r="AK989" s="164"/>
      <c r="AL989" s="164"/>
      <c r="AM989" s="164"/>
    </row>
    <row r="990" spans="1:39" ht="12.75" customHeight="1">
      <c r="A990" s="169"/>
      <c r="B990" s="174"/>
      <c r="C990" s="174"/>
      <c r="D990" s="174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  <c r="AG990" s="164"/>
      <c r="AH990" s="164"/>
      <c r="AI990" s="164"/>
      <c r="AJ990" s="164"/>
      <c r="AK990" s="164"/>
      <c r="AL990" s="164"/>
      <c r="AM990" s="164"/>
    </row>
    <row r="991" spans="1:39" ht="12.75" customHeight="1">
      <c r="A991" s="169"/>
      <c r="B991" s="174"/>
      <c r="C991" s="174"/>
      <c r="D991" s="174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  <c r="AG991" s="164"/>
      <c r="AH991" s="164"/>
      <c r="AI991" s="164"/>
      <c r="AJ991" s="164"/>
      <c r="AK991" s="164"/>
      <c r="AL991" s="164"/>
      <c r="AM991" s="164"/>
    </row>
    <row r="992" spans="1:39" ht="12.75" customHeight="1">
      <c r="A992" s="169"/>
      <c r="B992" s="174"/>
      <c r="C992" s="174"/>
      <c r="D992" s="174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  <c r="AG992" s="164"/>
      <c r="AH992" s="164"/>
      <c r="AI992" s="164"/>
      <c r="AJ992" s="164"/>
      <c r="AK992" s="164"/>
      <c r="AL992" s="164"/>
      <c r="AM992" s="164"/>
    </row>
    <row r="993" spans="1:39" ht="12.75" customHeight="1">
      <c r="A993" s="169"/>
      <c r="B993" s="174"/>
      <c r="C993" s="174"/>
      <c r="D993" s="174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  <c r="AG993" s="164"/>
      <c r="AH993" s="164"/>
      <c r="AI993" s="164"/>
      <c r="AJ993" s="164"/>
      <c r="AK993" s="164"/>
      <c r="AL993" s="164"/>
      <c r="AM993" s="164"/>
    </row>
    <row r="994" spans="1:39" ht="12.75" customHeight="1">
      <c r="A994" s="169"/>
      <c r="B994" s="174"/>
      <c r="C994" s="174"/>
      <c r="D994" s="174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  <c r="AG994" s="164"/>
      <c r="AH994" s="164"/>
      <c r="AI994" s="164"/>
      <c r="AJ994" s="164"/>
      <c r="AK994" s="164"/>
      <c r="AL994" s="164"/>
      <c r="AM994" s="164"/>
    </row>
    <row r="995" spans="1:39" ht="12.75" customHeight="1">
      <c r="A995" s="169"/>
      <c r="B995" s="174"/>
      <c r="C995" s="174"/>
      <c r="D995" s="174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  <c r="AG995" s="164"/>
      <c r="AH995" s="164"/>
      <c r="AI995" s="164"/>
      <c r="AJ995" s="164"/>
      <c r="AK995" s="164"/>
      <c r="AL995" s="164"/>
      <c r="AM995" s="164"/>
    </row>
    <row r="996" spans="1:39" ht="12.75" customHeight="1">
      <c r="A996" s="169"/>
      <c r="B996" s="174"/>
      <c r="C996" s="174"/>
      <c r="D996" s="174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</row>
    <row r="997" spans="1:39" ht="12.75" customHeight="1">
      <c r="A997" s="169"/>
      <c r="B997" s="174"/>
      <c r="C997" s="174"/>
      <c r="D997" s="174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4"/>
      <c r="AM997" s="164"/>
    </row>
    <row r="998" spans="1:39" ht="12.75" customHeight="1">
      <c r="A998" s="169"/>
      <c r="B998" s="174"/>
      <c r="C998" s="174"/>
      <c r="D998" s="174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4"/>
      <c r="AM998" s="164"/>
    </row>
    <row r="999" spans="1:39" ht="12.75" customHeight="1">
      <c r="A999" s="169"/>
      <c r="B999" s="174"/>
      <c r="C999" s="174"/>
      <c r="D999" s="174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  <c r="AG999" s="164"/>
      <c r="AH999" s="164"/>
      <c r="AI999" s="164"/>
      <c r="AJ999" s="164"/>
      <c r="AK999" s="164"/>
      <c r="AL999" s="164"/>
      <c r="AM999" s="164"/>
    </row>
    <row r="1000" spans="1:39" ht="12.75" customHeight="1">
      <c r="A1000" s="169"/>
      <c r="B1000" s="174"/>
      <c r="C1000" s="174"/>
      <c r="D1000" s="174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  <c r="AD1000" s="164"/>
      <c r="AE1000" s="164"/>
      <c r="AF1000" s="164"/>
      <c r="AG1000" s="164"/>
      <c r="AH1000" s="164"/>
      <c r="AI1000" s="164"/>
      <c r="AJ1000" s="164"/>
      <c r="AK1000" s="164"/>
      <c r="AL1000" s="164"/>
      <c r="AM1000" s="164"/>
    </row>
  </sheetData>
  <mergeCells count="11">
    <mergeCell ref="Q2:R2"/>
    <mergeCell ref="S2:S3"/>
    <mergeCell ref="C76:D76"/>
    <mergeCell ref="C77:D77"/>
    <mergeCell ref="B1:D1"/>
    <mergeCell ref="E2:F2"/>
    <mergeCell ref="G2:H2"/>
    <mergeCell ref="I2:J2"/>
    <mergeCell ref="K2:L2"/>
    <mergeCell ref="M2:N2"/>
    <mergeCell ref="O2:P2"/>
  </mergeCells>
  <conditionalFormatting sqref="F4:F74">
    <cfRule type="cellIs" dxfId="221" priority="1" operator="greaterThan">
      <formula>$F$77</formula>
    </cfRule>
  </conditionalFormatting>
  <conditionalFormatting sqref="F4:F74">
    <cfRule type="cellIs" dxfId="220" priority="2" operator="lessThan">
      <formula>$F$76</formula>
    </cfRule>
  </conditionalFormatting>
  <conditionalFormatting sqref="H4:H74">
    <cfRule type="cellIs" dxfId="219" priority="3" operator="greaterThan">
      <formula>$H$77</formula>
    </cfRule>
  </conditionalFormatting>
  <conditionalFormatting sqref="H4:H74">
    <cfRule type="cellIs" dxfId="218" priority="4" operator="lessThan">
      <formula>$H$76</formula>
    </cfRule>
  </conditionalFormatting>
  <conditionalFormatting sqref="J4:J74">
    <cfRule type="cellIs" dxfId="217" priority="5" operator="greaterThan">
      <formula>$J$77</formula>
    </cfRule>
  </conditionalFormatting>
  <conditionalFormatting sqref="J4:J74">
    <cfRule type="cellIs" dxfId="216" priority="6" operator="lessThan">
      <formula>$J$76</formula>
    </cfRule>
  </conditionalFormatting>
  <conditionalFormatting sqref="L4:L74">
    <cfRule type="cellIs" dxfId="215" priority="7" operator="greaterThan">
      <formula>$L$77</formula>
    </cfRule>
  </conditionalFormatting>
  <conditionalFormatting sqref="L4:L74">
    <cfRule type="cellIs" dxfId="214" priority="8" operator="lessThan">
      <formula>$L$76</formula>
    </cfRule>
  </conditionalFormatting>
  <conditionalFormatting sqref="N4:N74">
    <cfRule type="cellIs" dxfId="213" priority="9" operator="greaterThan">
      <formula>$N$77</formula>
    </cfRule>
  </conditionalFormatting>
  <conditionalFormatting sqref="N4:N74">
    <cfRule type="cellIs" dxfId="212" priority="10" operator="lessThan">
      <formula>$N$76</formula>
    </cfRule>
  </conditionalFormatting>
  <conditionalFormatting sqref="P4:P74">
    <cfRule type="cellIs" dxfId="211" priority="11" operator="greaterThan">
      <formula>$P$77</formula>
    </cfRule>
  </conditionalFormatting>
  <conditionalFormatting sqref="P4:P74">
    <cfRule type="cellIs" dxfId="210" priority="12" operator="lessThan">
      <formula>$P$76</formula>
    </cfRule>
  </conditionalFormatting>
  <conditionalFormatting sqref="R4:R74">
    <cfRule type="cellIs" dxfId="209" priority="13" operator="greaterThan">
      <formula>$R$77</formula>
    </cfRule>
  </conditionalFormatting>
  <conditionalFormatting sqref="R4:R74">
    <cfRule type="cellIs" dxfId="208" priority="14" operator="lessThan">
      <formula>$R$76</formula>
    </cfRule>
  </conditionalFormatting>
  <conditionalFormatting sqref="E4:E9 E44:E74 E28:E42 E20:E26 E11:E18">
    <cfRule type="cellIs" dxfId="207" priority="15" operator="greaterThan">
      <formula>$E$77</formula>
    </cfRule>
  </conditionalFormatting>
  <conditionalFormatting sqref="E4:E9 E44:E74 E28:E42 E20:E26 E11:E18">
    <cfRule type="cellIs" dxfId="206" priority="16" operator="lessThan">
      <formula>$E$76</formula>
    </cfRule>
  </conditionalFormatting>
  <conditionalFormatting sqref="G4:G9 G44:G74 G32:G42 G28:G30 G20:G26 G11:G18">
    <cfRule type="cellIs" dxfId="205" priority="17" operator="greaterThan">
      <formula>$G$77</formula>
    </cfRule>
  </conditionalFormatting>
  <conditionalFormatting sqref="G4:G9 G44:G74 G32:G42 G28:G30 G20:G26 G11:G18">
    <cfRule type="cellIs" dxfId="204" priority="18" operator="lessThan">
      <formula>$G$76</formula>
    </cfRule>
  </conditionalFormatting>
  <conditionalFormatting sqref="I4:I9 I44:I74 I11:I18 I20:I26 I28:I30 I32:I42">
    <cfRule type="cellIs" dxfId="203" priority="19" operator="greaterThan">
      <formula>$I$77</formula>
    </cfRule>
  </conditionalFormatting>
  <conditionalFormatting sqref="I4:I9 I44:I74 I11:I18 I20:I26 I28:I30 I32:I42">
    <cfRule type="cellIs" dxfId="202" priority="20" operator="lessThan">
      <formula>$I$76</formula>
    </cfRule>
  </conditionalFormatting>
  <conditionalFormatting sqref="K4:K9 K44:K74 K32:K42 K28:K30 K20:K26 K11:K18">
    <cfRule type="cellIs" dxfId="201" priority="21" operator="greaterThan">
      <formula>$K$77</formula>
    </cfRule>
  </conditionalFormatting>
  <conditionalFormatting sqref="K4:K9 K44:K74 K32:K42 K28:K30 K20:K26 K11:K18">
    <cfRule type="cellIs" dxfId="200" priority="22" operator="lessThan">
      <formula>$K$76</formula>
    </cfRule>
  </conditionalFormatting>
  <conditionalFormatting sqref="M4:M9 M44:M74 M32:M42 M28:M30 M20:M26 M11:M18">
    <cfRule type="cellIs" dxfId="199" priority="23" operator="greaterThan">
      <formula>$M$77</formula>
    </cfRule>
  </conditionalFormatting>
  <conditionalFormatting sqref="M4:M9 M44:M74 M32:M42 M28:M30 M20:M26 M11:M18">
    <cfRule type="cellIs" dxfId="198" priority="24" operator="lessThan">
      <formula>$M$76</formula>
    </cfRule>
  </conditionalFormatting>
  <conditionalFormatting sqref="O4:O9 O44:O74 O32:O42 O28:O30 O20:O26 O11:O18">
    <cfRule type="cellIs" dxfId="197" priority="25" operator="greaterThan">
      <formula>$O$77</formula>
    </cfRule>
  </conditionalFormatting>
  <conditionalFormatting sqref="O4:O9 O44:O74 O32:O42 O28:O30 O20:O26 O11:O18">
    <cfRule type="cellIs" dxfId="196" priority="26" operator="lessThan">
      <formula>$O$76</formula>
    </cfRule>
  </conditionalFormatting>
  <conditionalFormatting sqref="Q4:Q9 Q44:Q74 Q32:Q42 Q28:Q30 Q20:Q26 Q11:Q18">
    <cfRule type="cellIs" dxfId="195" priority="27" operator="greaterThan">
      <formula>$Q$77</formula>
    </cfRule>
  </conditionalFormatting>
  <conditionalFormatting sqref="Q4:Q9 Q44:Q74 Q32:Q42 Q28:Q30 Q20:Q26 Q11:Q18">
    <cfRule type="cellIs" dxfId="194" priority="28" operator="lessThan">
      <formula>$Q$76</formula>
    </cfRule>
  </conditionalFormatting>
  <pageMargins left="0.25" right="0.25" top="0.75" bottom="0.75" header="0.3" footer="0.3"/>
  <pageSetup paperSize="8" scale="6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1000"/>
  <sheetViews>
    <sheetView view="pageBreakPreview" zoomScale="60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28" sqref="K28"/>
    </sheetView>
  </sheetViews>
  <sheetFormatPr baseColWidth="10" defaultColWidth="14.5" defaultRowHeight="15" customHeight="1"/>
  <cols>
    <col min="1" max="1" width="12.6640625" hidden="1" customWidth="1"/>
    <col min="2" max="2" width="64" customWidth="1"/>
    <col min="3" max="3" width="59.33203125" customWidth="1"/>
    <col min="4" max="4" width="10.33203125" customWidth="1"/>
    <col min="5" max="11" width="6.83203125" customWidth="1"/>
    <col min="12" max="12" width="14.1640625" customWidth="1"/>
    <col min="13" max="32" width="8.83203125" customWidth="1"/>
  </cols>
  <sheetData>
    <row r="1" spans="1:32" ht="12.75" customHeight="1">
      <c r="A1" s="169"/>
      <c r="B1" s="221" t="s">
        <v>555</v>
      </c>
      <c r="C1" s="222"/>
      <c r="D1" s="222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ht="30.75" customHeight="1">
      <c r="A2" s="170" t="s">
        <v>481</v>
      </c>
      <c r="B2" s="4" t="s">
        <v>3</v>
      </c>
      <c r="C2" s="4" t="s">
        <v>5</v>
      </c>
      <c r="D2" s="4" t="s">
        <v>6</v>
      </c>
      <c r="E2" s="4" t="s">
        <v>25</v>
      </c>
      <c r="F2" s="4" t="s">
        <v>37</v>
      </c>
      <c r="G2" s="4" t="s">
        <v>45</v>
      </c>
      <c r="H2" s="4" t="s">
        <v>50</v>
      </c>
      <c r="I2" s="4" t="s">
        <v>55</v>
      </c>
      <c r="J2" s="4" t="s">
        <v>61</v>
      </c>
      <c r="K2" s="4" t="s">
        <v>65</v>
      </c>
      <c r="L2" s="78" t="s">
        <v>13</v>
      </c>
      <c r="M2" s="79"/>
      <c r="N2" s="79"/>
      <c r="O2" s="79"/>
      <c r="P2" s="79"/>
      <c r="Q2" s="79"/>
      <c r="R2" s="79"/>
      <c r="S2" s="79"/>
      <c r="T2" s="79"/>
      <c r="U2" s="79"/>
      <c r="V2" s="164"/>
      <c r="W2" s="164"/>
      <c r="X2" s="79"/>
      <c r="Y2" s="79"/>
      <c r="Z2" s="79"/>
      <c r="AA2" s="79"/>
      <c r="AB2" s="79"/>
      <c r="AC2" s="79"/>
      <c r="AD2" s="79"/>
      <c r="AE2" s="79"/>
      <c r="AF2" s="79"/>
    </row>
    <row r="3" spans="1:32" ht="12.75" customHeight="1">
      <c r="A3" s="11" t="s">
        <v>32</v>
      </c>
      <c r="B3" s="40" t="s">
        <v>15</v>
      </c>
      <c r="C3" s="40" t="s">
        <v>34</v>
      </c>
      <c r="D3" s="40" t="s">
        <v>35</v>
      </c>
      <c r="E3" s="73">
        <v>6.7</v>
      </c>
      <c r="F3" s="73">
        <v>8.9</v>
      </c>
      <c r="G3" s="73">
        <v>9.3000000000000007</v>
      </c>
      <c r="H3" s="73">
        <v>9.6999999999999993</v>
      </c>
      <c r="I3" s="73">
        <v>10</v>
      </c>
      <c r="J3" s="73">
        <v>8.6999999999999993</v>
      </c>
      <c r="K3" s="73">
        <v>9.6999999999999993</v>
      </c>
      <c r="L3" s="166" t="s">
        <v>39</v>
      </c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</row>
    <row r="4" spans="1:32" ht="12.75" customHeight="1">
      <c r="A4" s="11" t="s">
        <v>40</v>
      </c>
      <c r="B4" s="40" t="s">
        <v>15</v>
      </c>
      <c r="C4" s="40" t="s">
        <v>41</v>
      </c>
      <c r="D4" s="40" t="s">
        <v>42</v>
      </c>
      <c r="E4" s="73">
        <v>6.7</v>
      </c>
      <c r="F4" s="73">
        <v>6.8</v>
      </c>
      <c r="G4" s="73">
        <v>7.7</v>
      </c>
      <c r="H4" s="73">
        <v>8.1</v>
      </c>
      <c r="I4" s="73">
        <v>8.3000000000000007</v>
      </c>
      <c r="J4" s="73">
        <v>7</v>
      </c>
      <c r="K4" s="73">
        <v>6.9</v>
      </c>
      <c r="L4" s="166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32" ht="12.75" customHeight="1">
      <c r="A5" s="173" t="s">
        <v>86</v>
      </c>
      <c r="B5" s="165" t="s">
        <v>58</v>
      </c>
      <c r="C5" s="165" t="s">
        <v>87</v>
      </c>
      <c r="D5" s="165" t="s">
        <v>88</v>
      </c>
      <c r="E5" s="73">
        <v>9</v>
      </c>
      <c r="F5" s="73">
        <v>9</v>
      </c>
      <c r="G5" s="73">
        <v>8.6</v>
      </c>
      <c r="H5" s="73">
        <v>9.3000000000000007</v>
      </c>
      <c r="I5" s="73">
        <v>9.5</v>
      </c>
      <c r="J5" s="73">
        <v>9.9</v>
      </c>
      <c r="K5" s="73">
        <v>9.6</v>
      </c>
      <c r="L5" s="166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</row>
    <row r="6" spans="1:32" ht="12.75" customHeight="1">
      <c r="A6" s="11" t="s">
        <v>89</v>
      </c>
      <c r="B6" s="40" t="s">
        <v>58</v>
      </c>
      <c r="C6" s="40" t="s">
        <v>90</v>
      </c>
      <c r="D6" s="40" t="s">
        <v>91</v>
      </c>
      <c r="E6" s="73">
        <v>8.8000000000000007</v>
      </c>
      <c r="F6" s="73">
        <v>9.9</v>
      </c>
      <c r="G6" s="73">
        <v>10</v>
      </c>
      <c r="H6" s="73">
        <v>10</v>
      </c>
      <c r="I6" s="73">
        <v>10</v>
      </c>
      <c r="J6" s="73">
        <v>9.9</v>
      </c>
      <c r="K6" s="73">
        <v>9.9</v>
      </c>
      <c r="L6" s="166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</row>
    <row r="7" spans="1:32" ht="12.75" customHeight="1">
      <c r="A7" s="173" t="s">
        <v>113</v>
      </c>
      <c r="B7" s="165" t="s">
        <v>100</v>
      </c>
      <c r="C7" s="165" t="s">
        <v>114</v>
      </c>
      <c r="D7" s="165" t="s">
        <v>115</v>
      </c>
      <c r="E7" s="73">
        <v>9.6</v>
      </c>
      <c r="F7" s="73">
        <v>10</v>
      </c>
      <c r="G7" s="73">
        <v>10</v>
      </c>
      <c r="H7" s="73">
        <v>10</v>
      </c>
      <c r="I7" s="73">
        <v>10</v>
      </c>
      <c r="J7" s="73">
        <v>9.9</v>
      </c>
      <c r="K7" s="73">
        <v>10</v>
      </c>
      <c r="L7" s="166" t="s">
        <v>116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</row>
    <row r="8" spans="1:32" ht="12.75" customHeight="1">
      <c r="A8" s="11" t="s">
        <v>117</v>
      </c>
      <c r="B8" s="40" t="s">
        <v>100</v>
      </c>
      <c r="C8" s="40" t="s">
        <v>118</v>
      </c>
      <c r="D8" s="40" t="s">
        <v>115</v>
      </c>
      <c r="E8" s="73">
        <v>9.1999999999999993</v>
      </c>
      <c r="F8" s="73">
        <v>9.1999999999999993</v>
      </c>
      <c r="G8" s="73">
        <v>9.1999999999999993</v>
      </c>
      <c r="H8" s="73">
        <v>9.1999999999999993</v>
      </c>
      <c r="I8" s="73">
        <v>5.6</v>
      </c>
      <c r="J8" s="73">
        <v>9.1999999999999993</v>
      </c>
      <c r="K8" s="73">
        <v>8.9</v>
      </c>
      <c r="L8" s="166" t="s">
        <v>39</v>
      </c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</row>
    <row r="9" spans="1:32" ht="12.75" customHeight="1">
      <c r="A9" s="11" t="s">
        <v>119</v>
      </c>
      <c r="B9" s="40" t="s">
        <v>100</v>
      </c>
      <c r="C9" s="40" t="s">
        <v>120</v>
      </c>
      <c r="D9" s="40" t="s">
        <v>121</v>
      </c>
      <c r="E9" s="73">
        <v>6.7</v>
      </c>
      <c r="F9" s="73">
        <v>7.4</v>
      </c>
      <c r="G9" s="73">
        <v>7.6</v>
      </c>
      <c r="H9" s="73">
        <v>8</v>
      </c>
      <c r="I9" s="73">
        <v>8.6</v>
      </c>
      <c r="J9" s="73">
        <v>7.5</v>
      </c>
      <c r="K9" s="73">
        <v>6.9</v>
      </c>
      <c r="L9" s="166" t="s">
        <v>39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</row>
    <row r="10" spans="1:32" ht="12.75" customHeight="1">
      <c r="A10" s="11" t="s">
        <v>122</v>
      </c>
      <c r="B10" s="40" t="s">
        <v>100</v>
      </c>
      <c r="C10" s="40" t="s">
        <v>123</v>
      </c>
      <c r="D10" s="40" t="s">
        <v>124</v>
      </c>
      <c r="E10" s="73">
        <v>7.6</v>
      </c>
      <c r="F10" s="73">
        <v>7.9</v>
      </c>
      <c r="G10" s="73">
        <v>8.6999999999999993</v>
      </c>
      <c r="H10" s="73">
        <v>9</v>
      </c>
      <c r="I10" s="73">
        <v>9.5</v>
      </c>
      <c r="J10" s="73">
        <v>9.4</v>
      </c>
      <c r="K10" s="73">
        <v>8.6</v>
      </c>
      <c r="L10" s="166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</row>
    <row r="11" spans="1:32" ht="12.75" customHeight="1">
      <c r="A11" s="11" t="s">
        <v>126</v>
      </c>
      <c r="B11" s="40" t="s">
        <v>100</v>
      </c>
      <c r="C11" s="40" t="s">
        <v>127</v>
      </c>
      <c r="D11" s="40" t="s">
        <v>128</v>
      </c>
      <c r="E11" s="73">
        <v>6.8</v>
      </c>
      <c r="F11" s="73">
        <v>7.2</v>
      </c>
      <c r="G11" s="73">
        <v>7.4</v>
      </c>
      <c r="H11" s="73">
        <v>8.1999999999999993</v>
      </c>
      <c r="I11" s="73">
        <v>8.4</v>
      </c>
      <c r="J11" s="73">
        <v>7.5</v>
      </c>
      <c r="K11" s="73">
        <v>7.6</v>
      </c>
      <c r="L11" s="166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</row>
    <row r="12" spans="1:32" ht="12.75" customHeight="1">
      <c r="A12" s="11" t="s">
        <v>129</v>
      </c>
      <c r="B12" s="40" t="s">
        <v>100</v>
      </c>
      <c r="C12" s="40" t="s">
        <v>130</v>
      </c>
      <c r="D12" s="40" t="s">
        <v>131</v>
      </c>
      <c r="E12" s="73">
        <v>8.1999999999999993</v>
      </c>
      <c r="F12" s="73">
        <v>9.1999999999999993</v>
      </c>
      <c r="G12" s="73">
        <v>9.5</v>
      </c>
      <c r="H12" s="73">
        <v>9.6</v>
      </c>
      <c r="I12" s="73">
        <v>9.6</v>
      </c>
      <c r="J12" s="73">
        <v>9.1</v>
      </c>
      <c r="K12" s="73">
        <v>9.5</v>
      </c>
      <c r="L12" s="166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</row>
    <row r="13" spans="1:32" ht="12.75" customHeight="1">
      <c r="A13" s="11" t="s">
        <v>132</v>
      </c>
      <c r="B13" s="40" t="s">
        <v>100</v>
      </c>
      <c r="C13" s="40" t="s">
        <v>134</v>
      </c>
      <c r="D13" s="40" t="s">
        <v>135</v>
      </c>
      <c r="E13" s="73">
        <v>6.4</v>
      </c>
      <c r="F13" s="73">
        <v>7.6</v>
      </c>
      <c r="G13" s="73">
        <v>7.4</v>
      </c>
      <c r="H13" s="73">
        <v>8.5</v>
      </c>
      <c r="I13" s="73">
        <v>8.4</v>
      </c>
      <c r="J13" s="73">
        <v>7.6</v>
      </c>
      <c r="K13" s="73">
        <v>7.4</v>
      </c>
      <c r="L13" s="166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</row>
    <row r="14" spans="1:32" ht="12.75" customHeight="1">
      <c r="A14" s="11" t="s">
        <v>136</v>
      </c>
      <c r="B14" s="40" t="s">
        <v>100</v>
      </c>
      <c r="C14" s="40" t="s">
        <v>137</v>
      </c>
      <c r="D14" s="40" t="s">
        <v>138</v>
      </c>
      <c r="E14" s="73">
        <v>7</v>
      </c>
      <c r="F14" s="73">
        <v>8.1999999999999993</v>
      </c>
      <c r="G14" s="73">
        <v>8.1</v>
      </c>
      <c r="H14" s="73">
        <v>8.8000000000000007</v>
      </c>
      <c r="I14" s="73">
        <v>9.5</v>
      </c>
      <c r="J14" s="73">
        <v>8.8000000000000007</v>
      </c>
      <c r="K14" s="73">
        <v>7.9</v>
      </c>
      <c r="L14" s="166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</row>
    <row r="15" spans="1:32" ht="12.75" customHeight="1">
      <c r="A15" s="11" t="s">
        <v>140</v>
      </c>
      <c r="B15" s="40" t="s">
        <v>100</v>
      </c>
      <c r="C15" s="40" t="s">
        <v>141</v>
      </c>
      <c r="D15" s="40" t="s">
        <v>142</v>
      </c>
      <c r="E15" s="73">
        <v>7.8</v>
      </c>
      <c r="F15" s="73">
        <v>7.7</v>
      </c>
      <c r="G15" s="73">
        <v>8.4</v>
      </c>
      <c r="H15" s="73">
        <v>8.3000000000000007</v>
      </c>
      <c r="I15" s="73">
        <v>8.6</v>
      </c>
      <c r="J15" s="73">
        <v>8.6999999999999993</v>
      </c>
      <c r="K15" s="73">
        <v>8.4</v>
      </c>
      <c r="L15" s="166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</row>
    <row r="16" spans="1:32" ht="12.75" customHeight="1">
      <c r="A16" s="11" t="s">
        <v>144</v>
      </c>
      <c r="B16" s="40" t="s">
        <v>100</v>
      </c>
      <c r="C16" s="40" t="s">
        <v>146</v>
      </c>
      <c r="D16" s="40" t="s">
        <v>121</v>
      </c>
      <c r="E16" s="73">
        <v>8.5</v>
      </c>
      <c r="F16" s="73">
        <v>8.5</v>
      </c>
      <c r="G16" s="73">
        <v>8.9</v>
      </c>
      <c r="H16" s="73">
        <v>8.5</v>
      </c>
      <c r="I16" s="73">
        <v>9.8000000000000007</v>
      </c>
      <c r="J16" s="73">
        <v>9.5</v>
      </c>
      <c r="K16" s="73">
        <v>8.4</v>
      </c>
      <c r="L16" s="166" t="s">
        <v>116</v>
      </c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</row>
    <row r="17" spans="1:32" ht="12.75" customHeight="1">
      <c r="A17" s="11" t="s">
        <v>158</v>
      </c>
      <c r="B17" s="40" t="s">
        <v>155</v>
      </c>
      <c r="C17" s="40" t="s">
        <v>159</v>
      </c>
      <c r="D17" s="40" t="s">
        <v>160</v>
      </c>
      <c r="E17" s="73">
        <v>7.7</v>
      </c>
      <c r="F17" s="73">
        <v>9.3000000000000007</v>
      </c>
      <c r="G17" s="73">
        <v>7.2</v>
      </c>
      <c r="H17" s="73">
        <v>8.9</v>
      </c>
      <c r="I17" s="73">
        <v>9.1999999999999993</v>
      </c>
      <c r="J17" s="73">
        <v>8.3000000000000007</v>
      </c>
      <c r="K17" s="73">
        <v>7.7</v>
      </c>
      <c r="L17" s="166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</row>
    <row r="18" spans="1:32" ht="12.75" customHeight="1">
      <c r="A18" s="11" t="s">
        <v>162</v>
      </c>
      <c r="B18" s="40" t="s">
        <v>155</v>
      </c>
      <c r="C18" s="40" t="s">
        <v>163</v>
      </c>
      <c r="D18" s="40" t="s">
        <v>164</v>
      </c>
      <c r="E18" s="73">
        <v>8.5</v>
      </c>
      <c r="F18" s="73">
        <v>8.1999999999999993</v>
      </c>
      <c r="G18" s="73">
        <v>9</v>
      </c>
      <c r="H18" s="73">
        <v>9.6</v>
      </c>
      <c r="I18" s="73">
        <v>9.8000000000000007</v>
      </c>
      <c r="J18" s="73">
        <v>8.6</v>
      </c>
      <c r="K18" s="73">
        <v>9</v>
      </c>
      <c r="L18" s="166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</row>
    <row r="19" spans="1:32" ht="12.75" customHeight="1">
      <c r="A19" s="11" t="s">
        <v>247</v>
      </c>
      <c r="B19" s="40" t="s">
        <v>193</v>
      </c>
      <c r="C19" s="40" t="s">
        <v>248</v>
      </c>
      <c r="D19" s="40" t="s">
        <v>249</v>
      </c>
      <c r="E19" s="73">
        <v>7.5</v>
      </c>
      <c r="F19" s="73">
        <v>7.9</v>
      </c>
      <c r="G19" s="73">
        <v>6.9</v>
      </c>
      <c r="H19" s="73">
        <v>8.6999999999999993</v>
      </c>
      <c r="I19" s="73">
        <v>8.9</v>
      </c>
      <c r="J19" s="73">
        <v>9.1999999999999993</v>
      </c>
      <c r="K19" s="73">
        <v>8.5</v>
      </c>
      <c r="L19" s="166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</row>
    <row r="20" spans="1:32" ht="12.75" customHeight="1">
      <c r="A20" s="11" t="s">
        <v>250</v>
      </c>
      <c r="B20" s="40" t="s">
        <v>193</v>
      </c>
      <c r="C20" s="40" t="s">
        <v>217</v>
      </c>
      <c r="D20" s="40" t="s">
        <v>251</v>
      </c>
      <c r="E20" s="73">
        <v>8.4</v>
      </c>
      <c r="F20" s="73">
        <v>7.9</v>
      </c>
      <c r="G20" s="73">
        <v>7.2</v>
      </c>
      <c r="H20" s="73">
        <v>7.9</v>
      </c>
      <c r="I20" s="73">
        <v>8.3000000000000007</v>
      </c>
      <c r="J20" s="73">
        <v>7.8</v>
      </c>
      <c r="K20" s="73">
        <v>6.8</v>
      </c>
      <c r="L20" s="166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</row>
    <row r="21" spans="1:32" ht="12.75" customHeight="1">
      <c r="A21" s="11" t="s">
        <v>252</v>
      </c>
      <c r="B21" s="40" t="s">
        <v>193</v>
      </c>
      <c r="C21" s="40" t="s">
        <v>253</v>
      </c>
      <c r="D21" s="40" t="s">
        <v>254</v>
      </c>
      <c r="E21" s="73">
        <v>7.4</v>
      </c>
      <c r="F21" s="73">
        <v>7.2</v>
      </c>
      <c r="G21" s="73">
        <v>6.9</v>
      </c>
      <c r="H21" s="73">
        <v>8.1999999999999993</v>
      </c>
      <c r="I21" s="73">
        <v>7.8</v>
      </c>
      <c r="J21" s="73">
        <v>7.5</v>
      </c>
      <c r="K21" s="73">
        <v>6.9</v>
      </c>
      <c r="L21" s="166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</row>
    <row r="22" spans="1:32" ht="12.75" customHeight="1">
      <c r="A22" s="11" t="s">
        <v>255</v>
      </c>
      <c r="B22" s="40" t="s">
        <v>193</v>
      </c>
      <c r="C22" s="40" t="s">
        <v>256</v>
      </c>
      <c r="D22" s="40" t="s">
        <v>257</v>
      </c>
      <c r="E22" s="73">
        <v>7.7</v>
      </c>
      <c r="F22" s="73">
        <v>9</v>
      </c>
      <c r="G22" s="73">
        <v>8.8000000000000007</v>
      </c>
      <c r="H22" s="73">
        <v>9.1</v>
      </c>
      <c r="I22" s="73">
        <v>7.3</v>
      </c>
      <c r="J22" s="73">
        <v>9</v>
      </c>
      <c r="K22" s="73">
        <v>7.4</v>
      </c>
      <c r="L22" s="166" t="s">
        <v>39</v>
      </c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</row>
    <row r="23" spans="1:32" ht="12.75" customHeight="1">
      <c r="A23" s="173" t="s">
        <v>258</v>
      </c>
      <c r="B23" s="165" t="s">
        <v>193</v>
      </c>
      <c r="C23" s="165" t="s">
        <v>259</v>
      </c>
      <c r="D23" s="165" t="s">
        <v>257</v>
      </c>
      <c r="E23" s="73">
        <v>9</v>
      </c>
      <c r="F23" s="73">
        <v>8.9</v>
      </c>
      <c r="G23" s="73">
        <v>9</v>
      </c>
      <c r="H23" s="73">
        <v>9</v>
      </c>
      <c r="I23" s="73">
        <v>9</v>
      </c>
      <c r="J23" s="73">
        <v>9.5</v>
      </c>
      <c r="K23" s="73">
        <v>9.3000000000000007</v>
      </c>
      <c r="L23" s="166" t="s">
        <v>116</v>
      </c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</row>
    <row r="24" spans="1:32" ht="12.75" customHeight="1">
      <c r="A24" s="11" t="s">
        <v>260</v>
      </c>
      <c r="B24" s="40" t="s">
        <v>193</v>
      </c>
      <c r="C24" s="40" t="s">
        <v>261</v>
      </c>
      <c r="D24" s="40" t="s">
        <v>262</v>
      </c>
      <c r="E24" s="73">
        <v>7.5</v>
      </c>
      <c r="F24" s="73">
        <v>7.4</v>
      </c>
      <c r="G24" s="73">
        <v>8.1</v>
      </c>
      <c r="H24" s="73">
        <v>8.6999999999999993</v>
      </c>
      <c r="I24" s="73">
        <v>8.8000000000000007</v>
      </c>
      <c r="J24" s="73">
        <v>8.9</v>
      </c>
      <c r="K24" s="73">
        <v>8</v>
      </c>
      <c r="L24" s="166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</row>
    <row r="25" spans="1:32" ht="12.75" customHeight="1">
      <c r="A25" s="11" t="s">
        <v>263</v>
      </c>
      <c r="B25" s="40" t="s">
        <v>193</v>
      </c>
      <c r="C25" s="40" t="s">
        <v>264</v>
      </c>
      <c r="D25" s="40" t="s">
        <v>265</v>
      </c>
      <c r="E25" s="73">
        <v>7.5</v>
      </c>
      <c r="F25" s="73">
        <v>8.5</v>
      </c>
      <c r="G25" s="73">
        <v>7.6</v>
      </c>
      <c r="H25" s="73">
        <v>8.3000000000000007</v>
      </c>
      <c r="I25" s="73">
        <v>8.8000000000000007</v>
      </c>
      <c r="J25" s="73">
        <v>8</v>
      </c>
      <c r="K25" s="73">
        <v>7.8</v>
      </c>
      <c r="L25" s="166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</row>
    <row r="26" spans="1:32" ht="12.75" customHeight="1">
      <c r="A26" s="11" t="s">
        <v>266</v>
      </c>
      <c r="B26" s="40" t="s">
        <v>193</v>
      </c>
      <c r="C26" s="40" t="s">
        <v>236</v>
      </c>
      <c r="D26" s="40" t="s">
        <v>267</v>
      </c>
      <c r="E26" s="73">
        <v>8.5</v>
      </c>
      <c r="F26" s="73">
        <v>8.1</v>
      </c>
      <c r="G26" s="73">
        <v>8</v>
      </c>
      <c r="H26" s="73">
        <v>9</v>
      </c>
      <c r="I26" s="73">
        <v>8.9</v>
      </c>
      <c r="J26" s="73">
        <v>8.8000000000000007</v>
      </c>
      <c r="K26" s="73">
        <v>8.1999999999999993</v>
      </c>
      <c r="L26" s="166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</row>
    <row r="27" spans="1:32" ht="12.75" customHeight="1">
      <c r="A27" s="11" t="s">
        <v>268</v>
      </c>
      <c r="B27" s="40" t="s">
        <v>193</v>
      </c>
      <c r="C27" s="40" t="s">
        <v>238</v>
      </c>
      <c r="D27" s="40" t="s">
        <v>269</v>
      </c>
      <c r="E27" s="73">
        <v>7.9</v>
      </c>
      <c r="F27" s="73">
        <v>8.5</v>
      </c>
      <c r="G27" s="73">
        <v>8.9</v>
      </c>
      <c r="H27" s="73">
        <v>9.1999999999999993</v>
      </c>
      <c r="I27" s="73">
        <v>8.6</v>
      </c>
      <c r="J27" s="73">
        <v>9.4</v>
      </c>
      <c r="K27" s="73">
        <v>7.9</v>
      </c>
      <c r="L27" s="166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</row>
    <row r="28" spans="1:32" ht="12.75" customHeight="1">
      <c r="A28" s="11" t="s">
        <v>270</v>
      </c>
      <c r="B28" s="40" t="s">
        <v>193</v>
      </c>
      <c r="C28" s="40" t="s">
        <v>271</v>
      </c>
      <c r="D28" s="40" t="s">
        <v>272</v>
      </c>
      <c r="E28" s="73">
        <v>8.1</v>
      </c>
      <c r="F28" s="73">
        <v>7.9</v>
      </c>
      <c r="G28" s="73">
        <v>7.8</v>
      </c>
      <c r="H28" s="73">
        <v>9.1999999999999993</v>
      </c>
      <c r="I28" s="73">
        <v>8.1999999999999993</v>
      </c>
      <c r="J28" s="73">
        <v>8.4</v>
      </c>
      <c r="K28" s="73">
        <v>7.4</v>
      </c>
      <c r="L28" s="166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</row>
    <row r="29" spans="1:32" ht="12.75" customHeight="1">
      <c r="A29" s="11" t="s">
        <v>273</v>
      </c>
      <c r="B29" s="40" t="s">
        <v>193</v>
      </c>
      <c r="C29" s="40" t="s">
        <v>240</v>
      </c>
      <c r="D29" s="40" t="s">
        <v>274</v>
      </c>
      <c r="E29" s="73">
        <v>7.1</v>
      </c>
      <c r="F29" s="73">
        <v>7.2</v>
      </c>
      <c r="G29" s="73">
        <v>6.8</v>
      </c>
      <c r="H29" s="73">
        <v>7.9</v>
      </c>
      <c r="I29" s="73">
        <v>8</v>
      </c>
      <c r="J29" s="73">
        <v>8.4</v>
      </c>
      <c r="K29" s="73">
        <v>6.9</v>
      </c>
      <c r="L29" s="166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</row>
    <row r="30" spans="1:32" ht="12.75" customHeight="1">
      <c r="A30" s="11" t="s">
        <v>275</v>
      </c>
      <c r="B30" s="40" t="s">
        <v>193</v>
      </c>
      <c r="C30" s="40" t="s">
        <v>244</v>
      </c>
      <c r="D30" s="40" t="s">
        <v>276</v>
      </c>
      <c r="E30" s="73">
        <v>6.1</v>
      </c>
      <c r="F30" s="73">
        <v>7.5</v>
      </c>
      <c r="G30" s="73">
        <v>7</v>
      </c>
      <c r="H30" s="73">
        <v>8.1</v>
      </c>
      <c r="I30" s="73">
        <v>8.6</v>
      </c>
      <c r="J30" s="73">
        <v>7.1</v>
      </c>
      <c r="K30" s="73">
        <v>6.7</v>
      </c>
      <c r="L30" s="166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</row>
    <row r="31" spans="1:32" ht="12.75" customHeight="1">
      <c r="A31" s="11" t="s">
        <v>277</v>
      </c>
      <c r="B31" s="40" t="s">
        <v>193</v>
      </c>
      <c r="C31" s="40" t="s">
        <v>246</v>
      </c>
      <c r="D31" s="40" t="s">
        <v>278</v>
      </c>
      <c r="E31" s="73">
        <v>7.3</v>
      </c>
      <c r="F31" s="73">
        <v>8</v>
      </c>
      <c r="G31" s="73">
        <v>7.9</v>
      </c>
      <c r="H31" s="73">
        <v>9.1</v>
      </c>
      <c r="I31" s="73">
        <v>8.5</v>
      </c>
      <c r="J31" s="73">
        <v>8</v>
      </c>
      <c r="K31" s="73">
        <v>7.8</v>
      </c>
      <c r="L31" s="166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</row>
    <row r="32" spans="1:32" ht="12.75" customHeight="1">
      <c r="A32" s="11" t="s">
        <v>285</v>
      </c>
      <c r="B32" s="40" t="s">
        <v>196</v>
      </c>
      <c r="C32" s="40" t="s">
        <v>280</v>
      </c>
      <c r="D32" s="40" t="s">
        <v>286</v>
      </c>
      <c r="E32" s="73">
        <v>6.7</v>
      </c>
      <c r="F32" s="73">
        <v>6.8</v>
      </c>
      <c r="G32" s="73">
        <v>6.4</v>
      </c>
      <c r="H32" s="73">
        <v>8.1</v>
      </c>
      <c r="I32" s="73">
        <v>7.2</v>
      </c>
      <c r="J32" s="73">
        <v>9.4</v>
      </c>
      <c r="K32" s="73">
        <v>6.5</v>
      </c>
      <c r="L32" s="166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</row>
    <row r="33" spans="1:32" ht="12.75" customHeight="1">
      <c r="A33" s="11" t="s">
        <v>287</v>
      </c>
      <c r="B33" s="40" t="s">
        <v>196</v>
      </c>
      <c r="C33" s="40" t="s">
        <v>283</v>
      </c>
      <c r="D33" s="40" t="s">
        <v>288</v>
      </c>
      <c r="E33" s="73">
        <v>4.5</v>
      </c>
      <c r="F33" s="73">
        <v>3.2</v>
      </c>
      <c r="G33" s="73">
        <v>4.4000000000000004</v>
      </c>
      <c r="H33" s="73">
        <v>6.9</v>
      </c>
      <c r="I33" s="73">
        <v>7.6</v>
      </c>
      <c r="J33" s="73">
        <v>5.6</v>
      </c>
      <c r="K33" s="73">
        <v>4.4000000000000004</v>
      </c>
      <c r="L33" s="166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</row>
    <row r="34" spans="1:32" ht="12.75" customHeight="1">
      <c r="A34" s="11" t="s">
        <v>301</v>
      </c>
      <c r="B34" s="40" t="s">
        <v>197</v>
      </c>
      <c r="C34" s="40" t="s">
        <v>302</v>
      </c>
      <c r="D34" s="40" t="s">
        <v>303</v>
      </c>
      <c r="E34" s="73">
        <v>6.8</v>
      </c>
      <c r="F34" s="73">
        <v>7</v>
      </c>
      <c r="G34" s="73">
        <v>7.1</v>
      </c>
      <c r="H34" s="73">
        <v>8.4</v>
      </c>
      <c r="I34" s="73">
        <v>7.8</v>
      </c>
      <c r="J34" s="73">
        <v>7.6</v>
      </c>
      <c r="K34" s="73">
        <v>7.4</v>
      </c>
      <c r="L34" s="166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</row>
    <row r="35" spans="1:32" ht="12.75" customHeight="1">
      <c r="A35" s="11" t="s">
        <v>316</v>
      </c>
      <c r="B35" s="40" t="s">
        <v>198</v>
      </c>
      <c r="C35" s="40" t="s">
        <v>317</v>
      </c>
      <c r="D35" s="40" t="s">
        <v>318</v>
      </c>
      <c r="E35" s="73">
        <v>7.6</v>
      </c>
      <c r="F35" s="73">
        <v>8</v>
      </c>
      <c r="G35" s="73">
        <v>8.4</v>
      </c>
      <c r="H35" s="73">
        <v>8.9</v>
      </c>
      <c r="I35" s="73">
        <v>9</v>
      </c>
      <c r="J35" s="73">
        <v>8.3000000000000007</v>
      </c>
      <c r="K35" s="73">
        <v>8.1</v>
      </c>
      <c r="L35" s="166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</row>
    <row r="36" spans="1:32" ht="12.75" customHeight="1">
      <c r="A36" s="11" t="s">
        <v>319</v>
      </c>
      <c r="B36" s="40" t="s">
        <v>198</v>
      </c>
      <c r="C36" s="40" t="s">
        <v>320</v>
      </c>
      <c r="D36" s="40" t="s">
        <v>318</v>
      </c>
      <c r="E36" s="73">
        <v>8.3000000000000007</v>
      </c>
      <c r="F36" s="73">
        <v>8.5</v>
      </c>
      <c r="G36" s="73">
        <v>8.1999999999999993</v>
      </c>
      <c r="H36" s="73">
        <v>8.4</v>
      </c>
      <c r="I36" s="73">
        <v>9.1</v>
      </c>
      <c r="J36" s="73">
        <v>8.1999999999999993</v>
      </c>
      <c r="K36" s="73">
        <v>7.7</v>
      </c>
      <c r="L36" s="166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</row>
    <row r="37" spans="1:32" ht="12.75" customHeight="1">
      <c r="A37" s="11" t="s">
        <v>321</v>
      </c>
      <c r="B37" s="40" t="s">
        <v>198</v>
      </c>
      <c r="C37" s="40" t="s">
        <v>322</v>
      </c>
      <c r="D37" s="40" t="s">
        <v>323</v>
      </c>
      <c r="E37" s="73">
        <v>9</v>
      </c>
      <c r="F37" s="73">
        <v>9.4</v>
      </c>
      <c r="G37" s="73">
        <v>9</v>
      </c>
      <c r="H37" s="73">
        <v>9.5</v>
      </c>
      <c r="I37" s="73">
        <v>9.5</v>
      </c>
      <c r="J37" s="73">
        <v>9</v>
      </c>
      <c r="K37" s="73">
        <v>8.9</v>
      </c>
      <c r="L37" s="166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</row>
    <row r="38" spans="1:32" ht="12.75" customHeight="1">
      <c r="A38" s="11" t="s">
        <v>330</v>
      </c>
      <c r="B38" s="40" t="s">
        <v>527</v>
      </c>
      <c r="C38" s="40" t="s">
        <v>331</v>
      </c>
      <c r="D38" s="40" t="s">
        <v>332</v>
      </c>
      <c r="E38" s="73">
        <v>8.6</v>
      </c>
      <c r="F38" s="73">
        <v>9.1999999999999993</v>
      </c>
      <c r="G38" s="73">
        <v>9.1</v>
      </c>
      <c r="H38" s="73">
        <v>9.1</v>
      </c>
      <c r="I38" s="73">
        <v>9.1</v>
      </c>
      <c r="J38" s="73">
        <v>8.8000000000000007</v>
      </c>
      <c r="K38" s="73">
        <v>9.4</v>
      </c>
      <c r="L38" s="166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</row>
    <row r="39" spans="1:32" ht="12.75" customHeight="1">
      <c r="A39" s="11" t="s">
        <v>333</v>
      </c>
      <c r="B39" s="40" t="s">
        <v>527</v>
      </c>
      <c r="C39" s="40" t="s">
        <v>334</v>
      </c>
      <c r="D39" s="40" t="s">
        <v>335</v>
      </c>
      <c r="E39" s="73">
        <v>8.8000000000000007</v>
      </c>
      <c r="F39" s="73">
        <v>8.6999999999999993</v>
      </c>
      <c r="G39" s="73">
        <v>9.1999999999999993</v>
      </c>
      <c r="H39" s="73">
        <v>9.3000000000000007</v>
      </c>
      <c r="I39" s="73">
        <v>9.1</v>
      </c>
      <c r="J39" s="73">
        <v>9.1999999999999993</v>
      </c>
      <c r="K39" s="73">
        <v>9.5</v>
      </c>
      <c r="L39" s="166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</row>
    <row r="40" spans="1:32" ht="12.75" customHeight="1">
      <c r="A40" s="11" t="s">
        <v>336</v>
      </c>
      <c r="B40" s="40" t="s">
        <v>527</v>
      </c>
      <c r="C40" s="40" t="s">
        <v>337</v>
      </c>
      <c r="D40" s="40" t="s">
        <v>338</v>
      </c>
      <c r="E40" s="73">
        <v>9.4</v>
      </c>
      <c r="F40" s="73">
        <v>7.6</v>
      </c>
      <c r="G40" s="73">
        <v>9.6999999999999993</v>
      </c>
      <c r="H40" s="73">
        <v>9.6</v>
      </c>
      <c r="I40" s="73">
        <v>9.8000000000000007</v>
      </c>
      <c r="J40" s="73">
        <v>9.1999999999999993</v>
      </c>
      <c r="K40" s="73">
        <v>9.6</v>
      </c>
      <c r="L40" s="166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</row>
    <row r="41" spans="1:32" ht="12.75" customHeight="1">
      <c r="A41" s="11" t="s">
        <v>339</v>
      </c>
      <c r="B41" s="40" t="s">
        <v>527</v>
      </c>
      <c r="C41" s="40" t="s">
        <v>340</v>
      </c>
      <c r="D41" s="40" t="s">
        <v>341</v>
      </c>
      <c r="E41" s="73">
        <v>9.3000000000000007</v>
      </c>
      <c r="F41" s="73">
        <v>9.4</v>
      </c>
      <c r="G41" s="73">
        <v>8.4</v>
      </c>
      <c r="H41" s="73">
        <v>9.1</v>
      </c>
      <c r="I41" s="73">
        <v>9.5</v>
      </c>
      <c r="J41" s="73">
        <v>9.3000000000000007</v>
      </c>
      <c r="K41" s="73">
        <v>8.4</v>
      </c>
      <c r="L41" s="166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</row>
    <row r="42" spans="1:32" ht="12.75" customHeight="1">
      <c r="A42" s="11" t="s">
        <v>350</v>
      </c>
      <c r="B42" s="40" t="s">
        <v>204</v>
      </c>
      <c r="C42" s="40" t="s">
        <v>351</v>
      </c>
      <c r="D42" s="40" t="s">
        <v>335</v>
      </c>
      <c r="E42" s="73">
        <v>8</v>
      </c>
      <c r="F42" s="73">
        <v>8.1</v>
      </c>
      <c r="G42" s="73">
        <v>8.3000000000000007</v>
      </c>
      <c r="H42" s="73">
        <v>9.1999999999999993</v>
      </c>
      <c r="I42" s="73">
        <v>9.1</v>
      </c>
      <c r="J42" s="73">
        <v>8.8000000000000007</v>
      </c>
      <c r="K42" s="73">
        <v>8.6999999999999993</v>
      </c>
      <c r="L42" s="166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</row>
    <row r="43" spans="1:32" ht="12.75" customHeight="1">
      <c r="A43" s="11" t="s">
        <v>352</v>
      </c>
      <c r="B43" s="40" t="s">
        <v>204</v>
      </c>
      <c r="C43" s="40" t="s">
        <v>353</v>
      </c>
      <c r="D43" s="40" t="s">
        <v>335</v>
      </c>
      <c r="E43" s="73">
        <v>9.3000000000000007</v>
      </c>
      <c r="F43" s="73">
        <v>7.9</v>
      </c>
      <c r="G43" s="73">
        <v>8.4</v>
      </c>
      <c r="H43" s="73">
        <v>9.4</v>
      </c>
      <c r="I43" s="73">
        <v>9.5</v>
      </c>
      <c r="J43" s="73">
        <v>9.3000000000000007</v>
      </c>
      <c r="K43" s="73">
        <v>8.4</v>
      </c>
      <c r="L43" s="166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</row>
    <row r="44" spans="1:32" ht="12.75" customHeight="1">
      <c r="A44" s="11" t="s">
        <v>354</v>
      </c>
      <c r="B44" s="40" t="s">
        <v>204</v>
      </c>
      <c r="C44" s="40" t="s">
        <v>355</v>
      </c>
      <c r="D44" s="40" t="s">
        <v>356</v>
      </c>
      <c r="E44" s="73">
        <v>8.1999999999999993</v>
      </c>
      <c r="F44" s="73">
        <v>7.4</v>
      </c>
      <c r="G44" s="73">
        <v>7.6</v>
      </c>
      <c r="H44" s="73">
        <v>9</v>
      </c>
      <c r="I44" s="73">
        <v>9.1999999999999993</v>
      </c>
      <c r="J44" s="73">
        <v>8.6</v>
      </c>
      <c r="K44" s="73">
        <v>8.4</v>
      </c>
      <c r="L44" s="166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</row>
    <row r="45" spans="1:32" ht="12.75" customHeight="1">
      <c r="A45" s="11" t="s">
        <v>381</v>
      </c>
      <c r="B45" s="40" t="s">
        <v>205</v>
      </c>
      <c r="C45" s="40" t="s">
        <v>382</v>
      </c>
      <c r="D45" s="40" t="s">
        <v>383</v>
      </c>
      <c r="E45" s="73">
        <v>7.6</v>
      </c>
      <c r="F45" s="73">
        <v>8</v>
      </c>
      <c r="G45" s="73">
        <v>7.8</v>
      </c>
      <c r="H45" s="73">
        <v>9.1</v>
      </c>
      <c r="I45" s="73">
        <v>8.8000000000000007</v>
      </c>
      <c r="J45" s="73">
        <v>8.3000000000000007</v>
      </c>
      <c r="K45" s="73">
        <v>7.9</v>
      </c>
      <c r="L45" s="166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</row>
    <row r="46" spans="1:32" ht="12.75" customHeight="1">
      <c r="A46" s="11" t="s">
        <v>384</v>
      </c>
      <c r="B46" s="40" t="s">
        <v>205</v>
      </c>
      <c r="C46" s="40" t="s">
        <v>385</v>
      </c>
      <c r="D46" s="40" t="s">
        <v>386</v>
      </c>
      <c r="E46" s="73">
        <v>7.4</v>
      </c>
      <c r="F46" s="73">
        <v>7.6</v>
      </c>
      <c r="G46" s="73">
        <v>7.6</v>
      </c>
      <c r="H46" s="73">
        <v>7.8</v>
      </c>
      <c r="I46" s="73">
        <v>7.9</v>
      </c>
      <c r="J46" s="73">
        <v>8</v>
      </c>
      <c r="K46" s="73">
        <v>7.5</v>
      </c>
      <c r="L46" s="166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</row>
    <row r="47" spans="1:32" ht="12.75" customHeight="1">
      <c r="A47" s="11" t="s">
        <v>387</v>
      </c>
      <c r="B47" s="40" t="s">
        <v>205</v>
      </c>
      <c r="C47" s="40" t="s">
        <v>388</v>
      </c>
      <c r="D47" s="40" t="s">
        <v>389</v>
      </c>
      <c r="E47" s="73">
        <v>8.6</v>
      </c>
      <c r="F47" s="73">
        <v>7.7</v>
      </c>
      <c r="G47" s="73">
        <v>8.8000000000000007</v>
      </c>
      <c r="H47" s="73">
        <v>8.6999999999999993</v>
      </c>
      <c r="I47" s="73">
        <v>9.3000000000000007</v>
      </c>
      <c r="J47" s="73">
        <v>9</v>
      </c>
      <c r="K47" s="73">
        <v>8.6</v>
      </c>
      <c r="L47" s="166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1:32" ht="12.75" customHeight="1">
      <c r="A48" s="11" t="s">
        <v>390</v>
      </c>
      <c r="B48" s="40" t="s">
        <v>205</v>
      </c>
      <c r="C48" s="40" t="s">
        <v>391</v>
      </c>
      <c r="D48" s="40" t="s">
        <v>392</v>
      </c>
      <c r="E48" s="73">
        <v>6.4</v>
      </c>
      <c r="F48" s="73">
        <v>6.2</v>
      </c>
      <c r="G48" s="73">
        <v>6.8</v>
      </c>
      <c r="H48" s="73">
        <v>7.2</v>
      </c>
      <c r="I48" s="73">
        <v>7.9</v>
      </c>
      <c r="J48" s="73">
        <v>7.9</v>
      </c>
      <c r="K48" s="73">
        <v>6.6</v>
      </c>
      <c r="L48" s="166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</row>
    <row r="49" spans="1:32" ht="12.75" customHeight="1">
      <c r="A49" s="11" t="s">
        <v>399</v>
      </c>
      <c r="B49" s="40" t="s">
        <v>206</v>
      </c>
      <c r="C49" s="40" t="s">
        <v>400</v>
      </c>
      <c r="D49" s="40" t="s">
        <v>401</v>
      </c>
      <c r="E49" s="73">
        <v>6.4</v>
      </c>
      <c r="F49" s="73">
        <v>6.3</v>
      </c>
      <c r="G49" s="73">
        <v>7.6</v>
      </c>
      <c r="H49" s="73">
        <v>7.8</v>
      </c>
      <c r="I49" s="73">
        <v>8.1</v>
      </c>
      <c r="J49" s="73">
        <v>7</v>
      </c>
      <c r="K49" s="73">
        <v>5.4</v>
      </c>
      <c r="L49" s="166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</row>
    <row r="50" spans="1:32" ht="12.75" customHeight="1">
      <c r="A50" s="11" t="s">
        <v>402</v>
      </c>
      <c r="B50" s="40" t="s">
        <v>206</v>
      </c>
      <c r="C50" s="40" t="s">
        <v>403</v>
      </c>
      <c r="D50" s="40" t="s">
        <v>404</v>
      </c>
      <c r="E50" s="73">
        <v>7.7</v>
      </c>
      <c r="F50" s="73">
        <v>8.3000000000000007</v>
      </c>
      <c r="G50" s="73">
        <v>7.6</v>
      </c>
      <c r="H50" s="73">
        <v>7.9</v>
      </c>
      <c r="I50" s="73">
        <v>7.8</v>
      </c>
      <c r="J50" s="73">
        <v>8.6</v>
      </c>
      <c r="K50" s="73">
        <v>7.8</v>
      </c>
      <c r="L50" s="166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</row>
    <row r="51" spans="1:32" ht="12.75" customHeight="1">
      <c r="A51" s="11" t="s">
        <v>405</v>
      </c>
      <c r="B51" s="40" t="s">
        <v>206</v>
      </c>
      <c r="C51" s="40" t="s">
        <v>406</v>
      </c>
      <c r="D51" s="40" t="s">
        <v>407</v>
      </c>
      <c r="E51" s="73">
        <v>6.9</v>
      </c>
      <c r="F51" s="73">
        <v>7.5</v>
      </c>
      <c r="G51" s="73">
        <v>7.2</v>
      </c>
      <c r="H51" s="73">
        <v>7.7</v>
      </c>
      <c r="I51" s="73">
        <v>7.8</v>
      </c>
      <c r="J51" s="73">
        <v>7.8</v>
      </c>
      <c r="K51" s="73">
        <v>7.4</v>
      </c>
      <c r="L51" s="166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</row>
    <row r="52" spans="1:32" ht="12.75" customHeight="1">
      <c r="A52" s="11" t="s">
        <v>419</v>
      </c>
      <c r="B52" s="40" t="s">
        <v>207</v>
      </c>
      <c r="C52" s="40" t="s">
        <v>420</v>
      </c>
      <c r="D52" s="40" t="s">
        <v>421</v>
      </c>
      <c r="E52" s="73">
        <v>7.4</v>
      </c>
      <c r="F52" s="73">
        <v>7.3</v>
      </c>
      <c r="G52" s="73">
        <v>7.8</v>
      </c>
      <c r="H52" s="73">
        <v>8.1999999999999993</v>
      </c>
      <c r="I52" s="73">
        <v>8.6999999999999993</v>
      </c>
      <c r="J52" s="73">
        <v>8.6</v>
      </c>
      <c r="K52" s="73">
        <v>7.8</v>
      </c>
      <c r="L52" s="166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</row>
    <row r="53" spans="1:32" ht="12.75" customHeight="1">
      <c r="A53" s="11" t="s">
        <v>422</v>
      </c>
      <c r="B53" s="40" t="s">
        <v>207</v>
      </c>
      <c r="C53" s="40" t="s">
        <v>423</v>
      </c>
      <c r="D53" s="40" t="s">
        <v>421</v>
      </c>
      <c r="E53" s="73">
        <v>7.6</v>
      </c>
      <c r="F53" s="73">
        <v>7</v>
      </c>
      <c r="G53" s="73">
        <v>7.7</v>
      </c>
      <c r="H53" s="73">
        <v>8.1999999999999993</v>
      </c>
      <c r="I53" s="73">
        <v>7.9</v>
      </c>
      <c r="J53" s="73">
        <v>7.7</v>
      </c>
      <c r="K53" s="73">
        <v>7.1</v>
      </c>
      <c r="L53" s="166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</row>
    <row r="54" spans="1:32" ht="12.75" customHeight="1">
      <c r="A54" s="11" t="s">
        <v>424</v>
      </c>
      <c r="B54" s="40" t="s">
        <v>207</v>
      </c>
      <c r="C54" s="40" t="s">
        <v>425</v>
      </c>
      <c r="D54" s="40" t="s">
        <v>421</v>
      </c>
      <c r="E54" s="73">
        <v>7.7</v>
      </c>
      <c r="F54" s="73">
        <v>7.6</v>
      </c>
      <c r="G54" s="73">
        <v>8</v>
      </c>
      <c r="H54" s="73">
        <v>8.5</v>
      </c>
      <c r="I54" s="73">
        <v>8.8000000000000007</v>
      </c>
      <c r="J54" s="73">
        <v>8.5</v>
      </c>
      <c r="K54" s="73">
        <v>8</v>
      </c>
      <c r="L54" s="166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</row>
    <row r="55" spans="1:32" ht="12.75" customHeight="1">
      <c r="A55" s="11" t="s">
        <v>426</v>
      </c>
      <c r="B55" s="40" t="s">
        <v>207</v>
      </c>
      <c r="C55" s="40" t="s">
        <v>427</v>
      </c>
      <c r="D55" s="40" t="s">
        <v>428</v>
      </c>
      <c r="E55" s="73">
        <v>7.6</v>
      </c>
      <c r="F55" s="73">
        <v>7.8</v>
      </c>
      <c r="G55" s="73">
        <v>8.1999999999999993</v>
      </c>
      <c r="H55" s="73">
        <v>8.5</v>
      </c>
      <c r="I55" s="73">
        <v>8.6</v>
      </c>
      <c r="J55" s="73">
        <v>8.3000000000000007</v>
      </c>
      <c r="K55" s="73">
        <v>8.1</v>
      </c>
      <c r="L55" s="166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</row>
    <row r="56" spans="1:32" ht="12.75" customHeight="1">
      <c r="A56" s="11" t="s">
        <v>429</v>
      </c>
      <c r="B56" s="40" t="s">
        <v>207</v>
      </c>
      <c r="C56" s="40" t="s">
        <v>427</v>
      </c>
      <c r="D56" s="40" t="s">
        <v>430</v>
      </c>
      <c r="E56" s="73">
        <v>8.1</v>
      </c>
      <c r="F56" s="73">
        <v>7.4</v>
      </c>
      <c r="G56" s="73">
        <v>7.6</v>
      </c>
      <c r="H56" s="73">
        <v>8.1</v>
      </c>
      <c r="I56" s="73">
        <v>8.4</v>
      </c>
      <c r="J56" s="73">
        <v>8.3000000000000007</v>
      </c>
      <c r="K56" s="73">
        <v>7.4</v>
      </c>
      <c r="L56" s="166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</row>
    <row r="57" spans="1:32" ht="12.75" customHeight="1">
      <c r="A57" s="11" t="s">
        <v>431</v>
      </c>
      <c r="B57" s="40" t="s">
        <v>207</v>
      </c>
      <c r="C57" s="40" t="s">
        <v>432</v>
      </c>
      <c r="D57" s="40" t="s">
        <v>433</v>
      </c>
      <c r="E57" s="73">
        <v>7.1</v>
      </c>
      <c r="F57" s="73">
        <v>7.6</v>
      </c>
      <c r="G57" s="73">
        <v>7.8</v>
      </c>
      <c r="H57" s="73">
        <v>8.1</v>
      </c>
      <c r="I57" s="73">
        <v>8.3000000000000007</v>
      </c>
      <c r="J57" s="73">
        <v>7.9</v>
      </c>
      <c r="K57" s="73">
        <v>7.7</v>
      </c>
      <c r="L57" s="166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</row>
    <row r="58" spans="1:32" ht="12.75" customHeight="1">
      <c r="A58" s="11" t="s">
        <v>434</v>
      </c>
      <c r="B58" s="40" t="s">
        <v>207</v>
      </c>
      <c r="C58" s="40" t="s">
        <v>435</v>
      </c>
      <c r="D58" s="40" t="s">
        <v>436</v>
      </c>
      <c r="E58" s="73">
        <v>7.9</v>
      </c>
      <c r="F58" s="73">
        <v>8.1</v>
      </c>
      <c r="G58" s="73">
        <v>7.8</v>
      </c>
      <c r="H58" s="73">
        <v>7.5</v>
      </c>
      <c r="I58" s="73">
        <v>7.8</v>
      </c>
      <c r="J58" s="73">
        <v>7.9</v>
      </c>
      <c r="K58" s="73">
        <v>7.5</v>
      </c>
      <c r="L58" s="166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</row>
    <row r="59" spans="1:32" ht="12.75" customHeight="1">
      <c r="A59" s="11" t="s">
        <v>454</v>
      </c>
      <c r="B59" s="40" t="s">
        <v>210</v>
      </c>
      <c r="C59" s="40" t="s">
        <v>455</v>
      </c>
      <c r="D59" s="40" t="s">
        <v>456</v>
      </c>
      <c r="E59" s="73">
        <v>8.3000000000000007</v>
      </c>
      <c r="F59" s="73">
        <v>7.7</v>
      </c>
      <c r="G59" s="73">
        <v>8.4</v>
      </c>
      <c r="H59" s="73">
        <v>8.4</v>
      </c>
      <c r="I59" s="73">
        <v>8.6999999999999993</v>
      </c>
      <c r="J59" s="73">
        <v>8.6999999999999993</v>
      </c>
      <c r="K59" s="73">
        <v>7.8</v>
      </c>
      <c r="L59" s="166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</row>
    <row r="60" spans="1:32" ht="12.75" customHeight="1">
      <c r="A60" s="11" t="s">
        <v>462</v>
      </c>
      <c r="B60" s="40" t="s">
        <v>210</v>
      </c>
      <c r="C60" s="40" t="s">
        <v>463</v>
      </c>
      <c r="D60" s="40" t="s">
        <v>461</v>
      </c>
      <c r="E60" s="73">
        <v>7.3</v>
      </c>
      <c r="F60" s="73">
        <v>8.1</v>
      </c>
      <c r="G60" s="73">
        <v>7.9</v>
      </c>
      <c r="H60" s="73">
        <v>7.1</v>
      </c>
      <c r="I60" s="73">
        <v>8.6999999999999993</v>
      </c>
      <c r="J60" s="73">
        <v>8.1</v>
      </c>
      <c r="K60" s="73">
        <v>7.2</v>
      </c>
      <c r="L60" s="166" t="s">
        <v>39</v>
      </c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</row>
    <row r="61" spans="1:32" ht="12.75" customHeight="1">
      <c r="A61" s="11" t="s">
        <v>464</v>
      </c>
      <c r="B61" s="40" t="s">
        <v>210</v>
      </c>
      <c r="C61" s="40" t="s">
        <v>463</v>
      </c>
      <c r="D61" s="40" t="s">
        <v>465</v>
      </c>
      <c r="E61" s="73">
        <v>7.4</v>
      </c>
      <c r="F61" s="73">
        <v>7.3</v>
      </c>
      <c r="G61" s="73">
        <v>7.4</v>
      </c>
      <c r="H61" s="73">
        <v>6.6</v>
      </c>
      <c r="I61" s="73">
        <v>7.3</v>
      </c>
      <c r="J61" s="73">
        <v>7.8</v>
      </c>
      <c r="K61" s="73">
        <v>6.8</v>
      </c>
      <c r="L61" s="166" t="s">
        <v>39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</row>
    <row r="62" spans="1:32" ht="12.75" customHeight="1">
      <c r="A62" s="173" t="s">
        <v>457</v>
      </c>
      <c r="B62" s="165" t="s">
        <v>210</v>
      </c>
      <c r="C62" s="165" t="s">
        <v>458</v>
      </c>
      <c r="D62" s="165" t="s">
        <v>459</v>
      </c>
      <c r="E62" s="73">
        <v>8.9</v>
      </c>
      <c r="F62" s="73">
        <v>8.9</v>
      </c>
      <c r="G62" s="73">
        <v>7.5</v>
      </c>
      <c r="H62" s="73">
        <v>8.9</v>
      </c>
      <c r="I62" s="73">
        <v>10</v>
      </c>
      <c r="J62" s="73">
        <v>5</v>
      </c>
      <c r="K62" s="73">
        <v>9.5</v>
      </c>
      <c r="L62" s="166" t="s">
        <v>116</v>
      </c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</row>
    <row r="63" spans="1:32" ht="12.75" customHeight="1">
      <c r="A63" s="11" t="s">
        <v>460</v>
      </c>
      <c r="B63" s="40" t="s">
        <v>210</v>
      </c>
      <c r="C63" s="40" t="s">
        <v>458</v>
      </c>
      <c r="D63" s="40" t="s">
        <v>461</v>
      </c>
      <c r="E63" s="73">
        <v>8</v>
      </c>
      <c r="F63" s="73">
        <v>6.9</v>
      </c>
      <c r="G63" s="73">
        <v>7.6</v>
      </c>
      <c r="H63" s="73">
        <v>7.4</v>
      </c>
      <c r="I63" s="73">
        <v>8.3000000000000007</v>
      </c>
      <c r="J63" s="73">
        <v>8.3000000000000007</v>
      </c>
      <c r="K63" s="73">
        <v>7.2</v>
      </c>
      <c r="L63" s="166" t="s">
        <v>116</v>
      </c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</row>
    <row r="64" spans="1:32" ht="12.75" customHeight="1">
      <c r="A64" s="11" t="s">
        <v>466</v>
      </c>
      <c r="B64" s="40" t="s">
        <v>210</v>
      </c>
      <c r="C64" s="40" t="s">
        <v>467</v>
      </c>
      <c r="D64" s="40" t="s">
        <v>468</v>
      </c>
      <c r="E64" s="73">
        <v>7.2</v>
      </c>
      <c r="F64" s="73">
        <v>7.6</v>
      </c>
      <c r="G64" s="73">
        <v>7.9</v>
      </c>
      <c r="H64" s="73">
        <v>7.8</v>
      </c>
      <c r="I64" s="73">
        <v>8.3000000000000007</v>
      </c>
      <c r="J64" s="73">
        <v>8.1999999999999993</v>
      </c>
      <c r="K64" s="73">
        <v>7.9</v>
      </c>
      <c r="L64" s="166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</row>
    <row r="65" spans="1:32" ht="12.75" customHeight="1">
      <c r="A65" s="11" t="s">
        <v>469</v>
      </c>
      <c r="B65" s="40" t="s">
        <v>210</v>
      </c>
      <c r="C65" s="40" t="s">
        <v>470</v>
      </c>
      <c r="D65" s="40" t="s">
        <v>471</v>
      </c>
      <c r="E65" s="73">
        <v>7.3</v>
      </c>
      <c r="F65" s="73">
        <v>7.8</v>
      </c>
      <c r="G65" s="73">
        <v>8.6999999999999993</v>
      </c>
      <c r="H65" s="73">
        <v>8.6999999999999993</v>
      </c>
      <c r="I65" s="73">
        <v>8.9</v>
      </c>
      <c r="J65" s="73">
        <v>8.3000000000000007</v>
      </c>
      <c r="K65" s="73">
        <v>8.4</v>
      </c>
      <c r="L65" s="166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</row>
    <row r="66" spans="1:32" ht="12.75" customHeight="1">
      <c r="A66" s="11" t="s">
        <v>472</v>
      </c>
      <c r="B66" s="40" t="s">
        <v>210</v>
      </c>
      <c r="C66" s="40" t="s">
        <v>470</v>
      </c>
      <c r="D66" s="40" t="s">
        <v>473</v>
      </c>
      <c r="E66" s="73">
        <v>8</v>
      </c>
      <c r="F66" s="73">
        <v>8.8000000000000007</v>
      </c>
      <c r="G66" s="73">
        <v>8.1999999999999993</v>
      </c>
      <c r="H66" s="73">
        <v>8.6</v>
      </c>
      <c r="I66" s="73">
        <v>9.5</v>
      </c>
      <c r="J66" s="73">
        <v>8.9</v>
      </c>
      <c r="K66" s="73">
        <v>8.6999999999999993</v>
      </c>
      <c r="L66" s="166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</row>
    <row r="67" spans="1:32" ht="12.75" customHeight="1">
      <c r="A67" s="11" t="s">
        <v>474</v>
      </c>
      <c r="B67" s="40" t="s">
        <v>210</v>
      </c>
      <c r="C67" s="40" t="s">
        <v>475</v>
      </c>
      <c r="D67" s="40" t="s">
        <v>476</v>
      </c>
      <c r="E67" s="73">
        <v>8.1</v>
      </c>
      <c r="F67" s="73">
        <v>8.3000000000000007</v>
      </c>
      <c r="G67" s="73">
        <v>8.5</v>
      </c>
      <c r="H67" s="73">
        <v>8.3000000000000007</v>
      </c>
      <c r="I67" s="73">
        <v>9</v>
      </c>
      <c r="J67" s="73">
        <v>8.1</v>
      </c>
      <c r="K67" s="73">
        <v>8.1999999999999993</v>
      </c>
      <c r="L67" s="166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</row>
    <row r="68" spans="1:32" ht="12.75" customHeight="1">
      <c r="A68" s="10"/>
      <c r="B68" s="10"/>
      <c r="C68" s="10"/>
      <c r="D68" s="10"/>
      <c r="E68" s="176"/>
      <c r="F68" s="10"/>
      <c r="G68" s="10"/>
      <c r="H68" s="10"/>
      <c r="I68" s="10"/>
      <c r="J68" s="10"/>
      <c r="K68" s="10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</row>
    <row r="69" spans="1:32" ht="12.75" customHeight="1">
      <c r="A69" s="10"/>
      <c r="B69" s="10"/>
      <c r="C69" s="237" t="s">
        <v>551</v>
      </c>
      <c r="D69" s="225"/>
      <c r="E69" s="77">
        <v>7.3</v>
      </c>
      <c r="F69" s="77">
        <v>7.4</v>
      </c>
      <c r="G69" s="77">
        <v>7.6</v>
      </c>
      <c r="H69" s="77">
        <v>8.1</v>
      </c>
      <c r="I69" s="77">
        <v>8.3000000000000007</v>
      </c>
      <c r="J69" s="77">
        <v>7.9</v>
      </c>
      <c r="K69" s="77">
        <v>7.4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</row>
    <row r="70" spans="1:32" ht="12.75" customHeight="1">
      <c r="A70" s="10"/>
      <c r="B70" s="10"/>
      <c r="C70" s="237" t="s">
        <v>552</v>
      </c>
      <c r="D70" s="225"/>
      <c r="E70" s="77">
        <v>8.4</v>
      </c>
      <c r="F70" s="77">
        <v>8.5</v>
      </c>
      <c r="G70" s="77">
        <v>8.6999999999999993</v>
      </c>
      <c r="H70" s="77">
        <v>9.1</v>
      </c>
      <c r="I70" s="77">
        <v>9.1999999999999993</v>
      </c>
      <c r="J70" s="77">
        <v>9</v>
      </c>
      <c r="K70" s="77">
        <v>8.6</v>
      </c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</row>
    <row r="71" spans="1:32" ht="12.75" customHeight="1">
      <c r="A71" s="10"/>
      <c r="B71" s="10"/>
      <c r="C71" s="10"/>
      <c r="D71" s="10"/>
      <c r="E71" s="176"/>
      <c r="F71" s="10"/>
      <c r="G71" s="10"/>
      <c r="H71" s="10"/>
      <c r="I71" s="10"/>
      <c r="J71" s="10"/>
      <c r="K71" s="10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</row>
    <row r="72" spans="1:32" ht="12.75" customHeight="1">
      <c r="A72" s="10"/>
      <c r="B72" s="10"/>
      <c r="C72" s="168" t="s">
        <v>553</v>
      </c>
      <c r="D72" s="10"/>
      <c r="E72" s="176"/>
      <c r="F72" s="10"/>
      <c r="G72" s="10"/>
      <c r="H72" s="10"/>
      <c r="I72" s="10"/>
      <c r="J72" s="10"/>
      <c r="K72" s="10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</row>
    <row r="73" spans="1:32" ht="12.75" customHeight="1">
      <c r="A73" s="164"/>
      <c r="B73" s="164"/>
      <c r="C73" s="164"/>
      <c r="D73" s="164"/>
      <c r="E73" s="177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</row>
    <row r="74" spans="1:32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</row>
    <row r="75" spans="1:32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</row>
    <row r="76" spans="1:32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</row>
    <row r="77" spans="1:32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</row>
    <row r="78" spans="1:32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</row>
    <row r="79" spans="1:32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</row>
    <row r="80" spans="1:32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</row>
    <row r="81" spans="1:32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</row>
    <row r="82" spans="1:3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</row>
    <row r="83" spans="1:32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</row>
    <row r="84" spans="1:32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</row>
    <row r="85" spans="1:32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</row>
    <row r="86" spans="1:32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</row>
    <row r="87" spans="1:32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</row>
    <row r="88" spans="1:32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</row>
    <row r="89" spans="1:32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</row>
    <row r="90" spans="1:32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</row>
    <row r="91" spans="1:32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</row>
    <row r="92" spans="1:3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</row>
    <row r="93" spans="1:32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</row>
    <row r="94" spans="1:32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</row>
    <row r="95" spans="1:32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</row>
    <row r="96" spans="1:32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</row>
    <row r="97" spans="1:32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</row>
    <row r="98" spans="1:32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</row>
    <row r="99" spans="1:32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</row>
    <row r="100" spans="1:32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</row>
    <row r="101" spans="1:32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</row>
    <row r="102" spans="1:3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</row>
    <row r="103" spans="1:32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</row>
    <row r="104" spans="1:32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</row>
    <row r="105" spans="1:32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</row>
    <row r="106" spans="1:32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</row>
    <row r="107" spans="1:32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</row>
    <row r="108" spans="1:32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</row>
    <row r="109" spans="1:32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</row>
    <row r="110" spans="1:32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</row>
    <row r="111" spans="1:32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</row>
    <row r="112" spans="1:3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</row>
    <row r="113" spans="1:32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</row>
    <row r="114" spans="1:32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</row>
    <row r="115" spans="1:32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</row>
    <row r="116" spans="1:32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</row>
    <row r="117" spans="1:32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</row>
    <row r="118" spans="1:32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</row>
    <row r="119" spans="1:32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</row>
    <row r="120" spans="1:32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</row>
    <row r="121" spans="1:32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</row>
    <row r="122" spans="1:3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</row>
    <row r="123" spans="1:32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</row>
    <row r="124" spans="1:32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</row>
    <row r="125" spans="1:32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</row>
    <row r="126" spans="1:32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</row>
    <row r="127" spans="1:32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</row>
    <row r="128" spans="1:32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</row>
    <row r="129" spans="1:32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</row>
    <row r="130" spans="1:32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</row>
    <row r="131" spans="1:32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</row>
    <row r="132" spans="1: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</row>
    <row r="133" spans="1:32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</row>
    <row r="134" spans="1:32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</row>
    <row r="135" spans="1:32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</row>
    <row r="136" spans="1:32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</row>
    <row r="137" spans="1:32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</row>
    <row r="138" spans="1:32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</row>
    <row r="139" spans="1:32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</row>
    <row r="140" spans="1:32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</row>
    <row r="141" spans="1:32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</row>
    <row r="142" spans="1:3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</row>
    <row r="143" spans="1:32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</row>
    <row r="144" spans="1:32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</row>
    <row r="145" spans="1:32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</row>
    <row r="146" spans="1:32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</row>
    <row r="147" spans="1:32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</row>
    <row r="148" spans="1:32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</row>
    <row r="149" spans="1:32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</row>
    <row r="150" spans="1:32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</row>
    <row r="151" spans="1:32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</row>
    <row r="152" spans="1:3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</row>
    <row r="153" spans="1:32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</row>
    <row r="154" spans="1:32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</row>
    <row r="155" spans="1:32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</row>
    <row r="156" spans="1:32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</row>
    <row r="157" spans="1:32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</row>
    <row r="158" spans="1:32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</row>
    <row r="159" spans="1:32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</row>
    <row r="160" spans="1:32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</row>
    <row r="161" spans="1:32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</row>
    <row r="162" spans="1:3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</row>
    <row r="163" spans="1:32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</row>
    <row r="164" spans="1:32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</row>
    <row r="165" spans="1:32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</row>
    <row r="166" spans="1:32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</row>
    <row r="167" spans="1:32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</row>
    <row r="168" spans="1:32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</row>
    <row r="169" spans="1:32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</row>
    <row r="170" spans="1:32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</row>
    <row r="171" spans="1:32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</row>
    <row r="172" spans="1:3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</row>
    <row r="173" spans="1:32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</row>
    <row r="174" spans="1:32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</row>
    <row r="175" spans="1:32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</row>
    <row r="176" spans="1:32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</row>
    <row r="177" spans="1:32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</row>
    <row r="178" spans="1:32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</row>
    <row r="179" spans="1:32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</row>
    <row r="180" spans="1:32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</row>
    <row r="181" spans="1:32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</row>
    <row r="182" spans="1:3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</row>
    <row r="183" spans="1:32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</row>
    <row r="184" spans="1:32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</row>
    <row r="185" spans="1:32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</row>
    <row r="186" spans="1:32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</row>
    <row r="187" spans="1:32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</row>
    <row r="188" spans="1:32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</row>
    <row r="189" spans="1:32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</row>
    <row r="190" spans="1:32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</row>
    <row r="191" spans="1:32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</row>
    <row r="192" spans="1:3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</row>
    <row r="193" spans="1:32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</row>
    <row r="194" spans="1:32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</row>
    <row r="195" spans="1:32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</row>
    <row r="196" spans="1:32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</row>
    <row r="197" spans="1:32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</row>
    <row r="198" spans="1:32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</row>
    <row r="199" spans="1:32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</row>
    <row r="200" spans="1:32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</row>
    <row r="201" spans="1:32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</row>
    <row r="202" spans="1:3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</row>
    <row r="203" spans="1:32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</row>
    <row r="204" spans="1:32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</row>
    <row r="205" spans="1:32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</row>
    <row r="206" spans="1:32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</row>
    <row r="207" spans="1:32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</row>
    <row r="208" spans="1:32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</row>
    <row r="209" spans="1:32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</row>
    <row r="210" spans="1:32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</row>
    <row r="211" spans="1:32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</row>
    <row r="212" spans="1:3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</row>
    <row r="213" spans="1:32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</row>
    <row r="214" spans="1:32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</row>
    <row r="215" spans="1:32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</row>
    <row r="216" spans="1:32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</row>
    <row r="217" spans="1:32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</row>
    <row r="218" spans="1:32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</row>
    <row r="219" spans="1:32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</row>
    <row r="220" spans="1:32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</row>
    <row r="221" spans="1:32" ht="12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</row>
    <row r="222" spans="1:32" ht="12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</row>
    <row r="223" spans="1:32" ht="12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</row>
    <row r="224" spans="1:32" ht="12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</row>
    <row r="225" spans="1:32" ht="12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</row>
    <row r="226" spans="1:32" ht="12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</row>
    <row r="227" spans="1:32" ht="12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</row>
    <row r="228" spans="1:32" ht="12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</row>
    <row r="229" spans="1:32" ht="12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</row>
    <row r="230" spans="1:32" ht="12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</row>
    <row r="231" spans="1:32" ht="12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</row>
    <row r="232" spans="1:32" ht="12.75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</row>
    <row r="233" spans="1:32" ht="12.75" customHeight="1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</row>
    <row r="234" spans="1:32" ht="12.75" customHeigh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</row>
    <row r="235" spans="1:32" ht="12.75" customHeight="1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</row>
    <row r="236" spans="1:32" ht="12.75" customHeight="1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</row>
    <row r="237" spans="1:32" ht="12.75" customHeight="1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</row>
    <row r="238" spans="1:32" ht="12.75" customHeight="1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</row>
    <row r="239" spans="1:32" ht="12.75" customHeight="1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</row>
    <row r="240" spans="1:32" ht="12.75" customHeight="1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</row>
    <row r="241" spans="1:32" ht="12.75" customHeight="1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</row>
    <row r="242" spans="1:32" ht="12.75" customHeight="1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</row>
    <row r="243" spans="1:32" ht="12.75" customHeight="1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</row>
    <row r="244" spans="1:32" ht="12.75" customHeight="1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</row>
    <row r="245" spans="1:32" ht="12.75" customHeight="1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</row>
    <row r="246" spans="1:32" ht="12.75" customHeight="1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</row>
    <row r="247" spans="1:32" ht="12.75" customHeight="1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</row>
    <row r="248" spans="1:32" ht="12.75" customHeight="1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</row>
    <row r="249" spans="1:32" ht="12.75" customHeight="1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</row>
    <row r="250" spans="1:32" ht="12.75" customHeight="1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</row>
    <row r="251" spans="1:32" ht="12.75" customHeight="1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</row>
    <row r="252" spans="1:32" ht="12.75" customHeight="1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</row>
    <row r="253" spans="1:32" ht="12.75" customHeight="1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</row>
    <row r="254" spans="1:32" ht="12.75" customHeight="1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</row>
    <row r="255" spans="1:32" ht="12.75" customHeight="1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</row>
    <row r="256" spans="1:32" ht="12.75" customHeight="1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</row>
    <row r="257" spans="1:32" ht="12.75" customHeight="1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</row>
    <row r="258" spans="1:32" ht="12.75" customHeight="1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</row>
    <row r="259" spans="1:32" ht="12.75" customHeigh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</row>
    <row r="260" spans="1:32" ht="12.75" customHeight="1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</row>
    <row r="261" spans="1:32" ht="12.75" customHeight="1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</row>
    <row r="262" spans="1:32" ht="12.75" customHeight="1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</row>
    <row r="263" spans="1:32" ht="12.75" customHeight="1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</row>
    <row r="264" spans="1:32" ht="12.75" customHeight="1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</row>
    <row r="265" spans="1:32" ht="12.75" customHeight="1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</row>
    <row r="266" spans="1:32" ht="12.75" customHeight="1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</row>
    <row r="267" spans="1:32" ht="12.75" customHeight="1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</row>
    <row r="268" spans="1:32" ht="12.75" customHeight="1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</row>
    <row r="269" spans="1:32" ht="12.75" customHeight="1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</row>
    <row r="270" spans="1:32" ht="12.75" customHeight="1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</row>
    <row r="271" spans="1:32" ht="12.75" customHeight="1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</row>
    <row r="272" spans="1:32" ht="12.75" customHeight="1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</row>
    <row r="273" spans="1:32" ht="12.75" customHeight="1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</row>
    <row r="274" spans="1:32" ht="12.75" customHeight="1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</row>
    <row r="275" spans="1:32" ht="12.75" customHeight="1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</row>
    <row r="276" spans="1:32" ht="12.75" customHeight="1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</row>
    <row r="277" spans="1:32" ht="12.75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</row>
    <row r="278" spans="1:32" ht="12.75" customHeight="1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</row>
    <row r="279" spans="1:32" ht="12.75" customHeight="1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</row>
    <row r="280" spans="1:32" ht="12.75" customHeight="1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</row>
    <row r="281" spans="1:32" ht="12.75" customHeigh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</row>
    <row r="282" spans="1:32" ht="12.75" customHeight="1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</row>
    <row r="283" spans="1:32" ht="12.75" customHeight="1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</row>
    <row r="284" spans="1:32" ht="12.75" customHeight="1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</row>
    <row r="285" spans="1:32" ht="12.75" customHeight="1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</row>
    <row r="286" spans="1:32" ht="12.75" customHeight="1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</row>
    <row r="287" spans="1:32" ht="12.75" customHeight="1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</row>
    <row r="288" spans="1:32" ht="12.75" customHeight="1">
      <c r="A288" s="164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</row>
    <row r="289" spans="1:32" ht="12.75" customHeight="1">
      <c r="A289" s="164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</row>
    <row r="290" spans="1:32" ht="12.75" customHeight="1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</row>
    <row r="291" spans="1:32" ht="12.75" customHeight="1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</row>
    <row r="292" spans="1:32" ht="12.75" customHeight="1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</row>
    <row r="293" spans="1:32" ht="12.75" customHeight="1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</row>
    <row r="294" spans="1:32" ht="12.75" customHeight="1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</row>
    <row r="295" spans="1:32" ht="12.75" customHeight="1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</row>
    <row r="296" spans="1:32" ht="12.75" customHeight="1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</row>
    <row r="297" spans="1:32" ht="12.75" customHeight="1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</row>
    <row r="298" spans="1:32" ht="12.75" customHeight="1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</row>
    <row r="299" spans="1:32" ht="12.75" customHeight="1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</row>
    <row r="300" spans="1:32" ht="12.75" customHeight="1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</row>
    <row r="301" spans="1:32" ht="12.75" customHeight="1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</row>
    <row r="302" spans="1:32" ht="12.75" customHeight="1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</row>
    <row r="303" spans="1:32" ht="12.75" customHeight="1">
      <c r="A303" s="164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</row>
    <row r="304" spans="1:32" ht="12.75" customHeight="1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</row>
    <row r="305" spans="1:32" ht="12.75" customHeight="1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</row>
    <row r="306" spans="1:32" ht="12.75" customHeight="1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</row>
    <row r="307" spans="1:32" ht="12.75" customHeight="1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</row>
    <row r="308" spans="1:32" ht="12.75" customHeight="1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</row>
    <row r="309" spans="1:32" ht="12.75" customHeight="1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</row>
    <row r="310" spans="1:32" ht="12.75" customHeight="1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</row>
    <row r="311" spans="1:32" ht="12.75" customHeight="1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</row>
    <row r="312" spans="1:32" ht="12.75" customHeight="1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</row>
    <row r="313" spans="1:32" ht="12.75" customHeight="1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</row>
    <row r="314" spans="1:32" ht="12.75" customHeight="1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</row>
    <row r="315" spans="1:32" ht="12.75" customHeight="1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</row>
    <row r="316" spans="1:32" ht="12.75" customHeight="1">
      <c r="A316" s="164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</row>
    <row r="317" spans="1:32" ht="12.75" customHeight="1">
      <c r="A317" s="16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</row>
    <row r="318" spans="1:32" ht="12.75" customHeight="1">
      <c r="A318" s="164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</row>
    <row r="319" spans="1:32" ht="12.75" customHeight="1">
      <c r="A319" s="164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</row>
    <row r="320" spans="1:32" ht="12.75" customHeight="1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</row>
    <row r="321" spans="1:32" ht="12.75" customHeight="1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</row>
    <row r="322" spans="1:32" ht="12.75" customHeight="1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</row>
    <row r="323" spans="1:32" ht="12.75" customHeight="1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</row>
    <row r="324" spans="1:32" ht="12.75" customHeight="1">
      <c r="A324" s="164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</row>
    <row r="325" spans="1:32" ht="12.75" customHeight="1">
      <c r="A325" s="164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</row>
    <row r="326" spans="1:32" ht="12.75" customHeight="1">
      <c r="A326" s="164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</row>
    <row r="327" spans="1:32" ht="12.75" customHeight="1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</row>
    <row r="328" spans="1:32" ht="12.75" customHeight="1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</row>
    <row r="329" spans="1:32" ht="12.75" customHeight="1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</row>
    <row r="330" spans="1:32" ht="12.75" customHeight="1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</row>
    <row r="331" spans="1:32" ht="12.75" customHeight="1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</row>
    <row r="332" spans="1:32" ht="12.75" customHeight="1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</row>
    <row r="333" spans="1:32" ht="12.75" customHeight="1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</row>
    <row r="334" spans="1:32" ht="12.75" customHeight="1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</row>
    <row r="335" spans="1:32" ht="12.75" customHeight="1">
      <c r="A335" s="164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</row>
    <row r="336" spans="1:32" ht="12.75" customHeight="1">
      <c r="A336" s="164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</row>
    <row r="337" spans="1:32" ht="12.75" customHeight="1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</row>
    <row r="338" spans="1:32" ht="12.75" customHeight="1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</row>
    <row r="339" spans="1:32" ht="12.75" customHeight="1">
      <c r="A339" s="164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</row>
    <row r="340" spans="1:32" ht="12.75" customHeight="1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</row>
    <row r="341" spans="1:32" ht="12.75" customHeight="1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</row>
    <row r="342" spans="1:32" ht="12.75" customHeight="1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</row>
    <row r="343" spans="1:32" ht="12.75" customHeight="1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</row>
    <row r="344" spans="1:32" ht="12.75" customHeight="1">
      <c r="A344" s="164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</row>
    <row r="345" spans="1:32" ht="12.75" customHeight="1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</row>
    <row r="346" spans="1:32" ht="12.75" customHeight="1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</row>
    <row r="347" spans="1:32" ht="12.75" customHeight="1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</row>
    <row r="348" spans="1:32" ht="12.75" customHeight="1">
      <c r="A348" s="164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</row>
    <row r="349" spans="1:32" ht="12.75" customHeight="1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</row>
    <row r="350" spans="1:32" ht="12.75" customHeight="1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</row>
    <row r="351" spans="1:32" ht="12.75" customHeight="1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</row>
    <row r="352" spans="1:32" ht="12.75" customHeight="1">
      <c r="A352" s="164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</row>
    <row r="353" spans="1:32" ht="12.75" customHeight="1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</row>
    <row r="354" spans="1:32" ht="12.75" customHeight="1">
      <c r="A354" s="164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</row>
    <row r="355" spans="1:32" ht="12.75" customHeight="1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</row>
    <row r="356" spans="1:32" ht="12.75" customHeight="1">
      <c r="A356" s="164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</row>
    <row r="357" spans="1:32" ht="12.75" customHeight="1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</row>
    <row r="358" spans="1:32" ht="12.75" customHeight="1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</row>
    <row r="359" spans="1:32" ht="12.75" customHeight="1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</row>
    <row r="360" spans="1:32" ht="12.75" customHeight="1">
      <c r="A360" s="164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</row>
    <row r="361" spans="1:32" ht="12.75" customHeight="1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</row>
    <row r="362" spans="1:32" ht="12.75" customHeight="1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</row>
    <row r="363" spans="1:32" ht="12.75" customHeight="1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</row>
    <row r="364" spans="1:32" ht="12.75" customHeight="1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</row>
    <row r="365" spans="1:32" ht="12.75" customHeight="1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</row>
    <row r="366" spans="1:32" ht="12.75" customHeight="1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</row>
    <row r="367" spans="1:32" ht="12.75" customHeight="1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</row>
    <row r="368" spans="1:32" ht="12.75" customHeight="1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</row>
    <row r="369" spans="1:32" ht="12.75" customHeight="1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</row>
    <row r="370" spans="1:32" ht="12.75" customHeight="1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</row>
    <row r="371" spans="1:32" ht="12.75" customHeight="1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</row>
    <row r="372" spans="1:32" ht="12.75" customHeight="1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</row>
    <row r="373" spans="1:32" ht="12.75" customHeight="1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</row>
    <row r="374" spans="1:32" ht="12.75" customHeight="1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</row>
    <row r="375" spans="1:32" ht="12.75" customHeight="1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</row>
    <row r="376" spans="1:32" ht="12.75" customHeight="1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</row>
    <row r="377" spans="1:32" ht="12.75" customHeight="1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</row>
    <row r="378" spans="1:32" ht="12.75" customHeight="1">
      <c r="A378" s="164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</row>
    <row r="379" spans="1:32" ht="12.75" customHeight="1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</row>
    <row r="380" spans="1:32" ht="12.75" customHeight="1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</row>
    <row r="381" spans="1:32" ht="12.75" customHeight="1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</row>
    <row r="382" spans="1:32" ht="12.75" customHeight="1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</row>
    <row r="383" spans="1:32" ht="12.75" customHeight="1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</row>
    <row r="384" spans="1:32" ht="12.75" customHeight="1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</row>
    <row r="385" spans="1:32" ht="12.75" customHeight="1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</row>
    <row r="386" spans="1:32" ht="12.75" customHeight="1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</row>
    <row r="387" spans="1:32" ht="12.75" customHeight="1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</row>
    <row r="388" spans="1:32" ht="12.75" customHeight="1">
      <c r="A388" s="164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</row>
    <row r="389" spans="1:32" ht="12.75" customHeight="1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</row>
    <row r="390" spans="1:32" ht="12.75" customHeight="1">
      <c r="A390" s="164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</row>
    <row r="391" spans="1:32" ht="12.75" customHeight="1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</row>
    <row r="392" spans="1:32" ht="12.75" customHeight="1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</row>
    <row r="393" spans="1:32" ht="12.75" customHeight="1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</row>
    <row r="394" spans="1:32" ht="12.75" customHeight="1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</row>
    <row r="395" spans="1:32" ht="12.75" customHeight="1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</row>
    <row r="396" spans="1:32" ht="12.75" customHeight="1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</row>
    <row r="397" spans="1:32" ht="12.75" customHeight="1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</row>
    <row r="398" spans="1:32" ht="12.75" customHeight="1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</row>
    <row r="399" spans="1:32" ht="12.75" customHeight="1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</row>
    <row r="400" spans="1:32" ht="12.75" customHeight="1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</row>
    <row r="401" spans="1:32" ht="12.75" customHeight="1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</row>
    <row r="402" spans="1:32" ht="12.75" customHeight="1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</row>
    <row r="403" spans="1:32" ht="12.75" customHeight="1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</row>
    <row r="404" spans="1:32" ht="12.75" customHeight="1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</row>
    <row r="405" spans="1:32" ht="12.75" customHeight="1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</row>
    <row r="406" spans="1:32" ht="12.75" customHeight="1">
      <c r="A406" s="164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</row>
    <row r="407" spans="1:32" ht="12.75" customHeight="1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</row>
    <row r="408" spans="1:32" ht="12.75" customHeight="1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</row>
    <row r="409" spans="1:32" ht="12.75" customHeight="1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</row>
    <row r="410" spans="1:32" ht="12.75" customHeight="1">
      <c r="A410" s="164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</row>
    <row r="411" spans="1:32" ht="12.75" customHeight="1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</row>
    <row r="412" spans="1:32" ht="12.75" customHeight="1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</row>
    <row r="413" spans="1:32" ht="12.75" customHeight="1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</row>
    <row r="414" spans="1:32" ht="12.75" customHeight="1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</row>
    <row r="415" spans="1:32" ht="12.75" customHeight="1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</row>
    <row r="416" spans="1:32" ht="12.75" customHeight="1">
      <c r="A416" s="164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</row>
    <row r="417" spans="1:32" ht="12.75" customHeight="1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</row>
    <row r="418" spans="1:32" ht="12.75" customHeight="1">
      <c r="A418" s="164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</row>
    <row r="419" spans="1:32" ht="12.75" customHeight="1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</row>
    <row r="420" spans="1:32" ht="12.75" customHeight="1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</row>
    <row r="421" spans="1:32" ht="12.75" customHeight="1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</row>
    <row r="422" spans="1:32" ht="12.75" customHeight="1">
      <c r="A422" s="164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</row>
    <row r="423" spans="1:32" ht="12.75" customHeight="1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</row>
    <row r="424" spans="1:32" ht="12.75" customHeight="1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</row>
    <row r="425" spans="1:32" ht="12.75" customHeight="1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</row>
    <row r="426" spans="1:32" ht="12.75" customHeight="1">
      <c r="A426" s="164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</row>
    <row r="427" spans="1:32" ht="12.75" customHeight="1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</row>
    <row r="428" spans="1:32" ht="12.75" customHeight="1">
      <c r="A428" s="164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</row>
    <row r="429" spans="1:32" ht="12.75" customHeight="1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</row>
    <row r="430" spans="1:32" ht="12.75" customHeight="1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</row>
    <row r="431" spans="1:32" ht="12.75" customHeight="1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</row>
    <row r="432" spans="1:32" ht="12.75" customHeight="1">
      <c r="A432" s="164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</row>
    <row r="433" spans="1:32" ht="12.75" customHeight="1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</row>
    <row r="434" spans="1:32" ht="12.75" customHeight="1">
      <c r="A434" s="164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</row>
    <row r="435" spans="1:32" ht="12.75" customHeight="1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</row>
    <row r="436" spans="1:32" ht="12.75" customHeight="1">
      <c r="A436" s="164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</row>
    <row r="437" spans="1:32" ht="12.75" customHeight="1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</row>
    <row r="438" spans="1:32" ht="12.75" customHeight="1">
      <c r="A438" s="164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</row>
    <row r="439" spans="1:32" ht="12.75" customHeight="1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</row>
    <row r="440" spans="1:32" ht="12.75" customHeight="1">
      <c r="A440" s="164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</row>
    <row r="441" spans="1:32" ht="12.75" customHeight="1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</row>
    <row r="442" spans="1:32" ht="12.75" customHeight="1">
      <c r="A442" s="164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</row>
    <row r="443" spans="1:32" ht="12.75" customHeight="1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</row>
    <row r="444" spans="1:32" ht="12.75" customHeight="1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</row>
    <row r="445" spans="1:32" ht="12.75" customHeight="1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</row>
    <row r="446" spans="1:32" ht="12.75" customHeight="1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</row>
    <row r="447" spans="1:32" ht="12.75" customHeight="1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</row>
    <row r="448" spans="1:32" ht="12.75" customHeight="1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</row>
    <row r="449" spans="1:32" ht="12.75" customHeight="1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</row>
    <row r="450" spans="1:32" ht="12.75" customHeight="1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</row>
    <row r="451" spans="1:32" ht="12.75" customHeight="1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</row>
    <row r="452" spans="1:32" ht="12.75" customHeight="1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</row>
    <row r="453" spans="1:32" ht="12.75" customHeight="1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</row>
    <row r="454" spans="1:32" ht="12.75" customHeight="1">
      <c r="A454" s="164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</row>
    <row r="455" spans="1:32" ht="12.75" customHeight="1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</row>
    <row r="456" spans="1:32" ht="12.75" customHeight="1">
      <c r="A456" s="164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</row>
    <row r="457" spans="1:32" ht="12.75" customHeight="1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</row>
    <row r="458" spans="1:32" ht="12.75" customHeight="1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</row>
    <row r="459" spans="1:32" ht="12.75" customHeight="1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</row>
    <row r="460" spans="1:32" ht="12.75" customHeight="1">
      <c r="A460" s="164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</row>
    <row r="461" spans="1:32" ht="12.75" customHeight="1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</row>
    <row r="462" spans="1:32" ht="12.75" customHeight="1">
      <c r="A462" s="164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</row>
    <row r="463" spans="1:32" ht="12.75" customHeight="1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</row>
    <row r="464" spans="1:32" ht="12.75" customHeight="1">
      <c r="A464" s="164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</row>
    <row r="465" spans="1:32" ht="12.75" customHeight="1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</row>
    <row r="466" spans="1:32" ht="12.75" customHeight="1">
      <c r="A466" s="164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</row>
    <row r="467" spans="1:32" ht="12.75" customHeight="1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</row>
    <row r="468" spans="1:32" ht="12.75" customHeight="1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</row>
    <row r="469" spans="1:32" ht="12.75" customHeight="1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</row>
    <row r="470" spans="1:32" ht="12.75" customHeight="1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</row>
    <row r="471" spans="1:32" ht="12.75" customHeight="1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</row>
    <row r="472" spans="1:32" ht="12.75" customHeight="1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</row>
    <row r="473" spans="1:32" ht="12.75" customHeight="1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</row>
    <row r="474" spans="1:32" ht="12.75" customHeight="1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</row>
    <row r="475" spans="1:32" ht="12.75" customHeight="1">
      <c r="A475" s="164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</row>
    <row r="476" spans="1:32" ht="12.75" customHeight="1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</row>
    <row r="477" spans="1:32" ht="12.75" customHeight="1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</row>
    <row r="478" spans="1:32" ht="12.75" customHeight="1">
      <c r="A478" s="164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</row>
    <row r="479" spans="1:32" ht="12.75" customHeight="1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</row>
    <row r="480" spans="1:32" ht="12.75" customHeight="1">
      <c r="A480" s="164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</row>
    <row r="481" spans="1:32" ht="12.75" customHeight="1">
      <c r="A481" s="164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</row>
    <row r="482" spans="1:32" ht="12.75" customHeight="1">
      <c r="A482" s="164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</row>
    <row r="483" spans="1:32" ht="12.75" customHeight="1">
      <c r="A483" s="164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</row>
    <row r="484" spans="1:32" ht="12.75" customHeight="1">
      <c r="A484" s="164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</row>
    <row r="485" spans="1:32" ht="12.75" customHeight="1">
      <c r="A485" s="164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</row>
    <row r="486" spans="1:32" ht="12.75" customHeight="1">
      <c r="A486" s="164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</row>
    <row r="487" spans="1:32" ht="12.75" customHeight="1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</row>
    <row r="488" spans="1:32" ht="12.75" customHeight="1">
      <c r="A488" s="164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</row>
    <row r="489" spans="1:32" ht="12.75" customHeight="1">
      <c r="A489" s="164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</row>
    <row r="490" spans="1:32" ht="12.75" customHeight="1">
      <c r="A490" s="164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</row>
    <row r="491" spans="1:32" ht="12.75" customHeight="1">
      <c r="A491" s="164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</row>
    <row r="492" spans="1:32" ht="12.75" customHeight="1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</row>
    <row r="493" spans="1:32" ht="12.75" customHeight="1">
      <c r="A493" s="164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</row>
    <row r="494" spans="1:32" ht="12.75" customHeight="1">
      <c r="A494" s="164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</row>
    <row r="495" spans="1:32" ht="12.75" customHeight="1">
      <c r="A495" s="164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</row>
    <row r="496" spans="1:32" ht="12.75" customHeight="1">
      <c r="A496" s="164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</row>
    <row r="497" spans="1:32" ht="12.75" customHeight="1">
      <c r="A497" s="164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</row>
    <row r="498" spans="1:32" ht="12.75" customHeight="1">
      <c r="A498" s="164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</row>
    <row r="499" spans="1:32" ht="12.75" customHeight="1">
      <c r="A499" s="164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</row>
    <row r="500" spans="1:32" ht="12.75" customHeight="1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</row>
    <row r="501" spans="1:32" ht="12.75" customHeight="1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</row>
    <row r="502" spans="1:32" ht="12.75" customHeight="1">
      <c r="A502" s="164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</row>
    <row r="503" spans="1:32" ht="12.75" customHeight="1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</row>
    <row r="504" spans="1:32" ht="12.75" customHeight="1">
      <c r="A504" s="164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</row>
    <row r="505" spans="1:32" ht="12.75" customHeight="1">
      <c r="A505" s="164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</row>
    <row r="506" spans="1:32" ht="12.75" customHeight="1">
      <c r="A506" s="164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</row>
    <row r="507" spans="1:32" ht="12.75" customHeight="1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</row>
    <row r="508" spans="1:32" ht="12.75" customHeight="1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</row>
    <row r="509" spans="1:32" ht="12.75" customHeight="1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</row>
    <row r="510" spans="1:32" ht="12.75" customHeight="1">
      <c r="A510" s="164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</row>
    <row r="511" spans="1:32" ht="12.75" customHeight="1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</row>
    <row r="512" spans="1:32" ht="12.75" customHeight="1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</row>
    <row r="513" spans="1:32" ht="12.75" customHeight="1">
      <c r="A513" s="164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</row>
    <row r="514" spans="1:32" ht="12.75" customHeight="1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</row>
    <row r="515" spans="1:32" ht="12.75" customHeight="1">
      <c r="A515" s="164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</row>
    <row r="516" spans="1:32" ht="12.75" customHeight="1">
      <c r="A516" s="164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</row>
    <row r="517" spans="1:32" ht="12.75" customHeight="1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</row>
    <row r="518" spans="1:32" ht="12.75" customHeight="1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</row>
    <row r="519" spans="1:32" ht="12.75" customHeight="1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</row>
    <row r="520" spans="1:32" ht="12.75" customHeight="1">
      <c r="A520" s="164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</row>
    <row r="521" spans="1:32" ht="12.75" customHeight="1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</row>
    <row r="522" spans="1:32" ht="12.75" customHeight="1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</row>
    <row r="523" spans="1:32" ht="12.75" customHeight="1">
      <c r="A523" s="164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</row>
    <row r="524" spans="1:32" ht="12.75" customHeight="1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</row>
    <row r="525" spans="1:32" ht="12.75" customHeight="1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</row>
    <row r="526" spans="1:32" ht="12.75" customHeight="1">
      <c r="A526" s="164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</row>
    <row r="527" spans="1:32" ht="12.75" customHeight="1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</row>
    <row r="528" spans="1:32" ht="12.75" customHeight="1">
      <c r="A528" s="164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</row>
    <row r="529" spans="1:32" ht="12.75" customHeight="1">
      <c r="A529" s="164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</row>
    <row r="530" spans="1:32" ht="12.75" customHeight="1">
      <c r="A530" s="164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</row>
    <row r="531" spans="1:32" ht="12.75" customHeight="1">
      <c r="A531" s="164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</row>
    <row r="532" spans="1:32" ht="12.75" customHeight="1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</row>
    <row r="533" spans="1:32" ht="12.75" customHeight="1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</row>
    <row r="534" spans="1:32" ht="12.75" customHeight="1">
      <c r="A534" s="164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</row>
    <row r="535" spans="1:32" ht="12.75" customHeight="1">
      <c r="A535" s="164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</row>
    <row r="536" spans="1:32" ht="12.75" customHeight="1">
      <c r="A536" s="164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</row>
    <row r="537" spans="1:32" ht="12.75" customHeight="1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</row>
    <row r="538" spans="1:32" ht="12.75" customHeight="1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</row>
    <row r="539" spans="1:32" ht="12.75" customHeight="1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</row>
    <row r="540" spans="1:32" ht="12.75" customHeight="1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</row>
    <row r="541" spans="1:32" ht="12.75" customHeight="1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</row>
    <row r="542" spans="1:32" ht="12.75" customHeight="1">
      <c r="A542" s="164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</row>
    <row r="543" spans="1:32" ht="12.75" customHeight="1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</row>
    <row r="544" spans="1:32" ht="12.75" customHeight="1">
      <c r="A544" s="164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</row>
    <row r="545" spans="1:32" ht="12.75" customHeight="1">
      <c r="A545" s="164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</row>
    <row r="546" spans="1:32" ht="12.75" customHeight="1">
      <c r="A546" s="164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</row>
    <row r="547" spans="1:32" ht="12.75" customHeight="1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</row>
    <row r="548" spans="1:32" ht="12.75" customHeight="1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</row>
    <row r="549" spans="1:32" ht="12.75" customHeight="1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</row>
    <row r="550" spans="1:32" ht="12.75" customHeight="1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</row>
    <row r="551" spans="1:32" ht="12.75" customHeight="1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</row>
    <row r="552" spans="1:32" ht="12.75" customHeight="1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</row>
    <row r="553" spans="1:32" ht="12.75" customHeight="1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</row>
    <row r="554" spans="1:32" ht="12.75" customHeight="1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</row>
    <row r="555" spans="1:32" ht="12.75" customHeight="1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</row>
    <row r="556" spans="1:32" ht="12.75" customHeight="1">
      <c r="A556" s="164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</row>
    <row r="557" spans="1:32" ht="12.75" customHeight="1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</row>
    <row r="558" spans="1:32" ht="12.75" customHeight="1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</row>
    <row r="559" spans="1:32" ht="12.75" customHeight="1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</row>
    <row r="560" spans="1:32" ht="12.75" customHeight="1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</row>
    <row r="561" spans="1:32" ht="12.75" customHeight="1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</row>
    <row r="562" spans="1:32" ht="12.75" customHeight="1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</row>
    <row r="563" spans="1:32" ht="12.75" customHeight="1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</row>
    <row r="564" spans="1:32" ht="12.75" customHeight="1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</row>
    <row r="565" spans="1:32" ht="12.75" customHeight="1">
      <c r="A565" s="164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</row>
    <row r="566" spans="1:32" ht="12.75" customHeight="1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</row>
    <row r="567" spans="1:32" ht="12.75" customHeight="1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</row>
    <row r="568" spans="1:32" ht="12.75" customHeight="1">
      <c r="A568" s="164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</row>
    <row r="569" spans="1:32" ht="12.75" customHeight="1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</row>
    <row r="570" spans="1:32" ht="12.75" customHeight="1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</row>
    <row r="571" spans="1:32" ht="12.75" customHeight="1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</row>
    <row r="572" spans="1:32" ht="12.75" customHeight="1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</row>
    <row r="573" spans="1:32" ht="12.75" customHeight="1">
      <c r="A573" s="164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</row>
    <row r="574" spans="1:32" ht="12.75" customHeight="1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</row>
    <row r="575" spans="1:32" ht="12.75" customHeight="1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</row>
    <row r="576" spans="1:32" ht="12.75" customHeight="1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</row>
    <row r="577" spans="1:32" ht="12.75" customHeight="1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</row>
    <row r="578" spans="1:32" ht="12.75" customHeight="1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</row>
    <row r="579" spans="1:32" ht="12.75" customHeight="1">
      <c r="A579" s="164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</row>
    <row r="580" spans="1:32" ht="12.75" customHeight="1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</row>
    <row r="581" spans="1:32" ht="12.75" customHeight="1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</row>
    <row r="582" spans="1:32" ht="12.75" customHeight="1">
      <c r="A582" s="164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</row>
    <row r="583" spans="1:32" ht="12.75" customHeight="1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</row>
    <row r="584" spans="1:32" ht="12.75" customHeight="1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</row>
    <row r="585" spans="1:32" ht="12.75" customHeight="1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</row>
    <row r="586" spans="1:32" ht="12.75" customHeight="1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</row>
    <row r="587" spans="1:32" ht="12.75" customHeight="1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</row>
    <row r="588" spans="1:32" ht="12.75" customHeight="1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</row>
    <row r="589" spans="1:32" ht="12.75" customHeight="1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</row>
    <row r="590" spans="1:32" ht="12.75" customHeight="1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</row>
    <row r="591" spans="1:32" ht="12.75" customHeight="1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</row>
    <row r="592" spans="1:32" ht="12.75" customHeight="1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</row>
    <row r="593" spans="1:32" ht="12.75" customHeight="1">
      <c r="A593" s="164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</row>
    <row r="594" spans="1:32" ht="12.75" customHeight="1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</row>
    <row r="595" spans="1:32" ht="12.75" customHeight="1">
      <c r="A595" s="164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</row>
    <row r="596" spans="1:32" ht="12.75" customHeight="1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</row>
    <row r="597" spans="1:32" ht="12.75" customHeight="1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</row>
    <row r="598" spans="1:32" ht="12.75" customHeight="1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</row>
    <row r="599" spans="1:32" ht="12.75" customHeight="1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</row>
    <row r="600" spans="1:32" ht="12.75" customHeight="1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</row>
    <row r="601" spans="1:32" ht="12.75" customHeight="1">
      <c r="A601" s="164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</row>
    <row r="602" spans="1:32" ht="12.75" customHeight="1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</row>
    <row r="603" spans="1:32" ht="12.75" customHeight="1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</row>
    <row r="604" spans="1:32" ht="12.75" customHeight="1">
      <c r="A604" s="164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</row>
    <row r="605" spans="1:32" ht="12.75" customHeight="1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</row>
    <row r="606" spans="1:32" ht="12.75" customHeight="1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</row>
    <row r="607" spans="1:32" ht="12.75" customHeight="1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</row>
    <row r="608" spans="1:32" ht="12.75" customHeight="1">
      <c r="A608" s="164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</row>
    <row r="609" spans="1:32" ht="12.75" customHeight="1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</row>
    <row r="610" spans="1:32" ht="12.75" customHeight="1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</row>
    <row r="611" spans="1:32" ht="12.75" customHeight="1">
      <c r="A611" s="164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</row>
    <row r="612" spans="1:32" ht="12.75" customHeight="1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</row>
    <row r="613" spans="1:32" ht="12.75" customHeight="1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</row>
    <row r="614" spans="1:32" ht="12.75" customHeight="1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</row>
    <row r="615" spans="1:32" ht="12.75" customHeight="1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</row>
    <row r="616" spans="1:32" ht="12.75" customHeight="1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</row>
    <row r="617" spans="1:32" ht="12.75" customHeight="1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</row>
    <row r="618" spans="1:32" ht="12.75" customHeight="1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</row>
    <row r="619" spans="1:32" ht="12.75" customHeight="1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</row>
    <row r="620" spans="1:32" ht="12.75" customHeight="1">
      <c r="A620" s="164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</row>
    <row r="621" spans="1:32" ht="12.75" customHeight="1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</row>
    <row r="622" spans="1:32" ht="12.75" customHeight="1">
      <c r="A622" s="164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</row>
    <row r="623" spans="1:32" ht="12.75" customHeight="1">
      <c r="A623" s="164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</row>
    <row r="624" spans="1:32" ht="12.75" customHeight="1">
      <c r="A624" s="164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</row>
    <row r="625" spans="1:32" ht="12.75" customHeight="1">
      <c r="A625" s="164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</row>
    <row r="626" spans="1:32" ht="12.75" customHeight="1">
      <c r="A626" s="164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</row>
    <row r="627" spans="1:32" ht="12.75" customHeight="1">
      <c r="A627" s="164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</row>
    <row r="628" spans="1:32" ht="12.75" customHeight="1">
      <c r="A628" s="164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</row>
    <row r="629" spans="1:32" ht="12.75" customHeight="1">
      <c r="A629" s="164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</row>
    <row r="630" spans="1:32" ht="12.75" customHeight="1">
      <c r="A630" s="164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</row>
    <row r="631" spans="1:32" ht="12.75" customHeight="1">
      <c r="A631" s="164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</row>
    <row r="632" spans="1:32" ht="12.75" customHeight="1">
      <c r="A632" s="164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</row>
    <row r="633" spans="1:32" ht="12.75" customHeight="1">
      <c r="A633" s="164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</row>
    <row r="634" spans="1:32" ht="12.75" customHeight="1">
      <c r="A634" s="164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</row>
    <row r="635" spans="1:32" ht="12.75" customHeight="1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</row>
    <row r="636" spans="1:32" ht="12.75" customHeight="1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</row>
    <row r="637" spans="1:32" ht="12.75" customHeight="1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</row>
    <row r="638" spans="1:32" ht="12.75" customHeight="1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</row>
    <row r="639" spans="1:32" ht="12.75" customHeight="1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</row>
    <row r="640" spans="1:32" ht="12.75" customHeight="1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</row>
    <row r="641" spans="1:32" ht="12.75" customHeight="1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</row>
    <row r="642" spans="1:32" ht="12.75" customHeight="1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</row>
    <row r="643" spans="1:32" ht="12.75" customHeight="1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</row>
    <row r="644" spans="1:32" ht="12.75" customHeight="1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</row>
    <row r="645" spans="1:32" ht="12.75" customHeight="1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</row>
    <row r="646" spans="1:32" ht="12.75" customHeight="1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</row>
    <row r="647" spans="1:32" ht="12.75" customHeight="1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</row>
    <row r="648" spans="1:32" ht="12.75" customHeight="1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</row>
    <row r="649" spans="1:32" ht="12.75" customHeight="1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</row>
    <row r="650" spans="1:32" ht="12.75" customHeight="1">
      <c r="A650" s="164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</row>
    <row r="651" spans="1:32" ht="12.75" customHeight="1">
      <c r="A651" s="164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</row>
    <row r="652" spans="1:32" ht="12.75" customHeight="1">
      <c r="A652" s="164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</row>
    <row r="653" spans="1:32" ht="12.75" customHeight="1">
      <c r="A653" s="164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</row>
    <row r="654" spans="1:32" ht="12.75" customHeight="1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</row>
    <row r="655" spans="1:32" ht="12.75" customHeight="1">
      <c r="A655" s="164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</row>
    <row r="656" spans="1:32" ht="12.75" customHeight="1">
      <c r="A656" s="164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</row>
    <row r="657" spans="1:32" ht="12.75" customHeight="1">
      <c r="A657" s="164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</row>
    <row r="658" spans="1:32" ht="12.75" customHeight="1">
      <c r="A658" s="164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</row>
    <row r="659" spans="1:32" ht="12.75" customHeight="1">
      <c r="A659" s="164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</row>
    <row r="660" spans="1:32" ht="12.75" customHeight="1">
      <c r="A660" s="164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</row>
    <row r="661" spans="1:32" ht="12.75" customHeight="1">
      <c r="A661" s="164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</row>
    <row r="662" spans="1:32" ht="12.75" customHeight="1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</row>
    <row r="663" spans="1:32" ht="12.75" customHeight="1">
      <c r="A663" s="164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</row>
    <row r="664" spans="1:32" ht="12.75" customHeight="1">
      <c r="A664" s="164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</row>
    <row r="665" spans="1:32" ht="12.75" customHeight="1">
      <c r="A665" s="164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</row>
    <row r="666" spans="1:32" ht="12.75" customHeight="1">
      <c r="A666" s="164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</row>
    <row r="667" spans="1:32" ht="12.75" customHeight="1">
      <c r="A667" s="164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</row>
    <row r="668" spans="1:32" ht="12.75" customHeight="1">
      <c r="A668" s="164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</row>
    <row r="669" spans="1:32" ht="12.75" customHeight="1">
      <c r="A669" s="164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</row>
    <row r="670" spans="1:32" ht="12.75" customHeight="1">
      <c r="A670" s="164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</row>
    <row r="671" spans="1:32" ht="12.75" customHeight="1">
      <c r="A671" s="164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</row>
    <row r="672" spans="1:32" ht="12.75" customHeight="1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</row>
    <row r="673" spans="1:32" ht="12.75" customHeight="1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</row>
    <row r="674" spans="1:32" ht="12.75" customHeight="1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</row>
    <row r="675" spans="1:32" ht="12.75" customHeight="1">
      <c r="A675" s="164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</row>
    <row r="676" spans="1:32" ht="12.75" customHeight="1">
      <c r="A676" s="164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</row>
    <row r="677" spans="1:32" ht="12.75" customHeight="1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</row>
    <row r="678" spans="1:32" ht="12.75" customHeight="1">
      <c r="A678" s="164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</row>
    <row r="679" spans="1:32" ht="12.75" customHeight="1">
      <c r="A679" s="164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</row>
    <row r="680" spans="1:32" ht="12.75" customHeight="1">
      <c r="A680" s="164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</row>
    <row r="681" spans="1:32" ht="12.75" customHeight="1">
      <c r="A681" s="164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</row>
    <row r="682" spans="1:32" ht="12.75" customHeight="1">
      <c r="A682" s="164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</row>
    <row r="683" spans="1:32" ht="12.75" customHeight="1">
      <c r="A683" s="164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</row>
    <row r="684" spans="1:32" ht="12.75" customHeight="1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</row>
    <row r="685" spans="1:32" ht="12.75" customHeight="1">
      <c r="A685" s="164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</row>
    <row r="686" spans="1:32" ht="12.75" customHeight="1">
      <c r="A686" s="164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</row>
    <row r="687" spans="1:32" ht="12.75" customHeight="1">
      <c r="A687" s="164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</row>
    <row r="688" spans="1:32" ht="12.75" customHeight="1">
      <c r="A688" s="164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</row>
    <row r="689" spans="1:32" ht="12.75" customHeight="1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</row>
    <row r="690" spans="1:32" ht="12.75" customHeight="1">
      <c r="A690" s="164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</row>
    <row r="691" spans="1:32" ht="12.75" customHeight="1">
      <c r="A691" s="164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</row>
    <row r="692" spans="1:32" ht="12.75" customHeight="1">
      <c r="A692" s="164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</row>
    <row r="693" spans="1:32" ht="12.75" customHeight="1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</row>
    <row r="694" spans="1:32" ht="12.75" customHeight="1">
      <c r="A694" s="164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</row>
    <row r="695" spans="1:32" ht="12.75" customHeight="1">
      <c r="A695" s="164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</row>
    <row r="696" spans="1:32" ht="12.75" customHeight="1">
      <c r="A696" s="164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</row>
    <row r="697" spans="1:32" ht="12.75" customHeight="1">
      <c r="A697" s="164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</row>
    <row r="698" spans="1:32" ht="12.75" customHeight="1">
      <c r="A698" s="164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</row>
    <row r="699" spans="1:32" ht="12.75" customHeight="1">
      <c r="A699" s="164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</row>
    <row r="700" spans="1:32" ht="12.75" customHeight="1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</row>
    <row r="701" spans="1:32" ht="12.75" customHeight="1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</row>
    <row r="702" spans="1:32" ht="12.75" customHeight="1">
      <c r="A702" s="164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</row>
    <row r="703" spans="1:32" ht="12.75" customHeight="1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</row>
    <row r="704" spans="1:32" ht="12.75" customHeight="1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</row>
    <row r="705" spans="1:32" ht="12.75" customHeight="1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</row>
    <row r="706" spans="1:32" ht="12.75" customHeight="1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</row>
    <row r="707" spans="1:32" ht="12.75" customHeight="1">
      <c r="A707" s="164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</row>
    <row r="708" spans="1:32" ht="12.75" customHeight="1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</row>
    <row r="709" spans="1:32" ht="12.75" customHeight="1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</row>
    <row r="710" spans="1:32" ht="12.75" customHeight="1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</row>
    <row r="711" spans="1:32" ht="12.75" customHeight="1">
      <c r="A711" s="164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</row>
    <row r="712" spans="1:32" ht="12.75" customHeight="1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</row>
    <row r="713" spans="1:32" ht="12.75" customHeight="1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</row>
    <row r="714" spans="1:32" ht="12.75" customHeight="1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</row>
    <row r="715" spans="1:32" ht="12.75" customHeight="1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</row>
    <row r="716" spans="1:32" ht="12.75" customHeight="1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</row>
    <row r="717" spans="1:32" ht="12.75" customHeight="1">
      <c r="A717" s="164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</row>
    <row r="718" spans="1:32" ht="12.75" customHeight="1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</row>
    <row r="719" spans="1:32" ht="12.75" customHeight="1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</row>
    <row r="720" spans="1:32" ht="12.75" customHeight="1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</row>
    <row r="721" spans="1:32" ht="12.75" customHeight="1">
      <c r="A721" s="164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</row>
    <row r="722" spans="1:32" ht="12.75" customHeight="1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</row>
    <row r="723" spans="1:32" ht="12.75" customHeight="1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</row>
    <row r="724" spans="1:32" ht="12.75" customHeight="1">
      <c r="A724" s="164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</row>
    <row r="725" spans="1:32" ht="12.75" customHeight="1">
      <c r="A725" s="164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</row>
    <row r="726" spans="1:32" ht="12.75" customHeight="1">
      <c r="A726" s="164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</row>
    <row r="727" spans="1:32" ht="12.75" customHeight="1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</row>
    <row r="728" spans="1:32" ht="12.75" customHeight="1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</row>
    <row r="729" spans="1:32" ht="12.75" customHeight="1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</row>
    <row r="730" spans="1:32" ht="12.75" customHeight="1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</row>
    <row r="731" spans="1:32" ht="12.75" customHeight="1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</row>
    <row r="732" spans="1:32" ht="12.75" customHeight="1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</row>
    <row r="733" spans="1:32" ht="12.75" customHeight="1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</row>
    <row r="734" spans="1:32" ht="12.75" customHeight="1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</row>
    <row r="735" spans="1:32" ht="12.75" customHeight="1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</row>
    <row r="736" spans="1:32" ht="12.75" customHeight="1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</row>
    <row r="737" spans="1:32" ht="12.75" customHeight="1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</row>
    <row r="738" spans="1:32" ht="12.75" customHeight="1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</row>
    <row r="739" spans="1:32" ht="12.75" customHeight="1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</row>
    <row r="740" spans="1:32" ht="12.75" customHeight="1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</row>
    <row r="741" spans="1:32" ht="12.75" customHeight="1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</row>
    <row r="742" spans="1:32" ht="12.75" customHeight="1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</row>
    <row r="743" spans="1:32" ht="12.75" customHeight="1">
      <c r="A743" s="164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</row>
    <row r="744" spans="1:32" ht="12.75" customHeight="1">
      <c r="A744" s="164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</row>
    <row r="745" spans="1:32" ht="12.75" customHeight="1">
      <c r="A745" s="164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</row>
    <row r="746" spans="1:32" ht="12.75" customHeight="1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</row>
    <row r="747" spans="1:32" ht="12.75" customHeight="1">
      <c r="A747" s="164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</row>
    <row r="748" spans="1:32" ht="12.75" customHeight="1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</row>
    <row r="749" spans="1:32" ht="12.75" customHeight="1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</row>
    <row r="750" spans="1:32" ht="12.75" customHeight="1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</row>
    <row r="751" spans="1:32" ht="12.75" customHeight="1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</row>
    <row r="752" spans="1:32" ht="12.75" customHeight="1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</row>
    <row r="753" spans="1:32" ht="12.75" customHeight="1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</row>
    <row r="754" spans="1:32" ht="12.75" customHeight="1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</row>
    <row r="755" spans="1:32" ht="12.75" customHeight="1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</row>
    <row r="756" spans="1:32" ht="12.75" customHeight="1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</row>
    <row r="757" spans="1:32" ht="12.75" customHeight="1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</row>
    <row r="758" spans="1:32" ht="12.75" customHeight="1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</row>
    <row r="759" spans="1:32" ht="12.75" customHeight="1">
      <c r="A759" s="164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</row>
    <row r="760" spans="1:32" ht="12.75" customHeight="1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</row>
    <row r="761" spans="1:32" ht="12.75" customHeight="1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</row>
    <row r="762" spans="1:32" ht="12.75" customHeight="1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</row>
    <row r="763" spans="1:32" ht="12.75" customHeight="1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</row>
    <row r="764" spans="1:32" ht="12.75" customHeight="1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</row>
    <row r="765" spans="1:32" ht="12.75" customHeight="1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</row>
    <row r="766" spans="1:32" ht="12.75" customHeight="1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</row>
    <row r="767" spans="1:32" ht="12.75" customHeight="1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</row>
    <row r="768" spans="1:32" ht="12.75" customHeight="1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</row>
    <row r="769" spans="1:32" ht="12.75" customHeight="1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</row>
    <row r="770" spans="1:32" ht="12.75" customHeight="1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</row>
    <row r="771" spans="1:32" ht="12.75" customHeight="1">
      <c r="A771" s="164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</row>
    <row r="772" spans="1:32" ht="12.75" customHeight="1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</row>
    <row r="773" spans="1:32" ht="12.75" customHeight="1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</row>
    <row r="774" spans="1:32" ht="12.75" customHeight="1">
      <c r="A774" s="164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</row>
    <row r="775" spans="1:32" ht="12.75" customHeight="1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</row>
    <row r="776" spans="1:32" ht="12.75" customHeight="1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</row>
    <row r="777" spans="1:32" ht="12.75" customHeight="1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</row>
    <row r="778" spans="1:32" ht="12.75" customHeight="1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</row>
    <row r="779" spans="1:32" ht="12.75" customHeight="1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</row>
    <row r="780" spans="1:32" ht="12.75" customHeight="1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</row>
    <row r="781" spans="1:32" ht="12.75" customHeight="1">
      <c r="A781" s="164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</row>
    <row r="782" spans="1:32" ht="12.75" customHeight="1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</row>
    <row r="783" spans="1:32" ht="12.75" customHeight="1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</row>
    <row r="784" spans="1:32" ht="12.75" customHeight="1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</row>
    <row r="785" spans="1:32" ht="12.75" customHeight="1">
      <c r="A785" s="164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</row>
    <row r="786" spans="1:32" ht="12.75" customHeight="1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</row>
    <row r="787" spans="1:32" ht="12.75" customHeight="1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</row>
    <row r="788" spans="1:32" ht="12.75" customHeight="1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</row>
    <row r="789" spans="1:32" ht="12.75" customHeight="1">
      <c r="A789" s="164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</row>
    <row r="790" spans="1:32" ht="12.75" customHeight="1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</row>
    <row r="791" spans="1:32" ht="12.75" customHeight="1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</row>
    <row r="792" spans="1:32" ht="12.75" customHeight="1">
      <c r="A792" s="164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</row>
    <row r="793" spans="1:32" ht="12.75" customHeight="1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</row>
    <row r="794" spans="1:32" ht="12.75" customHeight="1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</row>
    <row r="795" spans="1:32" ht="12.75" customHeight="1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</row>
    <row r="796" spans="1:32" ht="12.75" customHeight="1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</row>
    <row r="797" spans="1:32" ht="12.75" customHeight="1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</row>
    <row r="798" spans="1:32" ht="12.75" customHeight="1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</row>
    <row r="799" spans="1:32" ht="12.75" customHeight="1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</row>
    <row r="800" spans="1:32" ht="12.75" customHeight="1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</row>
    <row r="801" spans="1:32" ht="12.75" customHeight="1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</row>
    <row r="802" spans="1:32" ht="12.75" customHeight="1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</row>
    <row r="803" spans="1:32" ht="12.75" customHeight="1">
      <c r="A803" s="164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</row>
    <row r="804" spans="1:32" ht="12.75" customHeight="1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</row>
    <row r="805" spans="1:32" ht="12.75" customHeight="1">
      <c r="A805" s="164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</row>
    <row r="806" spans="1:32" ht="12.75" customHeight="1">
      <c r="A806" s="164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</row>
    <row r="807" spans="1:32" ht="12.75" customHeight="1">
      <c r="A807" s="164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</row>
    <row r="808" spans="1:32" ht="12.75" customHeight="1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</row>
    <row r="809" spans="1:32" ht="12.75" customHeight="1">
      <c r="A809" s="164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</row>
    <row r="810" spans="1:32" ht="12.75" customHeight="1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</row>
    <row r="811" spans="1:32" ht="12.75" customHeight="1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</row>
    <row r="812" spans="1:32" ht="12.75" customHeight="1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</row>
    <row r="813" spans="1:32" ht="12.75" customHeight="1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</row>
    <row r="814" spans="1:32" ht="12.75" customHeight="1">
      <c r="A814" s="164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</row>
    <row r="815" spans="1:32" ht="12.75" customHeight="1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</row>
    <row r="816" spans="1:32" ht="12.75" customHeight="1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</row>
    <row r="817" spans="1:32" ht="12.75" customHeight="1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</row>
    <row r="818" spans="1:32" ht="12.75" customHeight="1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</row>
    <row r="819" spans="1:32" ht="12.75" customHeight="1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</row>
    <row r="820" spans="1:32" ht="12.75" customHeight="1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</row>
    <row r="821" spans="1:32" ht="12.75" customHeight="1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</row>
    <row r="822" spans="1:32" ht="12.75" customHeight="1">
      <c r="A822" s="164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</row>
    <row r="823" spans="1:32" ht="12.75" customHeight="1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</row>
    <row r="824" spans="1:32" ht="12.75" customHeight="1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</row>
    <row r="825" spans="1:32" ht="12.75" customHeight="1">
      <c r="A825" s="164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</row>
    <row r="826" spans="1:32" ht="12.75" customHeight="1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</row>
    <row r="827" spans="1:32" ht="12.75" customHeight="1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</row>
    <row r="828" spans="1:32" ht="12.75" customHeight="1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</row>
    <row r="829" spans="1:32" ht="12.75" customHeight="1">
      <c r="A829" s="164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</row>
    <row r="830" spans="1:32" ht="12.75" customHeight="1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</row>
    <row r="831" spans="1:32" ht="12.75" customHeight="1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</row>
    <row r="832" spans="1:32" ht="12.75" customHeight="1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</row>
    <row r="833" spans="1:32" ht="12.75" customHeight="1">
      <c r="A833" s="164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</row>
    <row r="834" spans="1:32" ht="12.75" customHeight="1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</row>
    <row r="835" spans="1:32" ht="12.75" customHeight="1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</row>
    <row r="836" spans="1:32" ht="12.75" customHeight="1">
      <c r="A836" s="164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</row>
    <row r="837" spans="1:32" ht="12.75" customHeight="1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</row>
    <row r="838" spans="1:32" ht="12.75" customHeight="1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</row>
    <row r="839" spans="1:32" ht="12.75" customHeight="1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</row>
    <row r="840" spans="1:32" ht="12.75" customHeight="1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</row>
    <row r="841" spans="1:32" ht="12.75" customHeight="1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</row>
    <row r="842" spans="1:32" ht="12.75" customHeight="1">
      <c r="A842" s="164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</row>
    <row r="843" spans="1:32" ht="12.75" customHeight="1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</row>
    <row r="844" spans="1:32" ht="12.75" customHeight="1">
      <c r="A844" s="164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</row>
    <row r="845" spans="1:32" ht="12.75" customHeight="1">
      <c r="A845" s="164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</row>
    <row r="846" spans="1:32" ht="12.75" customHeight="1">
      <c r="A846" s="164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</row>
    <row r="847" spans="1:32" ht="12.75" customHeight="1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</row>
    <row r="848" spans="1:32" ht="12.75" customHeight="1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</row>
    <row r="849" spans="1:32" ht="12.75" customHeight="1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</row>
    <row r="850" spans="1:32" ht="12.75" customHeight="1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</row>
    <row r="851" spans="1:32" ht="12.75" customHeight="1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</row>
    <row r="852" spans="1:32" ht="12.75" customHeight="1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</row>
    <row r="853" spans="1:32" ht="12.75" customHeight="1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</row>
    <row r="854" spans="1:32" ht="12.75" customHeight="1">
      <c r="A854" s="164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</row>
    <row r="855" spans="1:32" ht="12.75" customHeight="1">
      <c r="A855" s="164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</row>
    <row r="856" spans="1:32" ht="12.75" customHeight="1">
      <c r="A856" s="164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</row>
    <row r="857" spans="1:32" ht="12.75" customHeight="1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</row>
    <row r="858" spans="1:32" ht="12.75" customHeight="1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</row>
    <row r="859" spans="1:32" ht="12.75" customHeight="1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</row>
    <row r="860" spans="1:32" ht="12.75" customHeight="1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</row>
    <row r="861" spans="1:32" ht="12.75" customHeight="1">
      <c r="A861" s="164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  <c r="AD861" s="164"/>
      <c r="AE861" s="164"/>
      <c r="AF861" s="164"/>
    </row>
    <row r="862" spans="1:32" ht="12.75" customHeight="1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  <c r="AD862" s="164"/>
      <c r="AE862" s="164"/>
      <c r="AF862" s="164"/>
    </row>
    <row r="863" spans="1:32" ht="12.75" customHeight="1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  <c r="AD863" s="164"/>
      <c r="AE863" s="164"/>
      <c r="AF863" s="164"/>
    </row>
    <row r="864" spans="1:32" ht="12.75" customHeight="1">
      <c r="A864" s="164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  <c r="AD864" s="164"/>
      <c r="AE864" s="164"/>
      <c r="AF864" s="164"/>
    </row>
    <row r="865" spans="1:32" ht="12.75" customHeight="1">
      <c r="A865" s="164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  <c r="AD865" s="164"/>
      <c r="AE865" s="164"/>
      <c r="AF865" s="164"/>
    </row>
    <row r="866" spans="1:32" ht="12.75" customHeight="1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  <c r="AD866" s="164"/>
      <c r="AE866" s="164"/>
      <c r="AF866" s="164"/>
    </row>
    <row r="867" spans="1:32" ht="12.75" customHeight="1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  <c r="AD867" s="164"/>
      <c r="AE867" s="164"/>
      <c r="AF867" s="164"/>
    </row>
    <row r="868" spans="1:32" ht="12.75" customHeight="1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  <c r="AD868" s="164"/>
      <c r="AE868" s="164"/>
      <c r="AF868" s="164"/>
    </row>
    <row r="869" spans="1:32" ht="12.75" customHeight="1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  <c r="AD869" s="164"/>
      <c r="AE869" s="164"/>
      <c r="AF869" s="164"/>
    </row>
    <row r="870" spans="1:32" ht="12.75" customHeight="1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</row>
    <row r="871" spans="1:32" ht="12.75" customHeight="1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</row>
    <row r="872" spans="1:32" ht="12.75" customHeight="1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</row>
    <row r="873" spans="1:32" ht="12.75" customHeight="1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</row>
    <row r="874" spans="1:32" ht="12.75" customHeight="1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</row>
    <row r="875" spans="1:32" ht="12.75" customHeight="1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</row>
    <row r="876" spans="1:32" ht="12.75" customHeight="1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</row>
    <row r="877" spans="1:32" ht="12.75" customHeight="1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</row>
    <row r="878" spans="1:32" ht="12.75" customHeight="1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</row>
    <row r="879" spans="1:32" ht="12.75" customHeight="1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</row>
    <row r="880" spans="1:32" ht="12.75" customHeight="1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</row>
    <row r="881" spans="1:32" ht="12.75" customHeight="1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</row>
    <row r="882" spans="1:32" ht="12.75" customHeight="1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</row>
    <row r="883" spans="1:32" ht="12.75" customHeight="1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</row>
    <row r="884" spans="1:32" ht="12.75" customHeight="1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  <c r="AD884" s="164"/>
      <c r="AE884" s="164"/>
      <c r="AF884" s="164"/>
    </row>
    <row r="885" spans="1:32" ht="12.75" customHeight="1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  <c r="AD885" s="164"/>
      <c r="AE885" s="164"/>
      <c r="AF885" s="164"/>
    </row>
    <row r="886" spans="1:32" ht="12.75" customHeight="1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  <c r="AD886" s="164"/>
      <c r="AE886" s="164"/>
      <c r="AF886" s="164"/>
    </row>
    <row r="887" spans="1:32" ht="12.75" customHeight="1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  <c r="AD887" s="164"/>
      <c r="AE887" s="164"/>
      <c r="AF887" s="164"/>
    </row>
    <row r="888" spans="1:32" ht="12.75" customHeight="1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  <c r="AD888" s="164"/>
      <c r="AE888" s="164"/>
      <c r="AF888" s="164"/>
    </row>
    <row r="889" spans="1:32" ht="12.75" customHeight="1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  <c r="AD889" s="164"/>
      <c r="AE889" s="164"/>
      <c r="AF889" s="164"/>
    </row>
    <row r="890" spans="1:32" ht="12.75" customHeight="1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  <c r="AD890" s="164"/>
      <c r="AE890" s="164"/>
      <c r="AF890" s="164"/>
    </row>
    <row r="891" spans="1:32" ht="12.75" customHeight="1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  <c r="AD891" s="164"/>
      <c r="AE891" s="164"/>
      <c r="AF891" s="164"/>
    </row>
    <row r="892" spans="1:32" ht="12.75" customHeight="1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  <c r="AD892" s="164"/>
      <c r="AE892" s="164"/>
      <c r="AF892" s="164"/>
    </row>
    <row r="893" spans="1:32" ht="12.75" customHeight="1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  <c r="AD893" s="164"/>
      <c r="AE893" s="164"/>
      <c r="AF893" s="164"/>
    </row>
    <row r="894" spans="1:32" ht="12.75" customHeight="1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  <c r="AD894" s="164"/>
      <c r="AE894" s="164"/>
      <c r="AF894" s="164"/>
    </row>
    <row r="895" spans="1:32" ht="12.75" customHeight="1">
      <c r="A895" s="164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  <c r="AD895" s="164"/>
      <c r="AE895" s="164"/>
      <c r="AF895" s="164"/>
    </row>
    <row r="896" spans="1:32" ht="12.75" customHeight="1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  <c r="AD896" s="164"/>
      <c r="AE896" s="164"/>
      <c r="AF896" s="164"/>
    </row>
    <row r="897" spans="1:32" ht="12.75" customHeight="1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  <c r="AD897" s="164"/>
      <c r="AE897" s="164"/>
      <c r="AF897" s="164"/>
    </row>
    <row r="898" spans="1:32" ht="12.75" customHeight="1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  <c r="AC898" s="164"/>
      <c r="AD898" s="164"/>
      <c r="AE898" s="164"/>
      <c r="AF898" s="164"/>
    </row>
    <row r="899" spans="1:32" ht="12.75" customHeight="1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  <c r="AC899" s="164"/>
      <c r="AD899" s="164"/>
      <c r="AE899" s="164"/>
      <c r="AF899" s="164"/>
    </row>
    <row r="900" spans="1:32" ht="12.75" customHeight="1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  <c r="AC900" s="164"/>
      <c r="AD900" s="164"/>
      <c r="AE900" s="164"/>
      <c r="AF900" s="164"/>
    </row>
    <row r="901" spans="1:32" ht="12.75" customHeight="1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  <c r="AC901" s="164"/>
      <c r="AD901" s="164"/>
      <c r="AE901" s="164"/>
      <c r="AF901" s="164"/>
    </row>
    <row r="902" spans="1:32" ht="12.75" customHeight="1">
      <c r="A902" s="164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  <c r="AC902" s="164"/>
      <c r="AD902" s="164"/>
      <c r="AE902" s="164"/>
      <c r="AF902" s="164"/>
    </row>
    <row r="903" spans="1:32" ht="12.75" customHeight="1">
      <c r="A903" s="164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  <c r="AC903" s="164"/>
      <c r="AD903" s="164"/>
      <c r="AE903" s="164"/>
      <c r="AF903" s="164"/>
    </row>
    <row r="904" spans="1:32" ht="12.75" customHeight="1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  <c r="AC904" s="164"/>
      <c r="AD904" s="164"/>
      <c r="AE904" s="164"/>
      <c r="AF904" s="164"/>
    </row>
    <row r="905" spans="1:32" ht="12.75" customHeight="1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  <c r="AD905" s="164"/>
      <c r="AE905" s="164"/>
      <c r="AF905" s="164"/>
    </row>
    <row r="906" spans="1:32" ht="12.75" customHeight="1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  <c r="AD906" s="164"/>
      <c r="AE906" s="164"/>
      <c r="AF906" s="164"/>
    </row>
    <row r="907" spans="1:32" ht="12.75" customHeight="1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  <c r="AD907" s="164"/>
      <c r="AE907" s="164"/>
      <c r="AF907" s="164"/>
    </row>
    <row r="908" spans="1:32" ht="12.75" customHeight="1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  <c r="AD908" s="164"/>
      <c r="AE908" s="164"/>
      <c r="AF908" s="164"/>
    </row>
    <row r="909" spans="1:32" ht="12.75" customHeight="1">
      <c r="A909" s="164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  <c r="AD909" s="164"/>
      <c r="AE909" s="164"/>
      <c r="AF909" s="164"/>
    </row>
    <row r="910" spans="1:32" ht="12.75" customHeight="1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  <c r="AD910" s="164"/>
      <c r="AE910" s="164"/>
      <c r="AF910" s="164"/>
    </row>
    <row r="911" spans="1:32" ht="12.75" customHeight="1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  <c r="AD911" s="164"/>
      <c r="AE911" s="164"/>
      <c r="AF911" s="164"/>
    </row>
    <row r="912" spans="1:32" ht="12.75" customHeight="1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  <c r="AD912" s="164"/>
      <c r="AE912" s="164"/>
      <c r="AF912" s="164"/>
    </row>
    <row r="913" spans="1:32" ht="12.75" customHeight="1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  <c r="AD913" s="164"/>
      <c r="AE913" s="164"/>
      <c r="AF913" s="164"/>
    </row>
    <row r="914" spans="1:32" ht="12.75" customHeight="1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  <c r="AD914" s="164"/>
      <c r="AE914" s="164"/>
      <c r="AF914" s="164"/>
    </row>
    <row r="915" spans="1:32" ht="12.75" customHeight="1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  <c r="AD915" s="164"/>
      <c r="AE915" s="164"/>
      <c r="AF915" s="164"/>
    </row>
    <row r="916" spans="1:32" ht="12.75" customHeight="1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  <c r="AD916" s="164"/>
      <c r="AE916" s="164"/>
      <c r="AF916" s="164"/>
    </row>
    <row r="917" spans="1:32" ht="12.75" customHeight="1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  <c r="AD917" s="164"/>
      <c r="AE917" s="164"/>
      <c r="AF917" s="164"/>
    </row>
    <row r="918" spans="1:32" ht="12.75" customHeight="1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  <c r="AD918" s="164"/>
      <c r="AE918" s="164"/>
      <c r="AF918" s="164"/>
    </row>
    <row r="919" spans="1:32" ht="12.75" customHeight="1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  <c r="AD919" s="164"/>
      <c r="AE919" s="164"/>
      <c r="AF919" s="164"/>
    </row>
    <row r="920" spans="1:32" ht="12.75" customHeight="1">
      <c r="A920" s="164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</row>
    <row r="921" spans="1:32" ht="12.75" customHeight="1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  <c r="AD921" s="164"/>
      <c r="AE921" s="164"/>
      <c r="AF921" s="164"/>
    </row>
    <row r="922" spans="1:32" ht="12.75" customHeight="1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  <c r="AD922" s="164"/>
      <c r="AE922" s="164"/>
      <c r="AF922" s="164"/>
    </row>
    <row r="923" spans="1:32" ht="12.75" customHeight="1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  <c r="AD923" s="164"/>
      <c r="AE923" s="164"/>
      <c r="AF923" s="164"/>
    </row>
    <row r="924" spans="1:32" ht="12.75" customHeight="1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  <c r="AD924" s="164"/>
      <c r="AE924" s="164"/>
      <c r="AF924" s="164"/>
    </row>
    <row r="925" spans="1:32" ht="12.75" customHeight="1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  <c r="AD925" s="164"/>
      <c r="AE925" s="164"/>
      <c r="AF925" s="164"/>
    </row>
    <row r="926" spans="1:32" ht="12.75" customHeight="1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  <c r="AD926" s="164"/>
      <c r="AE926" s="164"/>
      <c r="AF926" s="164"/>
    </row>
    <row r="927" spans="1:32" ht="12.75" customHeight="1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  <c r="AD927" s="164"/>
      <c r="AE927" s="164"/>
      <c r="AF927" s="164"/>
    </row>
    <row r="928" spans="1:32" ht="12.75" customHeight="1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  <c r="AD928" s="164"/>
      <c r="AE928" s="164"/>
      <c r="AF928" s="164"/>
    </row>
    <row r="929" spans="1:32" ht="12.75" customHeight="1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  <c r="AD929" s="164"/>
      <c r="AE929" s="164"/>
      <c r="AF929" s="164"/>
    </row>
    <row r="930" spans="1:32" ht="12.75" customHeight="1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  <c r="AD930" s="164"/>
      <c r="AE930" s="164"/>
      <c r="AF930" s="164"/>
    </row>
    <row r="931" spans="1:32" ht="12.75" customHeight="1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  <c r="AD931" s="164"/>
      <c r="AE931" s="164"/>
      <c r="AF931" s="164"/>
    </row>
    <row r="932" spans="1:32" ht="12.75" customHeight="1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  <c r="AD932" s="164"/>
      <c r="AE932" s="164"/>
      <c r="AF932" s="164"/>
    </row>
    <row r="933" spans="1:32" ht="12.75" customHeight="1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  <c r="AD933" s="164"/>
      <c r="AE933" s="164"/>
      <c r="AF933" s="164"/>
    </row>
    <row r="934" spans="1:32" ht="12.75" customHeight="1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  <c r="AD934" s="164"/>
      <c r="AE934" s="164"/>
      <c r="AF934" s="164"/>
    </row>
    <row r="935" spans="1:32" ht="12.75" customHeight="1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  <c r="AD935" s="164"/>
      <c r="AE935" s="164"/>
      <c r="AF935" s="164"/>
    </row>
    <row r="936" spans="1:32" ht="12.75" customHeight="1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  <c r="AD936" s="164"/>
      <c r="AE936" s="164"/>
      <c r="AF936" s="164"/>
    </row>
    <row r="937" spans="1:32" ht="12.75" customHeight="1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  <c r="AD937" s="164"/>
      <c r="AE937" s="164"/>
      <c r="AF937" s="164"/>
    </row>
    <row r="938" spans="1:32" ht="12.75" customHeight="1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  <c r="AD938" s="164"/>
      <c r="AE938" s="164"/>
      <c r="AF938" s="164"/>
    </row>
    <row r="939" spans="1:32" ht="12.75" customHeight="1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  <c r="AD939" s="164"/>
      <c r="AE939" s="164"/>
      <c r="AF939" s="164"/>
    </row>
    <row r="940" spans="1:32" ht="12.75" customHeight="1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  <c r="AD940" s="164"/>
      <c r="AE940" s="164"/>
      <c r="AF940" s="164"/>
    </row>
    <row r="941" spans="1:32" ht="12.75" customHeight="1">
      <c r="A941" s="164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  <c r="AD941" s="164"/>
      <c r="AE941" s="164"/>
      <c r="AF941" s="164"/>
    </row>
    <row r="942" spans="1:32" ht="12.75" customHeight="1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</row>
    <row r="943" spans="1:32" ht="12.75" customHeight="1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</row>
    <row r="944" spans="1:32" ht="12.75" customHeight="1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</row>
    <row r="945" spans="1:32" ht="12.75" customHeight="1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</row>
    <row r="946" spans="1:32" ht="12.75" customHeight="1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</row>
    <row r="947" spans="1:32" ht="12.75" customHeight="1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</row>
    <row r="948" spans="1:32" ht="12.75" customHeight="1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</row>
    <row r="949" spans="1:32" ht="12.75" customHeight="1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</row>
    <row r="950" spans="1:32" ht="12.75" customHeight="1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</row>
    <row r="951" spans="1:32" ht="12.75" customHeight="1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  <c r="AD951" s="164"/>
      <c r="AE951" s="164"/>
      <c r="AF951" s="164"/>
    </row>
    <row r="952" spans="1:32" ht="12.75" customHeight="1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  <c r="AD952" s="164"/>
      <c r="AE952" s="164"/>
      <c r="AF952" s="164"/>
    </row>
    <row r="953" spans="1:32" ht="12.75" customHeight="1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  <c r="AD953" s="164"/>
      <c r="AE953" s="164"/>
      <c r="AF953" s="164"/>
    </row>
    <row r="954" spans="1:32" ht="12.75" customHeight="1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  <c r="AD954" s="164"/>
      <c r="AE954" s="164"/>
      <c r="AF954" s="164"/>
    </row>
    <row r="955" spans="1:32" ht="12.75" customHeight="1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  <c r="AD955" s="164"/>
      <c r="AE955" s="164"/>
      <c r="AF955" s="164"/>
    </row>
    <row r="956" spans="1:32" ht="12.75" customHeight="1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  <c r="AD956" s="164"/>
      <c r="AE956" s="164"/>
      <c r="AF956" s="164"/>
    </row>
    <row r="957" spans="1:32" ht="12.75" customHeight="1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  <c r="AD957" s="164"/>
      <c r="AE957" s="164"/>
      <c r="AF957" s="164"/>
    </row>
    <row r="958" spans="1:32" ht="12.75" customHeight="1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  <c r="AD958" s="164"/>
      <c r="AE958" s="164"/>
      <c r="AF958" s="164"/>
    </row>
    <row r="959" spans="1:32" ht="12.75" customHeight="1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  <c r="AF959" s="164"/>
    </row>
    <row r="960" spans="1:32" ht="12.75" customHeight="1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  <c r="AF960" s="164"/>
    </row>
    <row r="961" spans="1:32" ht="12.75" customHeight="1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  <c r="AF961" s="164"/>
    </row>
    <row r="962" spans="1:32" ht="12.75" customHeight="1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  <c r="AD962" s="164"/>
      <c r="AE962" s="164"/>
      <c r="AF962" s="164"/>
    </row>
    <row r="963" spans="1:32" ht="12.75" customHeight="1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  <c r="AD963" s="164"/>
      <c r="AE963" s="164"/>
      <c r="AF963" s="164"/>
    </row>
    <row r="964" spans="1:32" ht="12.75" customHeight="1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  <c r="AD964" s="164"/>
      <c r="AE964" s="164"/>
      <c r="AF964" s="164"/>
    </row>
    <row r="965" spans="1:32" ht="12.75" customHeight="1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  <c r="AD965" s="164"/>
      <c r="AE965" s="164"/>
      <c r="AF965" s="164"/>
    </row>
    <row r="966" spans="1:32" ht="12.75" customHeight="1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  <c r="AD966" s="164"/>
      <c r="AE966" s="164"/>
      <c r="AF966" s="164"/>
    </row>
    <row r="967" spans="1:32" ht="12.75" customHeight="1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  <c r="AD967" s="164"/>
      <c r="AE967" s="164"/>
      <c r="AF967" s="164"/>
    </row>
    <row r="968" spans="1:32" ht="12.75" customHeight="1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  <c r="AD968" s="164"/>
      <c r="AE968" s="164"/>
      <c r="AF968" s="164"/>
    </row>
    <row r="969" spans="1:32" ht="12.75" customHeight="1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  <c r="AD969" s="164"/>
      <c r="AE969" s="164"/>
      <c r="AF969" s="164"/>
    </row>
    <row r="970" spans="1:32" ht="12.75" customHeight="1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  <c r="AD970" s="164"/>
      <c r="AE970" s="164"/>
      <c r="AF970" s="164"/>
    </row>
    <row r="971" spans="1:32" ht="12.75" customHeight="1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  <c r="AD971" s="164"/>
      <c r="AE971" s="164"/>
      <c r="AF971" s="164"/>
    </row>
    <row r="972" spans="1:32" ht="12.75" customHeight="1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  <c r="AD972" s="164"/>
      <c r="AE972" s="164"/>
      <c r="AF972" s="164"/>
    </row>
    <row r="973" spans="1:32" ht="12.75" customHeight="1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  <c r="AD973" s="164"/>
      <c r="AE973" s="164"/>
      <c r="AF973" s="164"/>
    </row>
    <row r="974" spans="1:32" ht="12.75" customHeight="1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  <c r="AD974" s="164"/>
      <c r="AE974" s="164"/>
      <c r="AF974" s="164"/>
    </row>
    <row r="975" spans="1:32" ht="12.75" customHeight="1">
      <c r="A975" s="164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  <c r="AD975" s="164"/>
      <c r="AE975" s="164"/>
      <c r="AF975" s="164"/>
    </row>
    <row r="976" spans="1:32" ht="12.75" customHeight="1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  <c r="AD976" s="164"/>
      <c r="AE976" s="164"/>
      <c r="AF976" s="164"/>
    </row>
    <row r="977" spans="1:32" ht="12.75" customHeight="1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  <c r="AD977" s="164"/>
      <c r="AE977" s="164"/>
      <c r="AF977" s="164"/>
    </row>
    <row r="978" spans="1:32" ht="12.75" customHeight="1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  <c r="AD978" s="164"/>
      <c r="AE978" s="164"/>
      <c r="AF978" s="164"/>
    </row>
    <row r="979" spans="1:32" ht="12.75" customHeight="1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</row>
    <row r="980" spans="1:32" ht="12.75" customHeight="1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</row>
    <row r="981" spans="1:32" ht="12.75" customHeight="1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</row>
    <row r="982" spans="1:32" ht="12.75" customHeight="1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</row>
    <row r="983" spans="1:32" ht="12.75" customHeight="1">
      <c r="A983" s="164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</row>
    <row r="984" spans="1:32" ht="12.75" customHeight="1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</row>
    <row r="985" spans="1:32" ht="12.75" customHeight="1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</row>
    <row r="986" spans="1:32" ht="12.75" customHeight="1">
      <c r="A986" s="164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</row>
    <row r="987" spans="1:32" ht="12.75" customHeight="1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  <c r="AD987" s="164"/>
      <c r="AE987" s="164"/>
      <c r="AF987" s="164"/>
    </row>
    <row r="988" spans="1:32" ht="12.75" customHeight="1">
      <c r="A988" s="164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  <c r="AD988" s="164"/>
      <c r="AE988" s="164"/>
      <c r="AF988" s="164"/>
    </row>
    <row r="989" spans="1:32" ht="12.75" customHeight="1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</row>
    <row r="990" spans="1:32" ht="12.75" customHeight="1">
      <c r="A990" s="164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</row>
    <row r="991" spans="1:32" ht="12.75" customHeight="1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</row>
    <row r="992" spans="1:32" ht="12.75" customHeight="1">
      <c r="A992" s="164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</row>
    <row r="993" spans="1:32" ht="12.75" customHeight="1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</row>
    <row r="994" spans="1:32" ht="12.75" customHeight="1">
      <c r="A994" s="164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</row>
    <row r="995" spans="1:32" ht="12.75" customHeight="1">
      <c r="A995" s="164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</row>
    <row r="996" spans="1:32" ht="12.75" customHeight="1">
      <c r="A996" s="164"/>
      <c r="B996" s="164"/>
      <c r="C996" s="164"/>
      <c r="D996" s="164"/>
      <c r="E996" s="164"/>
      <c r="F996" s="164"/>
      <c r="G996" s="164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</row>
    <row r="997" spans="1:32" ht="12.75" customHeight="1">
      <c r="A997" s="164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</row>
    <row r="998" spans="1:32" ht="12.75" customHeight="1">
      <c r="A998" s="164"/>
      <c r="B998" s="164"/>
      <c r="C998" s="164"/>
      <c r="D998" s="164"/>
      <c r="E998" s="164"/>
      <c r="F998" s="164"/>
      <c r="G998" s="164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</row>
    <row r="999" spans="1:32" ht="12.75" customHeight="1">
      <c r="A999" s="164"/>
      <c r="B999" s="164"/>
      <c r="C999" s="164"/>
      <c r="D999" s="164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</row>
    <row r="1000" spans="1:32" ht="12.75" customHeight="1">
      <c r="A1000" s="164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  <c r="AD1000" s="164"/>
      <c r="AE1000" s="164"/>
      <c r="AF1000" s="164"/>
    </row>
  </sheetData>
  <mergeCells count="3">
    <mergeCell ref="B1:D1"/>
    <mergeCell ref="C69:D69"/>
    <mergeCell ref="C70:D70"/>
  </mergeCells>
  <conditionalFormatting sqref="E3:E67">
    <cfRule type="cellIs" dxfId="193" priority="1" operator="greaterThan">
      <formula>$E$70</formula>
    </cfRule>
  </conditionalFormatting>
  <conditionalFormatting sqref="E3:E67">
    <cfRule type="cellIs" dxfId="192" priority="2" operator="lessThan">
      <formula>$E$69</formula>
    </cfRule>
  </conditionalFormatting>
  <conditionalFormatting sqref="F3:F67">
    <cfRule type="cellIs" dxfId="191" priority="3" operator="greaterThan">
      <formula>$F$70</formula>
    </cfRule>
  </conditionalFormatting>
  <conditionalFormatting sqref="F3:F67">
    <cfRule type="cellIs" dxfId="190" priority="4" operator="lessThan">
      <formula>$F$69</formula>
    </cfRule>
  </conditionalFormatting>
  <conditionalFormatting sqref="G3:G67">
    <cfRule type="cellIs" dxfId="189" priority="5" operator="greaterThan">
      <formula>$G$70</formula>
    </cfRule>
  </conditionalFormatting>
  <conditionalFormatting sqref="G3:G67">
    <cfRule type="cellIs" dxfId="188" priority="6" operator="lessThan">
      <formula>$G$69</formula>
    </cfRule>
  </conditionalFormatting>
  <conditionalFormatting sqref="H3:H67">
    <cfRule type="cellIs" dxfId="187" priority="7" operator="greaterThan">
      <formula>$H$70</formula>
    </cfRule>
  </conditionalFormatting>
  <conditionalFormatting sqref="H3:H67">
    <cfRule type="cellIs" dxfId="186" priority="8" operator="lessThan">
      <formula>$H$69</formula>
    </cfRule>
  </conditionalFormatting>
  <conditionalFormatting sqref="I3:I67">
    <cfRule type="cellIs" dxfId="185" priority="9" operator="greaterThan">
      <formula>$I$70</formula>
    </cfRule>
  </conditionalFormatting>
  <conditionalFormatting sqref="I3:I67">
    <cfRule type="cellIs" dxfId="184" priority="10" operator="lessThan">
      <formula>$I$69</formula>
    </cfRule>
  </conditionalFormatting>
  <conditionalFormatting sqref="J3:J67">
    <cfRule type="cellIs" dxfId="183" priority="11" operator="greaterThan">
      <formula>$J$70</formula>
    </cfRule>
  </conditionalFormatting>
  <conditionalFormatting sqref="J3:J67">
    <cfRule type="cellIs" dxfId="182" priority="12" operator="lessThan">
      <formula>$J$69</formula>
    </cfRule>
  </conditionalFormatting>
  <conditionalFormatting sqref="K3:K67">
    <cfRule type="cellIs" dxfId="181" priority="13" operator="greaterThan">
      <formula>$K$70</formula>
    </cfRule>
  </conditionalFormatting>
  <conditionalFormatting sqref="K3:K67">
    <cfRule type="cellIs" dxfId="180" priority="14" operator="lessThan">
      <formula>$K$69</formula>
    </cfRule>
  </conditionalFormatting>
  <pageMargins left="0.25" right="0.25" top="0.75" bottom="0.75" header="0.3" footer="0.3"/>
  <pageSetup paperSize="8" scale="98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00"/>
  <sheetViews>
    <sheetView view="pageBreakPreview" zoomScale="60" zoomScaleNormal="100" workbookViewId="0">
      <pane xSplit="3" topLeftCell="D1" activePane="topRight" state="frozen"/>
      <selection pane="topRight" activeCell="M23" sqref="M23"/>
    </sheetView>
  </sheetViews>
  <sheetFormatPr baseColWidth="10" defaultColWidth="14.5" defaultRowHeight="15" customHeight="1"/>
  <cols>
    <col min="1" max="1" width="66.1640625" customWidth="1"/>
    <col min="2" max="2" width="48.83203125" customWidth="1"/>
    <col min="3" max="3" width="10.6640625" customWidth="1"/>
    <col min="4" max="17" width="7.33203125" customWidth="1"/>
    <col min="18" max="18" width="13.6640625" customWidth="1"/>
    <col min="19" max="26" width="10.6640625" customWidth="1"/>
  </cols>
  <sheetData>
    <row r="1" spans="1:26" ht="19">
      <c r="A1" s="221" t="s">
        <v>558</v>
      </c>
      <c r="B1" s="222"/>
      <c r="C1" s="222"/>
      <c r="D1" s="88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26" ht="30" customHeight="1">
      <c r="A2" s="4" t="s">
        <v>3</v>
      </c>
      <c r="B2" s="4" t="s">
        <v>5</v>
      </c>
      <c r="C2" s="132" t="s">
        <v>6</v>
      </c>
      <c r="D2" s="230" t="s">
        <v>25</v>
      </c>
      <c r="E2" s="225"/>
      <c r="F2" s="230" t="s">
        <v>37</v>
      </c>
      <c r="G2" s="225"/>
      <c r="H2" s="230" t="s">
        <v>45</v>
      </c>
      <c r="I2" s="225"/>
      <c r="J2" s="230" t="s">
        <v>50</v>
      </c>
      <c r="K2" s="225"/>
      <c r="L2" s="230" t="s">
        <v>55</v>
      </c>
      <c r="M2" s="225"/>
      <c r="N2" s="230" t="s">
        <v>61</v>
      </c>
      <c r="O2" s="225"/>
      <c r="P2" s="230" t="s">
        <v>65</v>
      </c>
      <c r="Q2" s="225"/>
      <c r="R2" s="231" t="s">
        <v>13</v>
      </c>
      <c r="S2" s="167"/>
      <c r="T2" s="167"/>
      <c r="U2" s="167"/>
      <c r="V2" s="167"/>
      <c r="W2" s="167"/>
      <c r="X2" s="167"/>
      <c r="Y2" s="167"/>
      <c r="Z2" s="167"/>
    </row>
    <row r="3" spans="1:26">
      <c r="A3" s="66"/>
      <c r="B3" s="66"/>
      <c r="C3" s="171"/>
      <c r="D3" s="69" t="s">
        <v>183</v>
      </c>
      <c r="E3" s="69" t="s">
        <v>184</v>
      </c>
      <c r="F3" s="69" t="s">
        <v>183</v>
      </c>
      <c r="G3" s="69" t="s">
        <v>184</v>
      </c>
      <c r="H3" s="69" t="s">
        <v>183</v>
      </c>
      <c r="I3" s="69" t="s">
        <v>184</v>
      </c>
      <c r="J3" s="69" t="s">
        <v>183</v>
      </c>
      <c r="K3" s="69" t="s">
        <v>184</v>
      </c>
      <c r="L3" s="69" t="s">
        <v>183</v>
      </c>
      <c r="M3" s="69" t="s">
        <v>184</v>
      </c>
      <c r="N3" s="69" t="s">
        <v>183</v>
      </c>
      <c r="O3" s="69" t="s">
        <v>184</v>
      </c>
      <c r="P3" s="69" t="s">
        <v>183</v>
      </c>
      <c r="Q3" s="69" t="s">
        <v>184</v>
      </c>
      <c r="R3" s="232"/>
      <c r="S3" s="167"/>
      <c r="T3" s="167"/>
      <c r="U3" s="167"/>
      <c r="V3" s="167"/>
      <c r="W3" s="167"/>
      <c r="X3" s="167"/>
      <c r="Y3" s="167"/>
      <c r="Z3" s="167"/>
    </row>
    <row r="4" spans="1:26">
      <c r="A4" s="40" t="s">
        <v>15</v>
      </c>
      <c r="B4" s="40" t="s">
        <v>34</v>
      </c>
      <c r="C4" s="40" t="s">
        <v>35</v>
      </c>
      <c r="D4" s="13" t="s">
        <v>36</v>
      </c>
      <c r="E4" s="13">
        <v>6.7</v>
      </c>
      <c r="F4" s="13" t="s">
        <v>36</v>
      </c>
      <c r="G4" s="13">
        <v>8.9</v>
      </c>
      <c r="H4" s="13" t="s">
        <v>36</v>
      </c>
      <c r="I4" s="13">
        <v>9.3000000000000007</v>
      </c>
      <c r="J4" s="13" t="s">
        <v>36</v>
      </c>
      <c r="K4" s="13">
        <v>9.6999999999999993</v>
      </c>
      <c r="L4" s="13" t="s">
        <v>36</v>
      </c>
      <c r="M4" s="13">
        <v>10</v>
      </c>
      <c r="N4" s="13" t="s">
        <v>36</v>
      </c>
      <c r="O4" s="13">
        <v>8.6999999999999993</v>
      </c>
      <c r="P4" s="13" t="s">
        <v>36</v>
      </c>
      <c r="Q4" s="73">
        <v>9.6999999999999993</v>
      </c>
      <c r="R4" s="166" t="s">
        <v>39</v>
      </c>
    </row>
    <row r="5" spans="1:26">
      <c r="A5" s="40" t="s">
        <v>15</v>
      </c>
      <c r="B5" s="40" t="s">
        <v>41</v>
      </c>
      <c r="C5" s="40" t="s">
        <v>42</v>
      </c>
      <c r="D5" s="13">
        <v>5.3</v>
      </c>
      <c r="E5" s="13">
        <v>6.7</v>
      </c>
      <c r="F5" s="13">
        <v>5.2</v>
      </c>
      <c r="G5" s="13">
        <v>6.8</v>
      </c>
      <c r="H5" s="13">
        <v>4.7</v>
      </c>
      <c r="I5" s="13">
        <v>7.7</v>
      </c>
      <c r="J5" s="13">
        <v>4.9000000000000004</v>
      </c>
      <c r="K5" s="13">
        <v>8.1</v>
      </c>
      <c r="L5" s="13">
        <v>5.3</v>
      </c>
      <c r="M5" s="13">
        <v>8.3000000000000007</v>
      </c>
      <c r="N5" s="13">
        <v>6</v>
      </c>
      <c r="O5" s="13">
        <v>7</v>
      </c>
      <c r="P5" s="13">
        <v>3.7</v>
      </c>
      <c r="Q5" s="73">
        <v>6.9</v>
      </c>
      <c r="R5" s="166"/>
    </row>
    <row r="6" spans="1:26">
      <c r="A6" s="165" t="s">
        <v>58</v>
      </c>
      <c r="B6" s="165" t="s">
        <v>87</v>
      </c>
      <c r="C6" s="165" t="s">
        <v>88</v>
      </c>
      <c r="D6" s="13">
        <v>9.6999999999999993</v>
      </c>
      <c r="E6" s="13">
        <v>9</v>
      </c>
      <c r="F6" s="13">
        <v>9.1</v>
      </c>
      <c r="G6" s="13">
        <v>9</v>
      </c>
      <c r="H6" s="13">
        <v>8.3000000000000007</v>
      </c>
      <c r="I6" s="13">
        <v>8.6</v>
      </c>
      <c r="J6" s="13">
        <v>9.8000000000000007</v>
      </c>
      <c r="K6" s="13">
        <v>9.3000000000000007</v>
      </c>
      <c r="L6" s="13">
        <v>9.8000000000000007</v>
      </c>
      <c r="M6" s="13">
        <v>9.5</v>
      </c>
      <c r="N6" s="13">
        <v>9.1</v>
      </c>
      <c r="O6" s="13">
        <v>9.9</v>
      </c>
      <c r="P6" s="13">
        <v>9.4</v>
      </c>
      <c r="Q6" s="73">
        <v>9.6</v>
      </c>
      <c r="R6" s="166"/>
    </row>
    <row r="7" spans="1:26">
      <c r="A7" s="40" t="s">
        <v>58</v>
      </c>
      <c r="B7" s="40" t="s">
        <v>90</v>
      </c>
      <c r="C7" s="40" t="s">
        <v>91</v>
      </c>
      <c r="D7" s="13">
        <v>9</v>
      </c>
      <c r="E7" s="13">
        <v>8.8000000000000007</v>
      </c>
      <c r="F7" s="13">
        <v>8.5</v>
      </c>
      <c r="G7" s="13">
        <v>9.9</v>
      </c>
      <c r="H7" s="13">
        <v>8.1</v>
      </c>
      <c r="I7" s="13">
        <v>10</v>
      </c>
      <c r="J7" s="13">
        <v>9.3000000000000007</v>
      </c>
      <c r="K7" s="13">
        <v>10</v>
      </c>
      <c r="L7" s="13">
        <v>8.9</v>
      </c>
      <c r="M7" s="13">
        <v>10</v>
      </c>
      <c r="N7" s="13">
        <v>8.1999999999999993</v>
      </c>
      <c r="O7" s="13">
        <v>9.9</v>
      </c>
      <c r="P7" s="13">
        <v>8.1999999999999993</v>
      </c>
      <c r="Q7" s="73">
        <v>9.9</v>
      </c>
      <c r="R7" s="166"/>
    </row>
    <row r="8" spans="1:26">
      <c r="A8" s="165" t="s">
        <v>100</v>
      </c>
      <c r="B8" s="165" t="s">
        <v>114</v>
      </c>
      <c r="C8" s="165" t="s">
        <v>115</v>
      </c>
      <c r="D8" s="13">
        <v>8.1999999999999993</v>
      </c>
      <c r="E8" s="13">
        <v>9.6</v>
      </c>
      <c r="F8" s="13">
        <v>8.4</v>
      </c>
      <c r="G8" s="13">
        <v>10</v>
      </c>
      <c r="H8" s="13">
        <v>8.6999999999999993</v>
      </c>
      <c r="I8" s="13">
        <v>10</v>
      </c>
      <c r="J8" s="13">
        <v>8.6999999999999993</v>
      </c>
      <c r="K8" s="13">
        <v>10</v>
      </c>
      <c r="L8" s="13">
        <v>9</v>
      </c>
      <c r="M8" s="13">
        <v>10</v>
      </c>
      <c r="N8" s="13">
        <v>8.6999999999999993</v>
      </c>
      <c r="O8" s="13">
        <v>9.9</v>
      </c>
      <c r="P8" s="13">
        <v>9</v>
      </c>
      <c r="Q8" s="73">
        <v>10</v>
      </c>
      <c r="R8" s="166" t="s">
        <v>116</v>
      </c>
    </row>
    <row r="9" spans="1:26">
      <c r="A9" s="40" t="s">
        <v>100</v>
      </c>
      <c r="B9" s="40" t="s">
        <v>118</v>
      </c>
      <c r="C9" s="40" t="s">
        <v>115</v>
      </c>
      <c r="D9" s="13" t="s">
        <v>36</v>
      </c>
      <c r="E9" s="13">
        <v>9.1999999999999993</v>
      </c>
      <c r="F9" s="13" t="s">
        <v>36</v>
      </c>
      <c r="G9" s="13">
        <v>9.1999999999999993</v>
      </c>
      <c r="H9" s="13" t="s">
        <v>36</v>
      </c>
      <c r="I9" s="13">
        <v>9.1999999999999993</v>
      </c>
      <c r="J9" s="13" t="s">
        <v>36</v>
      </c>
      <c r="K9" s="13">
        <v>9.1999999999999993</v>
      </c>
      <c r="L9" s="13" t="s">
        <v>36</v>
      </c>
      <c r="M9" s="13">
        <v>5.6</v>
      </c>
      <c r="N9" s="13" t="s">
        <v>36</v>
      </c>
      <c r="O9" s="13">
        <v>9.1999999999999993</v>
      </c>
      <c r="P9" s="13" t="s">
        <v>36</v>
      </c>
      <c r="Q9" s="73">
        <v>8.9</v>
      </c>
      <c r="R9" s="166" t="s">
        <v>39</v>
      </c>
    </row>
    <row r="10" spans="1:26">
      <c r="A10" s="40" t="s">
        <v>100</v>
      </c>
      <c r="B10" s="40" t="s">
        <v>120</v>
      </c>
      <c r="C10" s="40" t="s">
        <v>121</v>
      </c>
      <c r="D10" s="13" t="s">
        <v>36</v>
      </c>
      <c r="E10" s="13">
        <v>6.7</v>
      </c>
      <c r="F10" s="13" t="s">
        <v>36</v>
      </c>
      <c r="G10" s="13">
        <v>7.4</v>
      </c>
      <c r="H10" s="13" t="s">
        <v>36</v>
      </c>
      <c r="I10" s="13">
        <v>7.6</v>
      </c>
      <c r="J10" s="13" t="s">
        <v>36</v>
      </c>
      <c r="K10" s="13">
        <v>8</v>
      </c>
      <c r="L10" s="13" t="s">
        <v>36</v>
      </c>
      <c r="M10" s="13">
        <v>8.6</v>
      </c>
      <c r="N10" s="13" t="s">
        <v>36</v>
      </c>
      <c r="O10" s="13">
        <v>7.5</v>
      </c>
      <c r="P10" s="13" t="s">
        <v>36</v>
      </c>
      <c r="Q10" s="73">
        <v>6.9</v>
      </c>
      <c r="R10" s="166" t="s">
        <v>39</v>
      </c>
    </row>
    <row r="11" spans="1:26">
      <c r="A11" s="40" t="s">
        <v>100</v>
      </c>
      <c r="B11" s="40" t="s">
        <v>123</v>
      </c>
      <c r="C11" s="40" t="s">
        <v>124</v>
      </c>
      <c r="D11" s="13">
        <v>7.6</v>
      </c>
      <c r="E11" s="13">
        <v>7.6</v>
      </c>
      <c r="F11" s="13">
        <v>9.1999999999999993</v>
      </c>
      <c r="G11" s="13">
        <v>7.9</v>
      </c>
      <c r="H11" s="13">
        <v>9.3000000000000007</v>
      </c>
      <c r="I11" s="13">
        <v>8.6999999999999993</v>
      </c>
      <c r="J11" s="13">
        <v>9.6</v>
      </c>
      <c r="K11" s="13">
        <v>9</v>
      </c>
      <c r="L11" s="13">
        <v>9.6</v>
      </c>
      <c r="M11" s="13">
        <v>9.5</v>
      </c>
      <c r="N11" s="13">
        <v>9.4</v>
      </c>
      <c r="O11" s="13">
        <v>9.4</v>
      </c>
      <c r="P11" s="13">
        <v>9.3000000000000007</v>
      </c>
      <c r="Q11" s="73">
        <v>8.6</v>
      </c>
      <c r="R11" s="166"/>
    </row>
    <row r="12" spans="1:26">
      <c r="A12" s="40" t="s">
        <v>100</v>
      </c>
      <c r="B12" s="40" t="s">
        <v>127</v>
      </c>
      <c r="C12" s="40" t="s">
        <v>128</v>
      </c>
      <c r="D12" s="13">
        <v>6.8</v>
      </c>
      <c r="E12" s="13">
        <v>6.8</v>
      </c>
      <c r="F12" s="13">
        <v>7.2</v>
      </c>
      <c r="G12" s="13">
        <v>7.2</v>
      </c>
      <c r="H12" s="13">
        <v>7.5</v>
      </c>
      <c r="I12" s="13">
        <v>7.4</v>
      </c>
      <c r="J12" s="13">
        <v>8.1</v>
      </c>
      <c r="K12" s="13">
        <v>8.1999999999999993</v>
      </c>
      <c r="L12" s="13">
        <v>8.5</v>
      </c>
      <c r="M12" s="13">
        <v>8.4</v>
      </c>
      <c r="N12" s="13">
        <v>7.5</v>
      </c>
      <c r="O12" s="13">
        <v>7.5</v>
      </c>
      <c r="P12" s="13">
        <v>7.5</v>
      </c>
      <c r="Q12" s="73">
        <v>7.6</v>
      </c>
      <c r="R12" s="166"/>
    </row>
    <row r="13" spans="1:26">
      <c r="A13" s="40" t="s">
        <v>100</v>
      </c>
      <c r="B13" s="40" t="s">
        <v>130</v>
      </c>
      <c r="C13" s="40" t="s">
        <v>131</v>
      </c>
      <c r="D13" s="13">
        <v>8.1999999999999993</v>
      </c>
      <c r="E13" s="13">
        <v>8.1999999999999993</v>
      </c>
      <c r="F13" s="13">
        <v>8.1999999999999993</v>
      </c>
      <c r="G13" s="13">
        <v>9.1999999999999993</v>
      </c>
      <c r="H13" s="13">
        <v>8.5</v>
      </c>
      <c r="I13" s="13">
        <v>9.5</v>
      </c>
      <c r="J13" s="13">
        <v>8.6999999999999993</v>
      </c>
      <c r="K13" s="13">
        <v>9.6</v>
      </c>
      <c r="L13" s="13">
        <v>9.4</v>
      </c>
      <c r="M13" s="13">
        <v>9.6</v>
      </c>
      <c r="N13" s="13">
        <v>8.6</v>
      </c>
      <c r="O13" s="13">
        <v>9.1</v>
      </c>
      <c r="P13" s="13">
        <v>8.1</v>
      </c>
      <c r="Q13" s="73">
        <v>9.5</v>
      </c>
      <c r="R13" s="166"/>
    </row>
    <row r="14" spans="1:26">
      <c r="A14" s="40" t="s">
        <v>100</v>
      </c>
      <c r="B14" s="40" t="s">
        <v>134</v>
      </c>
      <c r="C14" s="40" t="s">
        <v>135</v>
      </c>
      <c r="D14" s="13">
        <v>7.5</v>
      </c>
      <c r="E14" s="13">
        <v>6.4</v>
      </c>
      <c r="F14" s="13">
        <v>7.1</v>
      </c>
      <c r="G14" s="13">
        <v>7.6</v>
      </c>
      <c r="H14" s="13">
        <v>8</v>
      </c>
      <c r="I14" s="13">
        <v>7.4</v>
      </c>
      <c r="J14" s="13">
        <v>8</v>
      </c>
      <c r="K14" s="13">
        <v>8.5</v>
      </c>
      <c r="L14" s="13">
        <v>8.6999999999999993</v>
      </c>
      <c r="M14" s="13">
        <v>8.4</v>
      </c>
      <c r="N14" s="13">
        <v>8.3000000000000007</v>
      </c>
      <c r="O14" s="13">
        <v>7.6</v>
      </c>
      <c r="P14" s="13">
        <v>8.1999999999999993</v>
      </c>
      <c r="Q14" s="73">
        <v>7.4</v>
      </c>
      <c r="R14" s="166"/>
    </row>
    <row r="15" spans="1:26">
      <c r="A15" s="40" t="s">
        <v>100</v>
      </c>
      <c r="B15" s="40" t="s">
        <v>137</v>
      </c>
      <c r="C15" s="40" t="s">
        <v>138</v>
      </c>
      <c r="D15" s="13">
        <v>7.4</v>
      </c>
      <c r="E15" s="13">
        <v>7</v>
      </c>
      <c r="F15" s="13">
        <v>7.8</v>
      </c>
      <c r="G15" s="13">
        <v>8.1999999999999993</v>
      </c>
      <c r="H15" s="13">
        <v>8.4</v>
      </c>
      <c r="I15" s="13">
        <v>8.1</v>
      </c>
      <c r="J15" s="13">
        <v>8.4</v>
      </c>
      <c r="K15" s="13">
        <v>8.8000000000000007</v>
      </c>
      <c r="L15" s="13">
        <v>9.1</v>
      </c>
      <c r="M15" s="13">
        <v>9.5</v>
      </c>
      <c r="N15" s="13">
        <v>9.1999999999999993</v>
      </c>
      <c r="O15" s="13">
        <v>8.8000000000000007</v>
      </c>
      <c r="P15" s="13">
        <v>8.3000000000000007</v>
      </c>
      <c r="Q15" s="73">
        <v>7.9</v>
      </c>
      <c r="R15" s="166"/>
    </row>
    <row r="16" spans="1:26">
      <c r="A16" s="40" t="s">
        <v>100</v>
      </c>
      <c r="B16" s="40" t="s">
        <v>141</v>
      </c>
      <c r="C16" s="40" t="s">
        <v>142</v>
      </c>
      <c r="D16" s="13">
        <v>6.8</v>
      </c>
      <c r="E16" s="13">
        <v>7.8</v>
      </c>
      <c r="F16" s="13">
        <v>6.9</v>
      </c>
      <c r="G16" s="13">
        <v>7.7</v>
      </c>
      <c r="H16" s="13">
        <v>7.1</v>
      </c>
      <c r="I16" s="13">
        <v>8.4</v>
      </c>
      <c r="J16" s="13">
        <v>7.6</v>
      </c>
      <c r="K16" s="13">
        <v>8.3000000000000007</v>
      </c>
      <c r="L16" s="13">
        <v>7.7</v>
      </c>
      <c r="M16" s="13">
        <v>8.6</v>
      </c>
      <c r="N16" s="13">
        <v>7.7</v>
      </c>
      <c r="O16" s="13">
        <v>8.6999999999999993</v>
      </c>
      <c r="P16" s="13">
        <v>7.3</v>
      </c>
      <c r="Q16" s="73">
        <v>8.4</v>
      </c>
      <c r="R16" s="166"/>
    </row>
    <row r="17" spans="1:18">
      <c r="A17" s="40" t="s">
        <v>100</v>
      </c>
      <c r="B17" s="40" t="s">
        <v>146</v>
      </c>
      <c r="C17" s="40" t="s">
        <v>121</v>
      </c>
      <c r="D17" s="13">
        <v>6.9</v>
      </c>
      <c r="E17" s="13">
        <v>8.5</v>
      </c>
      <c r="F17" s="13">
        <v>7.8</v>
      </c>
      <c r="G17" s="13">
        <v>8.5</v>
      </c>
      <c r="H17" s="13">
        <v>8.5</v>
      </c>
      <c r="I17" s="13">
        <v>8.9</v>
      </c>
      <c r="J17" s="13">
        <v>8.1</v>
      </c>
      <c r="K17" s="13">
        <v>8.5</v>
      </c>
      <c r="L17" s="13">
        <v>8.6</v>
      </c>
      <c r="M17" s="13">
        <v>9.8000000000000007</v>
      </c>
      <c r="N17" s="13">
        <v>8.1</v>
      </c>
      <c r="O17" s="13">
        <v>9.5</v>
      </c>
      <c r="P17" s="13">
        <v>8.1999999999999993</v>
      </c>
      <c r="Q17" s="73">
        <v>8.4</v>
      </c>
      <c r="R17" s="166" t="s">
        <v>116</v>
      </c>
    </row>
    <row r="18" spans="1:18">
      <c r="A18" s="40" t="s">
        <v>155</v>
      </c>
      <c r="B18" s="40" t="s">
        <v>159</v>
      </c>
      <c r="C18" s="40" t="s">
        <v>160</v>
      </c>
      <c r="D18" s="13">
        <v>8.5</v>
      </c>
      <c r="E18" s="13">
        <v>7.7</v>
      </c>
      <c r="F18" s="13">
        <v>7.1</v>
      </c>
      <c r="G18" s="13">
        <v>9.3000000000000007</v>
      </c>
      <c r="H18" s="13">
        <v>7.2</v>
      </c>
      <c r="I18" s="13">
        <v>7.2</v>
      </c>
      <c r="J18" s="13">
        <v>8.6999999999999993</v>
      </c>
      <c r="K18" s="13">
        <v>8.9</v>
      </c>
      <c r="L18" s="13">
        <v>8.8000000000000007</v>
      </c>
      <c r="M18" s="13">
        <v>9.1999999999999993</v>
      </c>
      <c r="N18" s="13">
        <v>8.6</v>
      </c>
      <c r="O18" s="13">
        <v>8.3000000000000007</v>
      </c>
      <c r="P18" s="13">
        <v>7.7</v>
      </c>
      <c r="Q18" s="73">
        <v>7.7</v>
      </c>
      <c r="R18" s="166"/>
    </row>
    <row r="19" spans="1:18">
      <c r="A19" s="40" t="s">
        <v>155</v>
      </c>
      <c r="B19" s="40" t="s">
        <v>163</v>
      </c>
      <c r="C19" s="40" t="s">
        <v>164</v>
      </c>
      <c r="D19" s="13">
        <v>9.3000000000000007</v>
      </c>
      <c r="E19" s="13">
        <v>8.5</v>
      </c>
      <c r="F19" s="13">
        <v>8.9</v>
      </c>
      <c r="G19" s="13">
        <v>8.1999999999999993</v>
      </c>
      <c r="H19" s="13">
        <v>9.3000000000000007</v>
      </c>
      <c r="I19" s="13">
        <v>9</v>
      </c>
      <c r="J19" s="13">
        <v>9.5</v>
      </c>
      <c r="K19" s="13">
        <v>9.6</v>
      </c>
      <c r="L19" s="13">
        <v>9.6999999999999993</v>
      </c>
      <c r="M19" s="13">
        <v>9.8000000000000007</v>
      </c>
      <c r="N19" s="13">
        <v>9.1</v>
      </c>
      <c r="O19" s="13">
        <v>8.6</v>
      </c>
      <c r="P19" s="13">
        <v>9</v>
      </c>
      <c r="Q19" s="73">
        <v>9</v>
      </c>
      <c r="R19" s="166"/>
    </row>
    <row r="20" spans="1:18">
      <c r="A20" s="40" t="s">
        <v>193</v>
      </c>
      <c r="B20" s="40" t="s">
        <v>248</v>
      </c>
      <c r="C20" s="40" t="s">
        <v>249</v>
      </c>
      <c r="D20" s="13">
        <v>7.9</v>
      </c>
      <c r="E20" s="13">
        <v>7.5</v>
      </c>
      <c r="F20" s="13">
        <v>7.2</v>
      </c>
      <c r="G20" s="13">
        <v>7.9</v>
      </c>
      <c r="H20" s="13">
        <v>7.4</v>
      </c>
      <c r="I20" s="13">
        <v>6.9</v>
      </c>
      <c r="J20" s="13">
        <v>7.5</v>
      </c>
      <c r="K20" s="13">
        <v>8.6999999999999993</v>
      </c>
      <c r="L20" s="13">
        <v>7.9</v>
      </c>
      <c r="M20" s="13">
        <v>8.9</v>
      </c>
      <c r="N20" s="13">
        <v>9.6</v>
      </c>
      <c r="O20" s="13">
        <v>9.1999999999999993</v>
      </c>
      <c r="P20" s="13">
        <v>7.3</v>
      </c>
      <c r="Q20" s="73">
        <v>8.5</v>
      </c>
      <c r="R20" s="166"/>
    </row>
    <row r="21" spans="1:18" ht="15.75" customHeight="1">
      <c r="A21" s="40" t="s">
        <v>193</v>
      </c>
      <c r="B21" s="40" t="s">
        <v>217</v>
      </c>
      <c r="C21" s="40" t="s">
        <v>251</v>
      </c>
      <c r="D21" s="13">
        <v>7.9</v>
      </c>
      <c r="E21" s="13">
        <v>8.4</v>
      </c>
      <c r="F21" s="13">
        <v>8.1999999999999993</v>
      </c>
      <c r="G21" s="13">
        <v>7.9</v>
      </c>
      <c r="H21" s="13">
        <v>8.4</v>
      </c>
      <c r="I21" s="13">
        <v>7.2</v>
      </c>
      <c r="J21" s="13">
        <v>8.9</v>
      </c>
      <c r="K21" s="13">
        <v>7.9</v>
      </c>
      <c r="L21" s="13">
        <v>8.8000000000000007</v>
      </c>
      <c r="M21" s="13">
        <v>8.3000000000000007</v>
      </c>
      <c r="N21" s="13">
        <v>7.6</v>
      </c>
      <c r="O21" s="13">
        <v>7.8</v>
      </c>
      <c r="P21" s="13">
        <v>7.3</v>
      </c>
      <c r="Q21" s="73">
        <v>6.8</v>
      </c>
      <c r="R21" s="166"/>
    </row>
    <row r="22" spans="1:18" ht="15.75" customHeight="1">
      <c r="A22" s="40" t="s">
        <v>193</v>
      </c>
      <c r="B22" s="40" t="s">
        <v>253</v>
      </c>
      <c r="C22" s="40" t="s">
        <v>254</v>
      </c>
      <c r="D22" s="13">
        <v>7.4</v>
      </c>
      <c r="E22" s="13">
        <v>7.4</v>
      </c>
      <c r="F22" s="13">
        <v>6.6</v>
      </c>
      <c r="G22" s="13">
        <v>7.2</v>
      </c>
      <c r="H22" s="13">
        <v>7.2</v>
      </c>
      <c r="I22" s="13">
        <v>6.9</v>
      </c>
      <c r="J22" s="13">
        <v>8.3000000000000007</v>
      </c>
      <c r="K22" s="13">
        <v>8.1999999999999993</v>
      </c>
      <c r="L22" s="13">
        <v>7.7</v>
      </c>
      <c r="M22" s="13">
        <v>7.8</v>
      </c>
      <c r="N22" s="13">
        <v>7.7</v>
      </c>
      <c r="O22" s="13">
        <v>7.5</v>
      </c>
      <c r="P22" s="13">
        <v>6.9</v>
      </c>
      <c r="Q22" s="73">
        <v>6.9</v>
      </c>
      <c r="R22" s="166"/>
    </row>
    <row r="23" spans="1:18" ht="15.75" customHeight="1">
      <c r="A23" s="40" t="s">
        <v>193</v>
      </c>
      <c r="B23" s="40" t="s">
        <v>256</v>
      </c>
      <c r="C23" s="40" t="s">
        <v>257</v>
      </c>
      <c r="D23" s="13" t="s">
        <v>36</v>
      </c>
      <c r="E23" s="13">
        <v>7.7</v>
      </c>
      <c r="F23" s="13" t="s">
        <v>36</v>
      </c>
      <c r="G23" s="13">
        <v>9</v>
      </c>
      <c r="H23" s="13" t="s">
        <v>36</v>
      </c>
      <c r="I23" s="13">
        <v>8.8000000000000007</v>
      </c>
      <c r="J23" s="13" t="s">
        <v>36</v>
      </c>
      <c r="K23" s="13">
        <v>9.1</v>
      </c>
      <c r="L23" s="13" t="s">
        <v>36</v>
      </c>
      <c r="M23" s="13">
        <v>7.3</v>
      </c>
      <c r="N23" s="13" t="s">
        <v>36</v>
      </c>
      <c r="O23" s="13">
        <v>9</v>
      </c>
      <c r="P23" s="13" t="s">
        <v>36</v>
      </c>
      <c r="Q23" s="73">
        <v>7.4</v>
      </c>
      <c r="R23" s="166" t="s">
        <v>39</v>
      </c>
    </row>
    <row r="24" spans="1:18" ht="15.75" customHeight="1">
      <c r="A24" s="165" t="s">
        <v>193</v>
      </c>
      <c r="B24" s="165" t="s">
        <v>259</v>
      </c>
      <c r="C24" s="165" t="s">
        <v>257</v>
      </c>
      <c r="D24" s="13">
        <v>7</v>
      </c>
      <c r="E24" s="13">
        <v>9</v>
      </c>
      <c r="F24" s="13">
        <v>9</v>
      </c>
      <c r="G24" s="13">
        <v>8.9</v>
      </c>
      <c r="H24" s="13">
        <v>7.9</v>
      </c>
      <c r="I24" s="13">
        <v>9</v>
      </c>
      <c r="J24" s="13">
        <v>8.8000000000000007</v>
      </c>
      <c r="K24" s="13">
        <v>9</v>
      </c>
      <c r="L24" s="13">
        <v>9.3000000000000007</v>
      </c>
      <c r="M24" s="13">
        <v>9</v>
      </c>
      <c r="N24" s="13">
        <v>8.5</v>
      </c>
      <c r="O24" s="13">
        <v>9.5</v>
      </c>
      <c r="P24" s="13">
        <v>8</v>
      </c>
      <c r="Q24" s="73">
        <v>9.3000000000000007</v>
      </c>
      <c r="R24" s="166" t="s">
        <v>116</v>
      </c>
    </row>
    <row r="25" spans="1:18" ht="15.75" customHeight="1">
      <c r="A25" s="40" t="s">
        <v>193</v>
      </c>
      <c r="B25" s="40" t="s">
        <v>261</v>
      </c>
      <c r="C25" s="40" t="s">
        <v>262</v>
      </c>
      <c r="D25" s="13">
        <v>7.1</v>
      </c>
      <c r="E25" s="13">
        <v>7.5</v>
      </c>
      <c r="F25" s="13">
        <v>6.3</v>
      </c>
      <c r="G25" s="13">
        <v>7.4</v>
      </c>
      <c r="H25" s="13">
        <v>5.7</v>
      </c>
      <c r="I25" s="13">
        <v>8.1</v>
      </c>
      <c r="J25" s="13">
        <v>6.4</v>
      </c>
      <c r="K25" s="13">
        <v>8.6999999999999993</v>
      </c>
      <c r="L25" s="13">
        <v>8.5</v>
      </c>
      <c r="M25" s="13">
        <v>8.8000000000000007</v>
      </c>
      <c r="N25" s="13">
        <v>8.3000000000000007</v>
      </c>
      <c r="O25" s="13">
        <v>8.9</v>
      </c>
      <c r="P25" s="13">
        <v>8.5</v>
      </c>
      <c r="Q25" s="73">
        <v>8</v>
      </c>
      <c r="R25" s="166"/>
    </row>
    <row r="26" spans="1:18" ht="15.75" customHeight="1">
      <c r="A26" s="40" t="s">
        <v>193</v>
      </c>
      <c r="B26" s="40" t="s">
        <v>264</v>
      </c>
      <c r="C26" s="40" t="s">
        <v>265</v>
      </c>
      <c r="D26" s="13">
        <v>9.1</v>
      </c>
      <c r="E26" s="13">
        <v>7.5</v>
      </c>
      <c r="F26" s="13">
        <v>9.1</v>
      </c>
      <c r="G26" s="13">
        <v>8.5</v>
      </c>
      <c r="H26" s="13">
        <v>7.9</v>
      </c>
      <c r="I26" s="13">
        <v>7.6</v>
      </c>
      <c r="J26" s="13">
        <v>8.3000000000000007</v>
      </c>
      <c r="K26" s="13">
        <v>8.3000000000000007</v>
      </c>
      <c r="L26" s="13">
        <v>9.4</v>
      </c>
      <c r="M26" s="13">
        <v>8.8000000000000007</v>
      </c>
      <c r="N26" s="13">
        <v>8.8000000000000007</v>
      </c>
      <c r="O26" s="13">
        <v>8</v>
      </c>
      <c r="P26" s="13">
        <v>9.1</v>
      </c>
      <c r="Q26" s="73">
        <v>7.8</v>
      </c>
      <c r="R26" s="166"/>
    </row>
    <row r="27" spans="1:18" ht="15.75" customHeight="1">
      <c r="A27" s="40" t="s">
        <v>193</v>
      </c>
      <c r="B27" s="40" t="s">
        <v>236</v>
      </c>
      <c r="C27" s="40" t="s">
        <v>267</v>
      </c>
      <c r="D27" s="13">
        <v>8</v>
      </c>
      <c r="E27" s="13">
        <v>8.5</v>
      </c>
      <c r="F27" s="13">
        <v>7.4</v>
      </c>
      <c r="G27" s="13">
        <v>8.1</v>
      </c>
      <c r="H27" s="13">
        <v>8.3000000000000007</v>
      </c>
      <c r="I27" s="13">
        <v>8</v>
      </c>
      <c r="J27" s="13">
        <v>9.5</v>
      </c>
      <c r="K27" s="13">
        <v>9</v>
      </c>
      <c r="L27" s="13">
        <v>8.9</v>
      </c>
      <c r="M27" s="13">
        <v>8.9</v>
      </c>
      <c r="N27" s="13">
        <v>8.5</v>
      </c>
      <c r="O27" s="13">
        <v>8.8000000000000007</v>
      </c>
      <c r="P27" s="13">
        <v>8.1999999999999993</v>
      </c>
      <c r="Q27" s="73">
        <v>8.1999999999999993</v>
      </c>
      <c r="R27" s="166"/>
    </row>
    <row r="28" spans="1:18" ht="15.75" customHeight="1">
      <c r="A28" s="40" t="s">
        <v>193</v>
      </c>
      <c r="B28" s="40" t="s">
        <v>238</v>
      </c>
      <c r="C28" s="40" t="s">
        <v>269</v>
      </c>
      <c r="D28" s="13">
        <v>8.3000000000000007</v>
      </c>
      <c r="E28" s="13">
        <v>7.9</v>
      </c>
      <c r="F28" s="13">
        <v>7.1</v>
      </c>
      <c r="G28" s="13">
        <v>8.5</v>
      </c>
      <c r="H28" s="13">
        <v>7.7</v>
      </c>
      <c r="I28" s="13">
        <v>8.9</v>
      </c>
      <c r="J28" s="13">
        <v>9.6</v>
      </c>
      <c r="K28" s="13">
        <v>9.1999999999999993</v>
      </c>
      <c r="L28" s="13">
        <v>9.9</v>
      </c>
      <c r="M28" s="13">
        <v>8.6</v>
      </c>
      <c r="N28" s="13">
        <v>9.5</v>
      </c>
      <c r="O28" s="13">
        <v>9.4</v>
      </c>
      <c r="P28" s="13">
        <v>7</v>
      </c>
      <c r="Q28" s="73">
        <v>7.9</v>
      </c>
      <c r="R28" s="166"/>
    </row>
    <row r="29" spans="1:18" ht="15.75" customHeight="1">
      <c r="A29" s="40" t="s">
        <v>193</v>
      </c>
      <c r="B29" s="40" t="s">
        <v>271</v>
      </c>
      <c r="C29" s="40" t="s">
        <v>272</v>
      </c>
      <c r="D29" s="13">
        <v>7.9</v>
      </c>
      <c r="E29" s="13">
        <v>8.1</v>
      </c>
      <c r="F29" s="13">
        <v>6.5</v>
      </c>
      <c r="G29" s="13">
        <v>7.9</v>
      </c>
      <c r="H29" s="13">
        <v>6.8</v>
      </c>
      <c r="I29" s="13">
        <v>7.8</v>
      </c>
      <c r="J29" s="13">
        <v>7.6</v>
      </c>
      <c r="K29" s="13">
        <v>9.1999999999999993</v>
      </c>
      <c r="L29" s="13">
        <v>8.1999999999999993</v>
      </c>
      <c r="M29" s="13">
        <v>8.1999999999999993</v>
      </c>
      <c r="N29" s="13">
        <v>8.1999999999999993</v>
      </c>
      <c r="O29" s="13">
        <v>8.4</v>
      </c>
      <c r="P29" s="13">
        <v>6.9</v>
      </c>
      <c r="Q29" s="73">
        <v>7.4</v>
      </c>
      <c r="R29" s="166"/>
    </row>
    <row r="30" spans="1:18" ht="15.75" customHeight="1">
      <c r="A30" s="40" t="s">
        <v>193</v>
      </c>
      <c r="B30" s="40" t="s">
        <v>240</v>
      </c>
      <c r="C30" s="40" t="s">
        <v>274</v>
      </c>
      <c r="D30" s="13">
        <v>7.1</v>
      </c>
      <c r="E30" s="13">
        <v>7.1</v>
      </c>
      <c r="F30" s="13">
        <v>6.8</v>
      </c>
      <c r="G30" s="13">
        <v>7.2</v>
      </c>
      <c r="H30" s="13">
        <v>6.6</v>
      </c>
      <c r="I30" s="13">
        <v>6.8</v>
      </c>
      <c r="J30" s="13">
        <v>8.1</v>
      </c>
      <c r="K30" s="13">
        <v>7.9</v>
      </c>
      <c r="L30" s="13">
        <v>8.1999999999999993</v>
      </c>
      <c r="M30" s="13">
        <v>8</v>
      </c>
      <c r="N30" s="13">
        <v>8.1</v>
      </c>
      <c r="O30" s="13">
        <v>8.4</v>
      </c>
      <c r="P30" s="13">
        <v>6.7</v>
      </c>
      <c r="Q30" s="73">
        <v>6.9</v>
      </c>
      <c r="R30" s="166"/>
    </row>
    <row r="31" spans="1:18" ht="15.75" customHeight="1">
      <c r="A31" s="40" t="s">
        <v>193</v>
      </c>
      <c r="B31" s="40" t="s">
        <v>244</v>
      </c>
      <c r="C31" s="40" t="s">
        <v>276</v>
      </c>
      <c r="D31" s="13">
        <v>6.8</v>
      </c>
      <c r="E31" s="13">
        <v>6.1</v>
      </c>
      <c r="F31" s="13">
        <v>7.7</v>
      </c>
      <c r="G31" s="13">
        <v>7.5</v>
      </c>
      <c r="H31" s="13">
        <v>8</v>
      </c>
      <c r="I31" s="13">
        <v>7</v>
      </c>
      <c r="J31" s="13">
        <v>8.6</v>
      </c>
      <c r="K31" s="13">
        <v>8.1</v>
      </c>
      <c r="L31" s="13">
        <v>8.9</v>
      </c>
      <c r="M31" s="13">
        <v>8.6</v>
      </c>
      <c r="N31" s="13">
        <v>7.8</v>
      </c>
      <c r="O31" s="13">
        <v>7.1</v>
      </c>
      <c r="P31" s="13">
        <v>7.4</v>
      </c>
      <c r="Q31" s="73">
        <v>6.7</v>
      </c>
      <c r="R31" s="166"/>
    </row>
    <row r="32" spans="1:18" ht="15.75" customHeight="1">
      <c r="A32" s="40" t="s">
        <v>193</v>
      </c>
      <c r="B32" s="40" t="s">
        <v>246</v>
      </c>
      <c r="C32" s="40" t="s">
        <v>278</v>
      </c>
      <c r="D32" s="13">
        <v>6.7</v>
      </c>
      <c r="E32" s="13">
        <v>7.3</v>
      </c>
      <c r="F32" s="13">
        <v>7.6</v>
      </c>
      <c r="G32" s="13">
        <v>8</v>
      </c>
      <c r="H32" s="13">
        <v>6.9</v>
      </c>
      <c r="I32" s="13">
        <v>7.9</v>
      </c>
      <c r="J32" s="13">
        <v>8.1</v>
      </c>
      <c r="K32" s="13">
        <v>9.1</v>
      </c>
      <c r="L32" s="13">
        <v>8.1</v>
      </c>
      <c r="M32" s="13">
        <v>8.5</v>
      </c>
      <c r="N32" s="13">
        <v>7.5</v>
      </c>
      <c r="O32" s="13">
        <v>8</v>
      </c>
      <c r="P32" s="13">
        <v>7.2</v>
      </c>
      <c r="Q32" s="73">
        <v>7.8</v>
      </c>
      <c r="R32" s="166"/>
    </row>
    <row r="33" spans="1:18" ht="15.75" customHeight="1">
      <c r="A33" s="40" t="s">
        <v>196</v>
      </c>
      <c r="B33" s="40" t="s">
        <v>280</v>
      </c>
      <c r="C33" s="40" t="s">
        <v>286</v>
      </c>
      <c r="D33" s="13">
        <v>7.3</v>
      </c>
      <c r="E33" s="13">
        <v>6.7</v>
      </c>
      <c r="F33" s="13">
        <v>7.3</v>
      </c>
      <c r="G33" s="13">
        <v>6.8</v>
      </c>
      <c r="H33" s="13">
        <v>8</v>
      </c>
      <c r="I33" s="13">
        <v>6.4</v>
      </c>
      <c r="J33" s="13">
        <v>8.8000000000000007</v>
      </c>
      <c r="K33" s="13">
        <v>8.1</v>
      </c>
      <c r="L33" s="13">
        <v>9.4</v>
      </c>
      <c r="M33" s="13">
        <v>7.2</v>
      </c>
      <c r="N33" s="13">
        <v>9.6999999999999993</v>
      </c>
      <c r="O33" s="13">
        <v>9.4</v>
      </c>
      <c r="P33" s="13">
        <v>7.9</v>
      </c>
      <c r="Q33" s="73">
        <v>6.5</v>
      </c>
      <c r="R33" s="166"/>
    </row>
    <row r="34" spans="1:18" ht="15.75" customHeight="1">
      <c r="A34" s="40" t="s">
        <v>196</v>
      </c>
      <c r="B34" s="40" t="s">
        <v>283</v>
      </c>
      <c r="C34" s="40" t="s">
        <v>288</v>
      </c>
      <c r="D34" s="13">
        <v>6.9</v>
      </c>
      <c r="E34" s="13">
        <v>4.5</v>
      </c>
      <c r="F34" s="13">
        <v>6.2</v>
      </c>
      <c r="G34" s="13">
        <v>3.2</v>
      </c>
      <c r="H34" s="13">
        <v>6.9</v>
      </c>
      <c r="I34" s="13">
        <v>4.4000000000000004</v>
      </c>
      <c r="J34" s="13">
        <v>8.5</v>
      </c>
      <c r="K34" s="13">
        <v>6.9</v>
      </c>
      <c r="L34" s="13">
        <v>7.6</v>
      </c>
      <c r="M34" s="13">
        <v>7.6</v>
      </c>
      <c r="N34" s="13">
        <v>6.4</v>
      </c>
      <c r="O34" s="13">
        <v>5.6</v>
      </c>
      <c r="P34" s="13">
        <v>5.9</v>
      </c>
      <c r="Q34" s="73">
        <v>4.4000000000000004</v>
      </c>
      <c r="R34" s="166"/>
    </row>
    <row r="35" spans="1:18" ht="15.75" customHeight="1">
      <c r="A35" s="172" t="s">
        <v>197</v>
      </c>
      <c r="B35" s="172" t="s">
        <v>302</v>
      </c>
      <c r="C35" s="172" t="s">
        <v>303</v>
      </c>
      <c r="D35" s="13">
        <v>9.6999999999999993</v>
      </c>
      <c r="E35" s="13">
        <v>6.8</v>
      </c>
      <c r="F35" s="13">
        <v>9</v>
      </c>
      <c r="G35" s="13">
        <v>7</v>
      </c>
      <c r="H35" s="13">
        <v>9.1999999999999993</v>
      </c>
      <c r="I35" s="13">
        <v>7.1</v>
      </c>
      <c r="J35" s="13">
        <v>9.5</v>
      </c>
      <c r="K35" s="13">
        <v>8.4</v>
      </c>
      <c r="L35" s="13">
        <v>9.3000000000000007</v>
      </c>
      <c r="M35" s="13">
        <v>7.8</v>
      </c>
      <c r="N35" s="13">
        <v>9.3000000000000007</v>
      </c>
      <c r="O35" s="13">
        <v>7.6</v>
      </c>
      <c r="P35" s="13">
        <v>9</v>
      </c>
      <c r="Q35" s="73">
        <v>7.4</v>
      </c>
      <c r="R35" s="166"/>
    </row>
    <row r="36" spans="1:18" ht="15.75" customHeight="1">
      <c r="A36" s="40" t="s">
        <v>198</v>
      </c>
      <c r="B36" s="40" t="s">
        <v>317</v>
      </c>
      <c r="C36" s="40" t="s">
        <v>318</v>
      </c>
      <c r="D36" s="13">
        <v>7.7</v>
      </c>
      <c r="E36" s="13">
        <v>7.6</v>
      </c>
      <c r="F36" s="13">
        <v>7.7</v>
      </c>
      <c r="G36" s="13">
        <v>8</v>
      </c>
      <c r="H36" s="13">
        <v>8.6</v>
      </c>
      <c r="I36" s="13">
        <v>8.4</v>
      </c>
      <c r="J36" s="13">
        <v>9</v>
      </c>
      <c r="K36" s="13">
        <v>8.9</v>
      </c>
      <c r="L36" s="13">
        <v>8.9</v>
      </c>
      <c r="M36" s="13">
        <v>9</v>
      </c>
      <c r="N36" s="13">
        <v>8.9</v>
      </c>
      <c r="O36" s="13">
        <v>8.3000000000000007</v>
      </c>
      <c r="P36" s="13">
        <v>8.8000000000000007</v>
      </c>
      <c r="Q36" s="73">
        <v>8.1</v>
      </c>
      <c r="R36" s="166"/>
    </row>
    <row r="37" spans="1:18" ht="15.75" customHeight="1">
      <c r="A37" s="40" t="s">
        <v>198</v>
      </c>
      <c r="B37" s="40" t="s">
        <v>320</v>
      </c>
      <c r="C37" s="40" t="s">
        <v>318</v>
      </c>
      <c r="D37" s="13">
        <v>9.1999999999999993</v>
      </c>
      <c r="E37" s="13">
        <v>8.3000000000000007</v>
      </c>
      <c r="F37" s="13">
        <v>9.1</v>
      </c>
      <c r="G37" s="13">
        <v>8.5</v>
      </c>
      <c r="H37" s="13">
        <v>9.3000000000000007</v>
      </c>
      <c r="I37" s="13">
        <v>8.1999999999999993</v>
      </c>
      <c r="J37" s="13">
        <v>9.3000000000000007</v>
      </c>
      <c r="K37" s="13">
        <v>8.4</v>
      </c>
      <c r="L37" s="13">
        <v>9.6999999999999993</v>
      </c>
      <c r="M37" s="13">
        <v>9.1</v>
      </c>
      <c r="N37" s="13">
        <v>9.4</v>
      </c>
      <c r="O37" s="13">
        <v>8.1999999999999993</v>
      </c>
      <c r="P37" s="13">
        <v>9.5</v>
      </c>
      <c r="Q37" s="73">
        <v>7.7</v>
      </c>
      <c r="R37" s="166"/>
    </row>
    <row r="38" spans="1:18" ht="15.75" customHeight="1">
      <c r="A38" s="40" t="s">
        <v>198</v>
      </c>
      <c r="B38" s="40" t="s">
        <v>322</v>
      </c>
      <c r="C38" s="40" t="s">
        <v>323</v>
      </c>
      <c r="D38" s="13">
        <v>9.1999999999999993</v>
      </c>
      <c r="E38" s="13">
        <v>9</v>
      </c>
      <c r="F38" s="13">
        <v>9.6</v>
      </c>
      <c r="G38" s="13">
        <v>9.4</v>
      </c>
      <c r="H38" s="13">
        <v>9.1</v>
      </c>
      <c r="I38" s="13">
        <v>9</v>
      </c>
      <c r="J38" s="13">
        <v>8.9</v>
      </c>
      <c r="K38" s="13">
        <v>9.5</v>
      </c>
      <c r="L38" s="13">
        <v>9.6999999999999993</v>
      </c>
      <c r="M38" s="13">
        <v>9.5</v>
      </c>
      <c r="N38" s="13">
        <v>9.5</v>
      </c>
      <c r="O38" s="13">
        <v>9</v>
      </c>
      <c r="P38" s="13">
        <v>9.6</v>
      </c>
      <c r="Q38" s="73">
        <v>8.9</v>
      </c>
      <c r="R38" s="166"/>
    </row>
    <row r="39" spans="1:18" ht="15.75" customHeight="1">
      <c r="A39" s="40" t="s">
        <v>527</v>
      </c>
      <c r="B39" s="40" t="s">
        <v>331</v>
      </c>
      <c r="C39" s="40" t="s">
        <v>332</v>
      </c>
      <c r="D39" s="13">
        <v>4.7</v>
      </c>
      <c r="E39" s="13">
        <v>8.6</v>
      </c>
      <c r="F39" s="13">
        <v>7.3</v>
      </c>
      <c r="G39" s="13">
        <v>9.1999999999999993</v>
      </c>
      <c r="H39" s="13">
        <v>7.1</v>
      </c>
      <c r="I39" s="13">
        <v>9.1</v>
      </c>
      <c r="J39" s="13">
        <v>9.5</v>
      </c>
      <c r="K39" s="13">
        <v>9.1</v>
      </c>
      <c r="L39" s="13">
        <v>9.3000000000000007</v>
      </c>
      <c r="M39" s="13">
        <v>9.1</v>
      </c>
      <c r="N39" s="13">
        <v>9.5</v>
      </c>
      <c r="O39" s="13">
        <v>8.8000000000000007</v>
      </c>
      <c r="P39" s="13">
        <v>8.9</v>
      </c>
      <c r="Q39" s="73">
        <v>9.4</v>
      </c>
      <c r="R39" s="166"/>
    </row>
    <row r="40" spans="1:18" ht="15.75" customHeight="1">
      <c r="A40" s="40" t="s">
        <v>527</v>
      </c>
      <c r="B40" s="40" t="s">
        <v>334</v>
      </c>
      <c r="C40" s="40" t="s">
        <v>335</v>
      </c>
      <c r="D40" s="13">
        <v>6.9</v>
      </c>
      <c r="E40" s="13">
        <v>8.8000000000000007</v>
      </c>
      <c r="F40" s="13">
        <v>8.3000000000000007</v>
      </c>
      <c r="G40" s="13">
        <v>8.6999999999999993</v>
      </c>
      <c r="H40" s="13">
        <v>8.1999999999999993</v>
      </c>
      <c r="I40" s="13">
        <v>9.1999999999999993</v>
      </c>
      <c r="J40" s="13">
        <v>9.5</v>
      </c>
      <c r="K40" s="13">
        <v>9.3000000000000007</v>
      </c>
      <c r="L40" s="13">
        <v>9.4</v>
      </c>
      <c r="M40" s="13">
        <v>9.1</v>
      </c>
      <c r="N40" s="13">
        <v>9.1</v>
      </c>
      <c r="O40" s="13">
        <v>9.1999999999999993</v>
      </c>
      <c r="P40" s="13">
        <v>9</v>
      </c>
      <c r="Q40" s="73">
        <v>9.5</v>
      </c>
      <c r="R40" s="166"/>
    </row>
    <row r="41" spans="1:18" ht="15.75" customHeight="1">
      <c r="A41" s="40" t="s">
        <v>527</v>
      </c>
      <c r="B41" s="40" t="s">
        <v>337</v>
      </c>
      <c r="C41" s="40" t="s">
        <v>338</v>
      </c>
      <c r="D41" s="13">
        <v>9.1</v>
      </c>
      <c r="E41" s="13">
        <v>9.4</v>
      </c>
      <c r="F41" s="13">
        <v>9.1999999999999993</v>
      </c>
      <c r="G41" s="13">
        <v>7.6</v>
      </c>
      <c r="H41" s="13">
        <v>9.6</v>
      </c>
      <c r="I41" s="13">
        <v>9.6999999999999993</v>
      </c>
      <c r="J41" s="13">
        <v>9.8000000000000007</v>
      </c>
      <c r="K41" s="13">
        <v>9.6</v>
      </c>
      <c r="L41" s="13">
        <v>9.8000000000000007</v>
      </c>
      <c r="M41" s="13">
        <v>9.8000000000000007</v>
      </c>
      <c r="N41" s="13">
        <v>9.5</v>
      </c>
      <c r="O41" s="13">
        <v>9.1999999999999993</v>
      </c>
      <c r="P41" s="13">
        <v>9.8000000000000007</v>
      </c>
      <c r="Q41" s="73">
        <v>9.6</v>
      </c>
      <c r="R41" s="166"/>
    </row>
    <row r="42" spans="1:18" ht="15.75" customHeight="1">
      <c r="A42" s="40" t="s">
        <v>527</v>
      </c>
      <c r="B42" s="40" t="s">
        <v>340</v>
      </c>
      <c r="C42" s="40" t="s">
        <v>341</v>
      </c>
      <c r="D42" s="13">
        <v>7.8</v>
      </c>
      <c r="E42" s="13">
        <v>9.3000000000000007</v>
      </c>
      <c r="F42" s="13">
        <v>8.8000000000000007</v>
      </c>
      <c r="G42" s="13">
        <v>9.4</v>
      </c>
      <c r="H42" s="13">
        <v>7.9</v>
      </c>
      <c r="I42" s="13">
        <v>8.4</v>
      </c>
      <c r="J42" s="13">
        <v>8.5</v>
      </c>
      <c r="K42" s="13">
        <v>9.1</v>
      </c>
      <c r="L42" s="13">
        <v>8.6999999999999993</v>
      </c>
      <c r="M42" s="13">
        <v>9.5</v>
      </c>
      <c r="N42" s="13">
        <v>8.3000000000000007</v>
      </c>
      <c r="O42" s="13">
        <v>9.3000000000000007</v>
      </c>
      <c r="P42" s="13">
        <v>8.1999999999999993</v>
      </c>
      <c r="Q42" s="73">
        <v>8.4</v>
      </c>
      <c r="R42" s="166"/>
    </row>
    <row r="43" spans="1:18" ht="15.75" customHeight="1">
      <c r="A43" s="40" t="s">
        <v>204</v>
      </c>
      <c r="B43" s="40" t="s">
        <v>351</v>
      </c>
      <c r="C43" s="40" t="s">
        <v>335</v>
      </c>
      <c r="D43" s="13">
        <v>8.9</v>
      </c>
      <c r="E43" s="13">
        <v>8</v>
      </c>
      <c r="F43" s="13">
        <v>8.1</v>
      </c>
      <c r="G43" s="13">
        <v>8.1</v>
      </c>
      <c r="H43" s="13">
        <v>8.5</v>
      </c>
      <c r="I43" s="13">
        <v>8.3000000000000007</v>
      </c>
      <c r="J43" s="13">
        <v>9.6999999999999993</v>
      </c>
      <c r="K43" s="13">
        <v>9.1999999999999993</v>
      </c>
      <c r="L43" s="13">
        <v>9.5</v>
      </c>
      <c r="M43" s="13">
        <v>9.1</v>
      </c>
      <c r="N43" s="13">
        <v>8.6999999999999993</v>
      </c>
      <c r="O43" s="13">
        <v>8.8000000000000007</v>
      </c>
      <c r="P43" s="13">
        <v>8.5</v>
      </c>
      <c r="Q43" s="73">
        <v>8.6999999999999993</v>
      </c>
      <c r="R43" s="166"/>
    </row>
    <row r="44" spans="1:18" ht="15.75" customHeight="1">
      <c r="A44" s="40" t="s">
        <v>204</v>
      </c>
      <c r="B44" s="40" t="s">
        <v>353</v>
      </c>
      <c r="C44" s="40" t="s">
        <v>335</v>
      </c>
      <c r="D44" s="13">
        <v>8.6</v>
      </c>
      <c r="E44" s="13">
        <v>9.3000000000000007</v>
      </c>
      <c r="F44" s="13">
        <v>8.1</v>
      </c>
      <c r="G44" s="13">
        <v>7.9</v>
      </c>
      <c r="H44" s="13">
        <v>8.1</v>
      </c>
      <c r="I44" s="13">
        <v>8.4</v>
      </c>
      <c r="J44" s="13">
        <v>8.6999999999999993</v>
      </c>
      <c r="K44" s="13">
        <v>9.4</v>
      </c>
      <c r="L44" s="13">
        <v>9.6</v>
      </c>
      <c r="M44" s="13">
        <v>9.5</v>
      </c>
      <c r="N44" s="13">
        <v>9.6</v>
      </c>
      <c r="O44" s="13">
        <v>9.3000000000000007</v>
      </c>
      <c r="P44" s="13">
        <v>9</v>
      </c>
      <c r="Q44" s="73">
        <v>8.4</v>
      </c>
      <c r="R44" s="166"/>
    </row>
    <row r="45" spans="1:18" ht="15.75" customHeight="1">
      <c r="A45" s="40" t="s">
        <v>204</v>
      </c>
      <c r="B45" s="40" t="s">
        <v>355</v>
      </c>
      <c r="C45" s="40" t="s">
        <v>356</v>
      </c>
      <c r="D45" s="13">
        <v>7.5</v>
      </c>
      <c r="E45" s="13">
        <v>8.1999999999999993</v>
      </c>
      <c r="F45" s="13">
        <v>7.7</v>
      </c>
      <c r="G45" s="13">
        <v>7.4</v>
      </c>
      <c r="H45" s="13">
        <v>7.5</v>
      </c>
      <c r="I45" s="13">
        <v>7.6</v>
      </c>
      <c r="J45" s="13">
        <v>8.6</v>
      </c>
      <c r="K45" s="13">
        <v>9</v>
      </c>
      <c r="L45" s="13">
        <v>8.5</v>
      </c>
      <c r="M45" s="13">
        <v>9.1999999999999993</v>
      </c>
      <c r="N45" s="13">
        <v>8</v>
      </c>
      <c r="O45" s="13">
        <v>8.6</v>
      </c>
      <c r="P45" s="13">
        <v>7.7</v>
      </c>
      <c r="Q45" s="73">
        <v>8.4</v>
      </c>
      <c r="R45" s="166"/>
    </row>
    <row r="46" spans="1:18" ht="15.75" customHeight="1">
      <c r="A46" s="40" t="s">
        <v>205</v>
      </c>
      <c r="B46" s="40" t="s">
        <v>382</v>
      </c>
      <c r="C46" s="40" t="s">
        <v>383</v>
      </c>
      <c r="D46" s="13">
        <v>7.3</v>
      </c>
      <c r="E46" s="13">
        <v>7.6</v>
      </c>
      <c r="F46" s="13">
        <v>7.2</v>
      </c>
      <c r="G46" s="13">
        <v>8</v>
      </c>
      <c r="H46" s="13">
        <v>7.2</v>
      </c>
      <c r="I46" s="13">
        <v>7.8</v>
      </c>
      <c r="J46" s="13">
        <v>7.6</v>
      </c>
      <c r="K46" s="13">
        <v>9.1</v>
      </c>
      <c r="L46" s="13">
        <v>8.1999999999999993</v>
      </c>
      <c r="M46" s="13">
        <v>8.8000000000000007</v>
      </c>
      <c r="N46" s="13">
        <v>7.7</v>
      </c>
      <c r="O46" s="13">
        <v>8.3000000000000007</v>
      </c>
      <c r="P46" s="13">
        <v>7.3</v>
      </c>
      <c r="Q46" s="73">
        <v>7.9</v>
      </c>
      <c r="R46" s="166"/>
    </row>
    <row r="47" spans="1:18" ht="15.75" customHeight="1">
      <c r="A47" s="40" t="s">
        <v>205</v>
      </c>
      <c r="B47" s="40" t="s">
        <v>385</v>
      </c>
      <c r="C47" s="40" t="s">
        <v>386</v>
      </c>
      <c r="D47" s="13">
        <v>7</v>
      </c>
      <c r="E47" s="13">
        <v>7.4</v>
      </c>
      <c r="F47" s="13">
        <v>7</v>
      </c>
      <c r="G47" s="13">
        <v>7.6</v>
      </c>
      <c r="H47" s="13">
        <v>7</v>
      </c>
      <c r="I47" s="13">
        <v>7.6</v>
      </c>
      <c r="J47" s="13">
        <v>7.7</v>
      </c>
      <c r="K47" s="13">
        <v>7.8</v>
      </c>
      <c r="L47" s="13">
        <v>7.4</v>
      </c>
      <c r="M47" s="13">
        <v>7.9</v>
      </c>
      <c r="N47" s="13">
        <v>7.2</v>
      </c>
      <c r="O47" s="13">
        <v>8</v>
      </c>
      <c r="P47" s="13">
        <v>6.7</v>
      </c>
      <c r="Q47" s="73">
        <v>7.5</v>
      </c>
      <c r="R47" s="166"/>
    </row>
    <row r="48" spans="1:18" ht="15.75" customHeight="1">
      <c r="A48" s="40" t="s">
        <v>205</v>
      </c>
      <c r="B48" s="40" t="s">
        <v>388</v>
      </c>
      <c r="C48" s="40" t="s">
        <v>389</v>
      </c>
      <c r="D48" s="13">
        <v>8.6999999999999993</v>
      </c>
      <c r="E48" s="13">
        <v>8.6</v>
      </c>
      <c r="F48" s="13">
        <v>8.3000000000000007</v>
      </c>
      <c r="G48" s="13">
        <v>7.7</v>
      </c>
      <c r="H48" s="13">
        <v>8.9</v>
      </c>
      <c r="I48" s="13">
        <v>8.8000000000000007</v>
      </c>
      <c r="J48" s="13">
        <v>8.5</v>
      </c>
      <c r="K48" s="13">
        <v>8.6999999999999993</v>
      </c>
      <c r="L48" s="13">
        <v>8.9</v>
      </c>
      <c r="M48" s="13">
        <v>9.3000000000000007</v>
      </c>
      <c r="N48" s="13">
        <v>9.1</v>
      </c>
      <c r="O48" s="13">
        <v>9</v>
      </c>
      <c r="P48" s="13">
        <v>7.4</v>
      </c>
      <c r="Q48" s="73">
        <v>8.6</v>
      </c>
      <c r="R48" s="166"/>
    </row>
    <row r="49" spans="1:18" ht="15.75" customHeight="1">
      <c r="A49" s="40" t="s">
        <v>205</v>
      </c>
      <c r="B49" s="40" t="s">
        <v>391</v>
      </c>
      <c r="C49" s="40" t="s">
        <v>392</v>
      </c>
      <c r="D49" s="13">
        <v>8.4</v>
      </c>
      <c r="E49" s="13">
        <v>6.4</v>
      </c>
      <c r="F49" s="13">
        <v>8.9</v>
      </c>
      <c r="G49" s="13">
        <v>6.2</v>
      </c>
      <c r="H49" s="13">
        <v>8.4</v>
      </c>
      <c r="I49" s="13">
        <v>6.8</v>
      </c>
      <c r="J49" s="13">
        <v>8.1999999999999993</v>
      </c>
      <c r="K49" s="13">
        <v>7.2</v>
      </c>
      <c r="L49" s="13">
        <v>9.3000000000000007</v>
      </c>
      <c r="M49" s="13">
        <v>7.9</v>
      </c>
      <c r="N49" s="13">
        <v>7.9</v>
      </c>
      <c r="O49" s="13">
        <v>7.9</v>
      </c>
      <c r="P49" s="13">
        <v>7.8</v>
      </c>
      <c r="Q49" s="73">
        <v>6.6</v>
      </c>
      <c r="R49" s="166"/>
    </row>
    <row r="50" spans="1:18" ht="15.75" customHeight="1">
      <c r="A50" s="40" t="s">
        <v>206</v>
      </c>
      <c r="B50" s="40" t="s">
        <v>400</v>
      </c>
      <c r="C50" s="40" t="s">
        <v>401</v>
      </c>
      <c r="D50" s="13">
        <v>7.5</v>
      </c>
      <c r="E50" s="13">
        <v>6.4</v>
      </c>
      <c r="F50" s="13">
        <v>8.6</v>
      </c>
      <c r="G50" s="13">
        <v>6.3</v>
      </c>
      <c r="H50" s="13">
        <v>8.1999999999999993</v>
      </c>
      <c r="I50" s="13">
        <v>7.6</v>
      </c>
      <c r="J50" s="13">
        <v>8.1</v>
      </c>
      <c r="K50" s="13">
        <v>7.8</v>
      </c>
      <c r="L50" s="13">
        <v>8.1</v>
      </c>
      <c r="M50" s="13">
        <v>8.1</v>
      </c>
      <c r="N50" s="13">
        <v>7.8</v>
      </c>
      <c r="O50" s="13">
        <v>7</v>
      </c>
      <c r="P50" s="13">
        <v>7.1</v>
      </c>
      <c r="Q50" s="73">
        <v>5.4</v>
      </c>
      <c r="R50" s="166"/>
    </row>
    <row r="51" spans="1:18" ht="15.75" customHeight="1">
      <c r="A51" s="40" t="s">
        <v>206</v>
      </c>
      <c r="B51" s="40" t="s">
        <v>403</v>
      </c>
      <c r="C51" s="40" t="s">
        <v>404</v>
      </c>
      <c r="D51" s="13">
        <v>7.2</v>
      </c>
      <c r="E51" s="13">
        <v>7.7</v>
      </c>
      <c r="F51" s="13">
        <v>8.9</v>
      </c>
      <c r="G51" s="13">
        <v>8.3000000000000007</v>
      </c>
      <c r="H51" s="13">
        <v>8.3000000000000007</v>
      </c>
      <c r="I51" s="13">
        <v>7.6</v>
      </c>
      <c r="J51" s="13">
        <v>8.1999999999999993</v>
      </c>
      <c r="K51" s="13">
        <v>7.9</v>
      </c>
      <c r="L51" s="13">
        <v>8.9</v>
      </c>
      <c r="M51" s="13">
        <v>7.8</v>
      </c>
      <c r="N51" s="13">
        <v>8.8000000000000007</v>
      </c>
      <c r="O51" s="13">
        <v>8.6</v>
      </c>
      <c r="P51" s="13">
        <v>7.3</v>
      </c>
      <c r="Q51" s="73">
        <v>7.8</v>
      </c>
      <c r="R51" s="166"/>
    </row>
    <row r="52" spans="1:18" ht="15.75" customHeight="1">
      <c r="A52" s="40" t="s">
        <v>206</v>
      </c>
      <c r="B52" s="40" t="s">
        <v>406</v>
      </c>
      <c r="C52" s="40" t="s">
        <v>407</v>
      </c>
      <c r="D52" s="13">
        <v>6.8</v>
      </c>
      <c r="E52" s="13">
        <v>6.9</v>
      </c>
      <c r="F52" s="13">
        <v>6.9</v>
      </c>
      <c r="G52" s="13">
        <v>7.5</v>
      </c>
      <c r="H52" s="13">
        <v>7.6</v>
      </c>
      <c r="I52" s="13">
        <v>7.2</v>
      </c>
      <c r="J52" s="13">
        <v>8.1999999999999993</v>
      </c>
      <c r="K52" s="13">
        <v>7.7</v>
      </c>
      <c r="L52" s="13">
        <v>8.4</v>
      </c>
      <c r="M52" s="13">
        <v>7.8</v>
      </c>
      <c r="N52" s="13">
        <v>7.8</v>
      </c>
      <c r="O52" s="13">
        <v>7.8</v>
      </c>
      <c r="P52" s="13">
        <v>7.4</v>
      </c>
      <c r="Q52" s="73">
        <v>7.4</v>
      </c>
      <c r="R52" s="166"/>
    </row>
    <row r="53" spans="1:18" ht="15.75" customHeight="1">
      <c r="A53" s="40" t="s">
        <v>207</v>
      </c>
      <c r="B53" s="40" t="s">
        <v>420</v>
      </c>
      <c r="C53" s="40" t="s">
        <v>421</v>
      </c>
      <c r="D53" s="13">
        <v>7.3</v>
      </c>
      <c r="E53" s="13">
        <v>7.4</v>
      </c>
      <c r="F53" s="13">
        <v>7.8</v>
      </c>
      <c r="G53" s="13">
        <v>7.3</v>
      </c>
      <c r="H53" s="13">
        <v>7.6</v>
      </c>
      <c r="I53" s="13">
        <v>7.8</v>
      </c>
      <c r="J53" s="13">
        <v>8.5</v>
      </c>
      <c r="K53" s="13">
        <v>8.1999999999999993</v>
      </c>
      <c r="L53" s="13">
        <v>8.4</v>
      </c>
      <c r="M53" s="13">
        <v>8.6999999999999993</v>
      </c>
      <c r="N53" s="13">
        <v>8.1999999999999993</v>
      </c>
      <c r="O53" s="13">
        <v>8.6</v>
      </c>
      <c r="P53" s="13">
        <v>7.7</v>
      </c>
      <c r="Q53" s="73">
        <v>7.8</v>
      </c>
      <c r="R53" s="166"/>
    </row>
    <row r="54" spans="1:18" ht="15.75" customHeight="1">
      <c r="A54" s="40" t="s">
        <v>207</v>
      </c>
      <c r="B54" s="40" t="s">
        <v>423</v>
      </c>
      <c r="C54" s="40" t="s">
        <v>421</v>
      </c>
      <c r="D54" s="13">
        <v>8</v>
      </c>
      <c r="E54" s="13">
        <v>7.6</v>
      </c>
      <c r="F54" s="13">
        <v>6.6</v>
      </c>
      <c r="G54" s="13">
        <v>7</v>
      </c>
      <c r="H54" s="13">
        <v>7.6</v>
      </c>
      <c r="I54" s="13">
        <v>7.7</v>
      </c>
      <c r="J54" s="13">
        <v>7.9</v>
      </c>
      <c r="K54" s="13">
        <v>8.1999999999999993</v>
      </c>
      <c r="L54" s="13">
        <v>7.8</v>
      </c>
      <c r="M54" s="13">
        <v>7.9</v>
      </c>
      <c r="N54" s="13">
        <v>8.1</v>
      </c>
      <c r="O54" s="13">
        <v>7.7</v>
      </c>
      <c r="P54" s="13">
        <v>6.5</v>
      </c>
      <c r="Q54" s="73">
        <v>7.1</v>
      </c>
      <c r="R54" s="166"/>
    </row>
    <row r="55" spans="1:18" ht="15.75" customHeight="1">
      <c r="A55" s="40" t="s">
        <v>207</v>
      </c>
      <c r="B55" s="40" t="s">
        <v>425</v>
      </c>
      <c r="C55" s="40" t="s">
        <v>421</v>
      </c>
      <c r="D55" s="13">
        <v>7.7</v>
      </c>
      <c r="E55" s="13">
        <v>7.7</v>
      </c>
      <c r="F55" s="13">
        <v>7</v>
      </c>
      <c r="G55" s="13">
        <v>7.6</v>
      </c>
      <c r="H55" s="13">
        <v>7.6</v>
      </c>
      <c r="I55" s="13">
        <v>8</v>
      </c>
      <c r="J55" s="13">
        <v>8.4</v>
      </c>
      <c r="K55" s="13">
        <v>8.5</v>
      </c>
      <c r="L55" s="13">
        <v>8</v>
      </c>
      <c r="M55" s="13">
        <v>8.8000000000000007</v>
      </c>
      <c r="N55" s="13">
        <v>7.9</v>
      </c>
      <c r="O55" s="13">
        <v>8.5</v>
      </c>
      <c r="P55" s="13">
        <v>7</v>
      </c>
      <c r="Q55" s="73">
        <v>8</v>
      </c>
      <c r="R55" s="166"/>
    </row>
    <row r="56" spans="1:18" ht="15.75" customHeight="1">
      <c r="A56" s="40" t="s">
        <v>207</v>
      </c>
      <c r="B56" s="40" t="s">
        <v>427</v>
      </c>
      <c r="C56" s="40" t="s">
        <v>428</v>
      </c>
      <c r="D56" s="13">
        <v>7.6</v>
      </c>
      <c r="E56" s="13">
        <v>7.6</v>
      </c>
      <c r="F56" s="13">
        <v>7.8</v>
      </c>
      <c r="G56" s="13">
        <v>7.8</v>
      </c>
      <c r="H56" s="13">
        <v>7.6</v>
      </c>
      <c r="I56" s="13">
        <v>8.1999999999999993</v>
      </c>
      <c r="J56" s="13">
        <v>8</v>
      </c>
      <c r="K56" s="13">
        <v>8.5</v>
      </c>
      <c r="L56" s="13">
        <v>8</v>
      </c>
      <c r="M56" s="13">
        <v>8.6</v>
      </c>
      <c r="N56" s="13">
        <v>7.9</v>
      </c>
      <c r="O56" s="13">
        <v>8.3000000000000007</v>
      </c>
      <c r="P56" s="13">
        <v>7.9</v>
      </c>
      <c r="Q56" s="73">
        <v>8.1</v>
      </c>
      <c r="R56" s="166"/>
    </row>
    <row r="57" spans="1:18" ht="15.75" customHeight="1">
      <c r="A57" s="40" t="s">
        <v>207</v>
      </c>
      <c r="B57" s="40" t="s">
        <v>427</v>
      </c>
      <c r="C57" s="40" t="s">
        <v>430</v>
      </c>
      <c r="D57" s="13">
        <v>7.4</v>
      </c>
      <c r="E57" s="13">
        <v>8.1</v>
      </c>
      <c r="F57" s="13">
        <v>7.8</v>
      </c>
      <c r="G57" s="13">
        <v>7.4</v>
      </c>
      <c r="H57" s="13">
        <v>7.5</v>
      </c>
      <c r="I57" s="13">
        <v>7.6</v>
      </c>
      <c r="J57" s="13">
        <v>8.6</v>
      </c>
      <c r="K57" s="13">
        <v>8.1</v>
      </c>
      <c r="L57" s="13">
        <v>8.1</v>
      </c>
      <c r="M57" s="13">
        <v>8.4</v>
      </c>
      <c r="N57" s="13">
        <v>7.1</v>
      </c>
      <c r="O57" s="13">
        <v>8.3000000000000007</v>
      </c>
      <c r="P57" s="13">
        <v>7.1</v>
      </c>
      <c r="Q57" s="73">
        <v>7.4</v>
      </c>
      <c r="R57" s="166"/>
    </row>
    <row r="58" spans="1:18" ht="15.75" customHeight="1">
      <c r="A58" s="40" t="s">
        <v>207</v>
      </c>
      <c r="B58" s="40" t="s">
        <v>432</v>
      </c>
      <c r="C58" s="40" t="s">
        <v>433</v>
      </c>
      <c r="D58" s="13">
        <v>7.5</v>
      </c>
      <c r="E58" s="13">
        <v>7.1</v>
      </c>
      <c r="F58" s="13">
        <v>7.5</v>
      </c>
      <c r="G58" s="13">
        <v>7.6</v>
      </c>
      <c r="H58" s="13">
        <v>7.8</v>
      </c>
      <c r="I58" s="13">
        <v>7.8</v>
      </c>
      <c r="J58" s="13">
        <v>7.7</v>
      </c>
      <c r="K58" s="13">
        <v>8.1</v>
      </c>
      <c r="L58" s="13">
        <v>8.1</v>
      </c>
      <c r="M58" s="13">
        <v>8.3000000000000007</v>
      </c>
      <c r="N58" s="13">
        <v>7.8</v>
      </c>
      <c r="O58" s="13">
        <v>7.9</v>
      </c>
      <c r="P58" s="13">
        <v>7.7</v>
      </c>
      <c r="Q58" s="73">
        <v>7.7</v>
      </c>
      <c r="R58" s="166"/>
    </row>
    <row r="59" spans="1:18" ht="15.75" customHeight="1">
      <c r="A59" s="40" t="s">
        <v>207</v>
      </c>
      <c r="B59" s="40" t="s">
        <v>435</v>
      </c>
      <c r="C59" s="40" t="s">
        <v>436</v>
      </c>
      <c r="D59" s="13">
        <v>7.8</v>
      </c>
      <c r="E59" s="13">
        <v>7.9</v>
      </c>
      <c r="F59" s="13">
        <v>6.5</v>
      </c>
      <c r="G59" s="13">
        <v>8.1</v>
      </c>
      <c r="H59" s="13">
        <v>7.4</v>
      </c>
      <c r="I59" s="13">
        <v>7.8</v>
      </c>
      <c r="J59" s="13">
        <v>7.5</v>
      </c>
      <c r="K59" s="13">
        <v>7.5</v>
      </c>
      <c r="L59" s="13">
        <v>7.9</v>
      </c>
      <c r="M59" s="13">
        <v>7.8</v>
      </c>
      <c r="N59" s="13">
        <v>8</v>
      </c>
      <c r="O59" s="13">
        <v>7.9</v>
      </c>
      <c r="P59" s="13">
        <v>6.5</v>
      </c>
      <c r="Q59" s="73">
        <v>7.5</v>
      </c>
      <c r="R59" s="166"/>
    </row>
    <row r="60" spans="1:18" ht="15.75" customHeight="1">
      <c r="A60" s="40" t="s">
        <v>210</v>
      </c>
      <c r="B60" s="40" t="s">
        <v>455</v>
      </c>
      <c r="C60" s="40" t="s">
        <v>456</v>
      </c>
      <c r="D60" s="13">
        <v>7.7</v>
      </c>
      <c r="E60" s="13">
        <v>8.3000000000000007</v>
      </c>
      <c r="F60" s="13">
        <v>8.8000000000000007</v>
      </c>
      <c r="G60" s="13">
        <v>7.7</v>
      </c>
      <c r="H60" s="13">
        <v>8.6</v>
      </c>
      <c r="I60" s="13">
        <v>8.4</v>
      </c>
      <c r="J60" s="13">
        <v>7.6</v>
      </c>
      <c r="K60" s="13">
        <v>8.4</v>
      </c>
      <c r="L60" s="13">
        <v>9.3000000000000007</v>
      </c>
      <c r="M60" s="13">
        <v>8.6999999999999993</v>
      </c>
      <c r="N60" s="13">
        <v>8.4</v>
      </c>
      <c r="O60" s="13">
        <v>8.6999999999999993</v>
      </c>
      <c r="P60" s="13">
        <v>8.1</v>
      </c>
      <c r="Q60" s="73">
        <v>7.8</v>
      </c>
      <c r="R60" s="166"/>
    </row>
    <row r="61" spans="1:18" ht="15.75" customHeight="1">
      <c r="A61" s="40" t="s">
        <v>210</v>
      </c>
      <c r="B61" s="40" t="s">
        <v>463</v>
      </c>
      <c r="C61" s="40" t="s">
        <v>461</v>
      </c>
      <c r="D61" s="13" t="s">
        <v>36</v>
      </c>
      <c r="E61" s="13">
        <v>7.3</v>
      </c>
      <c r="F61" s="13" t="s">
        <v>36</v>
      </c>
      <c r="G61" s="13">
        <v>8.1</v>
      </c>
      <c r="H61" s="13" t="s">
        <v>36</v>
      </c>
      <c r="I61" s="13">
        <v>7.9</v>
      </c>
      <c r="J61" s="13" t="s">
        <v>36</v>
      </c>
      <c r="K61" s="13">
        <v>7.1</v>
      </c>
      <c r="L61" s="13" t="s">
        <v>36</v>
      </c>
      <c r="M61" s="13">
        <v>8.6999999999999993</v>
      </c>
      <c r="N61" s="13" t="s">
        <v>36</v>
      </c>
      <c r="O61" s="13">
        <v>8.1</v>
      </c>
      <c r="P61" s="13" t="s">
        <v>36</v>
      </c>
      <c r="Q61" s="73">
        <v>7.2</v>
      </c>
      <c r="R61" s="166" t="s">
        <v>39</v>
      </c>
    </row>
    <row r="62" spans="1:18" ht="15.75" customHeight="1">
      <c r="A62" s="40" t="s">
        <v>210</v>
      </c>
      <c r="B62" s="40" t="s">
        <v>463</v>
      </c>
      <c r="C62" s="40" t="s">
        <v>465</v>
      </c>
      <c r="D62" s="13" t="s">
        <v>36</v>
      </c>
      <c r="E62" s="13">
        <v>7.4</v>
      </c>
      <c r="F62" s="13" t="s">
        <v>36</v>
      </c>
      <c r="G62" s="13">
        <v>7.3</v>
      </c>
      <c r="H62" s="13" t="s">
        <v>36</v>
      </c>
      <c r="I62" s="13">
        <v>7.4</v>
      </c>
      <c r="J62" s="13" t="s">
        <v>36</v>
      </c>
      <c r="K62" s="13">
        <v>6.6</v>
      </c>
      <c r="L62" s="13" t="s">
        <v>36</v>
      </c>
      <c r="M62" s="13">
        <v>7.3</v>
      </c>
      <c r="N62" s="13" t="s">
        <v>36</v>
      </c>
      <c r="O62" s="13">
        <v>7.8</v>
      </c>
      <c r="P62" s="13" t="s">
        <v>36</v>
      </c>
      <c r="Q62" s="73">
        <v>6.8</v>
      </c>
      <c r="R62" s="166" t="s">
        <v>39</v>
      </c>
    </row>
    <row r="63" spans="1:18" ht="15.75" customHeight="1">
      <c r="A63" s="165" t="s">
        <v>210</v>
      </c>
      <c r="B63" s="165" t="s">
        <v>458</v>
      </c>
      <c r="C63" s="165" t="s">
        <v>459</v>
      </c>
      <c r="D63" s="13">
        <v>6.7</v>
      </c>
      <c r="E63" s="13">
        <v>8.9</v>
      </c>
      <c r="F63" s="13">
        <v>7.7</v>
      </c>
      <c r="G63" s="13">
        <v>8.9</v>
      </c>
      <c r="H63" s="13">
        <v>7</v>
      </c>
      <c r="I63" s="13">
        <v>7.5</v>
      </c>
      <c r="J63" s="13">
        <v>8.1</v>
      </c>
      <c r="K63" s="13">
        <v>8.9</v>
      </c>
      <c r="L63" s="13">
        <v>8.3000000000000007</v>
      </c>
      <c r="M63" s="13">
        <v>10</v>
      </c>
      <c r="N63" s="13">
        <v>7.2</v>
      </c>
      <c r="O63" s="13">
        <v>5</v>
      </c>
      <c r="P63" s="13">
        <v>7.1</v>
      </c>
      <c r="Q63" s="73">
        <v>9.5</v>
      </c>
      <c r="R63" s="166" t="s">
        <v>116</v>
      </c>
    </row>
    <row r="64" spans="1:18" ht="15.75" customHeight="1">
      <c r="A64" s="40" t="s">
        <v>210</v>
      </c>
      <c r="B64" s="40" t="s">
        <v>458</v>
      </c>
      <c r="C64" s="40" t="s">
        <v>461</v>
      </c>
      <c r="D64" s="13">
        <v>6.9</v>
      </c>
      <c r="E64" s="13">
        <v>8</v>
      </c>
      <c r="F64" s="13">
        <v>7.5</v>
      </c>
      <c r="G64" s="13">
        <v>6.9</v>
      </c>
      <c r="H64" s="13">
        <v>8.3000000000000007</v>
      </c>
      <c r="I64" s="13">
        <v>7.6</v>
      </c>
      <c r="J64" s="13">
        <v>8.6</v>
      </c>
      <c r="K64" s="13">
        <v>7.4</v>
      </c>
      <c r="L64" s="13">
        <v>8.6999999999999993</v>
      </c>
      <c r="M64" s="13">
        <v>8.3000000000000007</v>
      </c>
      <c r="N64" s="13">
        <v>7.9</v>
      </c>
      <c r="O64" s="13">
        <v>8.3000000000000007</v>
      </c>
      <c r="P64" s="13">
        <v>7.8</v>
      </c>
      <c r="Q64" s="73">
        <v>7.2</v>
      </c>
      <c r="R64" s="166" t="s">
        <v>116</v>
      </c>
    </row>
    <row r="65" spans="1:18" ht="15.75" customHeight="1">
      <c r="A65" s="40" t="s">
        <v>210</v>
      </c>
      <c r="B65" s="40" t="s">
        <v>467</v>
      </c>
      <c r="C65" s="40" t="s">
        <v>468</v>
      </c>
      <c r="D65" s="13">
        <v>7.1</v>
      </c>
      <c r="E65" s="13">
        <v>7.2</v>
      </c>
      <c r="F65" s="13">
        <v>7.5</v>
      </c>
      <c r="G65" s="13">
        <v>7.6</v>
      </c>
      <c r="H65" s="13">
        <v>7.8</v>
      </c>
      <c r="I65" s="13">
        <v>7.9</v>
      </c>
      <c r="J65" s="13">
        <v>7.8</v>
      </c>
      <c r="K65" s="13">
        <v>7.8</v>
      </c>
      <c r="L65" s="13">
        <v>8.4</v>
      </c>
      <c r="M65" s="13">
        <v>8.3000000000000007</v>
      </c>
      <c r="N65" s="13">
        <v>7.8</v>
      </c>
      <c r="O65" s="13">
        <v>8.1999999999999993</v>
      </c>
      <c r="P65" s="13">
        <v>7.6</v>
      </c>
      <c r="Q65" s="73">
        <v>7.9</v>
      </c>
      <c r="R65" s="166"/>
    </row>
    <row r="66" spans="1:18" ht="15.75" customHeight="1">
      <c r="A66" s="40" t="s">
        <v>210</v>
      </c>
      <c r="B66" s="40" t="s">
        <v>470</v>
      </c>
      <c r="C66" s="40" t="s">
        <v>471</v>
      </c>
      <c r="D66" s="13">
        <v>7.7</v>
      </c>
      <c r="E66" s="13">
        <v>7.3</v>
      </c>
      <c r="F66" s="13">
        <v>8.9</v>
      </c>
      <c r="G66" s="13">
        <v>7.8</v>
      </c>
      <c r="H66" s="13">
        <v>9</v>
      </c>
      <c r="I66" s="13">
        <v>8.6999999999999993</v>
      </c>
      <c r="J66" s="13">
        <v>8.9</v>
      </c>
      <c r="K66" s="13">
        <v>8.6999999999999993</v>
      </c>
      <c r="L66" s="13">
        <v>8.5</v>
      </c>
      <c r="M66" s="13">
        <v>8.9</v>
      </c>
      <c r="N66" s="13">
        <v>9.1</v>
      </c>
      <c r="O66" s="13">
        <v>8.3000000000000007</v>
      </c>
      <c r="P66" s="13">
        <v>9</v>
      </c>
      <c r="Q66" s="73">
        <v>8.4</v>
      </c>
      <c r="R66" s="166"/>
    </row>
    <row r="67" spans="1:18" ht="15.75" customHeight="1">
      <c r="A67" s="172" t="s">
        <v>210</v>
      </c>
      <c r="B67" s="172" t="s">
        <v>470</v>
      </c>
      <c r="C67" s="172" t="s">
        <v>473</v>
      </c>
      <c r="D67" s="13">
        <v>10</v>
      </c>
      <c r="E67" s="13">
        <v>8</v>
      </c>
      <c r="F67" s="13">
        <v>10</v>
      </c>
      <c r="G67" s="13">
        <v>8.8000000000000007</v>
      </c>
      <c r="H67" s="13">
        <v>10</v>
      </c>
      <c r="I67" s="13">
        <v>8.1999999999999993</v>
      </c>
      <c r="J67" s="13">
        <v>10</v>
      </c>
      <c r="K67" s="13">
        <v>8.6</v>
      </c>
      <c r="L67" s="13">
        <v>10</v>
      </c>
      <c r="M67" s="13">
        <v>9.5</v>
      </c>
      <c r="N67" s="13">
        <v>10</v>
      </c>
      <c r="O67" s="13">
        <v>8.9</v>
      </c>
      <c r="P67" s="13">
        <v>10</v>
      </c>
      <c r="Q67" s="73">
        <v>8.6999999999999993</v>
      </c>
      <c r="R67" s="166"/>
    </row>
    <row r="68" spans="1:18" ht="15.75" customHeight="1">
      <c r="A68" s="40" t="s">
        <v>210</v>
      </c>
      <c r="B68" s="40" t="s">
        <v>475</v>
      </c>
      <c r="C68" s="40" t="s">
        <v>476</v>
      </c>
      <c r="D68" s="13">
        <v>7.8</v>
      </c>
      <c r="E68" s="13">
        <v>8.1</v>
      </c>
      <c r="F68" s="13">
        <v>8.5</v>
      </c>
      <c r="G68" s="13">
        <v>8.3000000000000007</v>
      </c>
      <c r="H68" s="13">
        <v>8.6999999999999993</v>
      </c>
      <c r="I68" s="13">
        <v>8.5</v>
      </c>
      <c r="J68" s="13">
        <v>7.7</v>
      </c>
      <c r="K68" s="13">
        <v>8.3000000000000007</v>
      </c>
      <c r="L68" s="13">
        <v>7.9</v>
      </c>
      <c r="M68" s="13">
        <v>9</v>
      </c>
      <c r="N68" s="13">
        <v>7.9</v>
      </c>
      <c r="O68" s="13">
        <v>8.1</v>
      </c>
      <c r="P68" s="13">
        <v>7.8</v>
      </c>
      <c r="Q68" s="73">
        <v>8.1999999999999993</v>
      </c>
      <c r="R68" s="166"/>
    </row>
    <row r="69" spans="1:18" ht="15.75" customHeight="1">
      <c r="A69" s="10"/>
      <c r="B69" s="10"/>
      <c r="C69" s="10"/>
      <c r="D69" s="11"/>
      <c r="E69" s="176"/>
      <c r="F69" s="176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64"/>
    </row>
    <row r="70" spans="1:18" ht="15.75" customHeight="1">
      <c r="A70" s="10"/>
      <c r="B70" s="237" t="s">
        <v>551</v>
      </c>
      <c r="C70" s="225"/>
      <c r="D70" s="142">
        <v>7.1</v>
      </c>
      <c r="E70" s="77">
        <v>7.3</v>
      </c>
      <c r="F70" s="77">
        <v>7.2</v>
      </c>
      <c r="G70" s="77">
        <v>7.4</v>
      </c>
      <c r="H70" s="77">
        <v>7.5</v>
      </c>
      <c r="I70" s="77">
        <v>7.6</v>
      </c>
      <c r="J70" s="77">
        <v>8.1</v>
      </c>
      <c r="K70" s="77">
        <v>8.1</v>
      </c>
      <c r="L70" s="77">
        <v>8.1999999999999993</v>
      </c>
      <c r="M70" s="77">
        <v>8.3000000000000007</v>
      </c>
      <c r="N70" s="77">
        <v>7.8</v>
      </c>
      <c r="O70" s="77">
        <v>7.9</v>
      </c>
      <c r="P70" s="77">
        <v>7.3</v>
      </c>
      <c r="Q70" s="77">
        <v>7.4</v>
      </c>
      <c r="R70" s="164"/>
    </row>
    <row r="71" spans="1:18" ht="15.75" customHeight="1">
      <c r="A71" s="10"/>
      <c r="B71" s="237" t="s">
        <v>552</v>
      </c>
      <c r="C71" s="225"/>
      <c r="D71" s="142">
        <v>8.3000000000000007</v>
      </c>
      <c r="E71" s="77">
        <v>8.4</v>
      </c>
      <c r="F71" s="77">
        <v>8.3000000000000007</v>
      </c>
      <c r="G71" s="77">
        <v>8.5</v>
      </c>
      <c r="H71" s="77">
        <v>8.5</v>
      </c>
      <c r="I71" s="77">
        <v>8.6999999999999993</v>
      </c>
      <c r="J71" s="77">
        <v>8.6</v>
      </c>
      <c r="K71" s="77">
        <v>9.1</v>
      </c>
      <c r="L71" s="77">
        <v>8.5</v>
      </c>
      <c r="M71" s="77">
        <v>9.1999999999999993</v>
      </c>
      <c r="N71" s="77">
        <v>8.1999999999999993</v>
      </c>
      <c r="O71" s="77">
        <v>9</v>
      </c>
      <c r="P71" s="77">
        <v>7.9</v>
      </c>
      <c r="Q71" s="77">
        <v>8.6</v>
      </c>
      <c r="R71" s="164"/>
    </row>
    <row r="72" spans="1:18" ht="15.75" customHeight="1">
      <c r="A72" s="10"/>
      <c r="B72" s="10"/>
      <c r="C72" s="10"/>
      <c r="D72" s="10"/>
      <c r="E72" s="176"/>
      <c r="F72" s="176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64"/>
    </row>
    <row r="73" spans="1:18" ht="15.75" customHeight="1">
      <c r="A73" s="10"/>
      <c r="B73" s="168" t="s">
        <v>556</v>
      </c>
      <c r="C73" s="10"/>
      <c r="D73" s="10"/>
      <c r="E73" s="176"/>
      <c r="F73" s="176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64"/>
    </row>
    <row r="74" spans="1:18" ht="15.75" customHeight="1">
      <c r="B74" s="175" t="s">
        <v>557</v>
      </c>
      <c r="D74" s="10"/>
      <c r="F74" s="10"/>
      <c r="H74" s="10"/>
      <c r="J74" s="10"/>
      <c r="L74" s="10"/>
      <c r="N74" s="10"/>
      <c r="P74" s="10"/>
    </row>
    <row r="75" spans="1:18" ht="15.75" customHeight="1">
      <c r="D75" s="10"/>
      <c r="F75" s="10"/>
      <c r="H75" s="10"/>
      <c r="J75" s="10"/>
      <c r="L75" s="10"/>
      <c r="N75" s="10"/>
      <c r="P75" s="10"/>
    </row>
    <row r="76" spans="1:18" ht="15.75" customHeight="1">
      <c r="D76" s="10"/>
      <c r="F76" s="10"/>
      <c r="H76" s="10"/>
      <c r="J76" s="10"/>
      <c r="L76" s="10"/>
      <c r="N76" s="10"/>
      <c r="P76" s="10"/>
    </row>
    <row r="77" spans="1:18" ht="15.75" customHeight="1">
      <c r="D77" s="10"/>
      <c r="F77" s="10"/>
      <c r="H77" s="10"/>
      <c r="J77" s="10"/>
      <c r="L77" s="10"/>
      <c r="N77" s="10"/>
      <c r="P77" s="10"/>
    </row>
    <row r="78" spans="1:18" ht="15.75" customHeight="1">
      <c r="D78" s="10"/>
      <c r="F78" s="10"/>
      <c r="H78" s="10"/>
      <c r="J78" s="10"/>
      <c r="L78" s="10"/>
      <c r="N78" s="10"/>
      <c r="P78" s="10"/>
    </row>
    <row r="79" spans="1:18" ht="15.75" customHeight="1">
      <c r="D79" s="10"/>
      <c r="F79" s="10"/>
      <c r="H79" s="10"/>
      <c r="J79" s="10"/>
      <c r="L79" s="10"/>
      <c r="N79" s="10"/>
      <c r="P79" s="10"/>
    </row>
    <row r="80" spans="1:18" ht="15.75" customHeight="1">
      <c r="D80" s="10"/>
      <c r="F80" s="10"/>
      <c r="H80" s="10"/>
      <c r="J80" s="10"/>
      <c r="L80" s="10"/>
      <c r="N80" s="10"/>
      <c r="P80" s="10"/>
    </row>
    <row r="81" spans="4:16" ht="15.75" customHeight="1">
      <c r="D81" s="10"/>
      <c r="F81" s="10"/>
      <c r="H81" s="10"/>
      <c r="J81" s="10"/>
      <c r="L81" s="10"/>
      <c r="N81" s="10"/>
      <c r="P81" s="10"/>
    </row>
    <row r="82" spans="4:16" ht="15.75" customHeight="1">
      <c r="D82" s="10"/>
      <c r="F82" s="10"/>
      <c r="H82" s="10"/>
      <c r="J82" s="10"/>
      <c r="L82" s="10"/>
      <c r="N82" s="10"/>
      <c r="P82" s="10"/>
    </row>
    <row r="83" spans="4:16" ht="15.75" customHeight="1">
      <c r="D83" s="10"/>
      <c r="F83" s="10"/>
      <c r="H83" s="10"/>
      <c r="J83" s="10"/>
      <c r="L83" s="10"/>
      <c r="N83" s="10"/>
      <c r="P83" s="10"/>
    </row>
    <row r="84" spans="4:16" ht="15.75" customHeight="1">
      <c r="D84" s="10"/>
      <c r="F84" s="10"/>
      <c r="H84" s="10"/>
      <c r="J84" s="10"/>
      <c r="L84" s="10"/>
      <c r="N84" s="10"/>
      <c r="P84" s="10"/>
    </row>
    <row r="85" spans="4:16" ht="15.75" customHeight="1">
      <c r="D85" s="10"/>
      <c r="F85" s="10"/>
      <c r="H85" s="10"/>
      <c r="J85" s="10"/>
      <c r="L85" s="10"/>
      <c r="N85" s="10"/>
      <c r="P85" s="10"/>
    </row>
    <row r="86" spans="4:16" ht="15.75" customHeight="1">
      <c r="D86" s="10"/>
      <c r="F86" s="10"/>
      <c r="H86" s="10"/>
      <c r="J86" s="10"/>
      <c r="L86" s="10"/>
      <c r="N86" s="10"/>
      <c r="P86" s="10"/>
    </row>
    <row r="87" spans="4:16" ht="15.75" customHeight="1">
      <c r="D87" s="10"/>
      <c r="F87" s="10"/>
      <c r="H87" s="10"/>
      <c r="J87" s="10"/>
      <c r="L87" s="10"/>
      <c r="N87" s="10"/>
      <c r="P87" s="10"/>
    </row>
    <row r="88" spans="4:16" ht="15.75" customHeight="1">
      <c r="D88" s="10"/>
      <c r="F88" s="10"/>
      <c r="H88" s="10"/>
      <c r="J88" s="10"/>
      <c r="L88" s="10"/>
      <c r="N88" s="10"/>
      <c r="P88" s="10"/>
    </row>
    <row r="89" spans="4:16" ht="15.75" customHeight="1">
      <c r="D89" s="10"/>
      <c r="F89" s="10"/>
      <c r="H89" s="10"/>
      <c r="J89" s="10"/>
      <c r="L89" s="10"/>
      <c r="N89" s="10"/>
      <c r="P89" s="10"/>
    </row>
    <row r="90" spans="4:16" ht="15.75" customHeight="1">
      <c r="D90" s="10"/>
      <c r="F90" s="10"/>
      <c r="H90" s="10"/>
      <c r="J90" s="10"/>
      <c r="L90" s="10"/>
      <c r="N90" s="10"/>
      <c r="P90" s="10"/>
    </row>
    <row r="91" spans="4:16" ht="15.75" customHeight="1">
      <c r="D91" s="10"/>
      <c r="F91" s="10"/>
      <c r="H91" s="10"/>
      <c r="J91" s="10"/>
      <c r="L91" s="10"/>
      <c r="N91" s="10"/>
      <c r="P91" s="10"/>
    </row>
    <row r="92" spans="4:16" ht="15.75" customHeight="1">
      <c r="D92" s="10"/>
      <c r="F92" s="10"/>
      <c r="H92" s="10"/>
      <c r="J92" s="10"/>
      <c r="L92" s="10"/>
      <c r="N92" s="10"/>
      <c r="P92" s="10"/>
    </row>
    <row r="93" spans="4:16" ht="15.75" customHeight="1">
      <c r="D93" s="10"/>
      <c r="F93" s="10"/>
      <c r="H93" s="10"/>
      <c r="J93" s="10"/>
      <c r="L93" s="10"/>
      <c r="N93" s="10"/>
      <c r="P93" s="10"/>
    </row>
    <row r="94" spans="4:16" ht="15.75" customHeight="1">
      <c r="D94" s="10"/>
      <c r="F94" s="10"/>
      <c r="H94" s="10"/>
      <c r="J94" s="10"/>
      <c r="L94" s="10"/>
      <c r="N94" s="10"/>
      <c r="P94" s="10"/>
    </row>
    <row r="95" spans="4:16" ht="15.75" customHeight="1">
      <c r="D95" s="10"/>
      <c r="F95" s="10"/>
      <c r="H95" s="10"/>
      <c r="J95" s="10"/>
      <c r="L95" s="10"/>
      <c r="N95" s="10"/>
      <c r="P95" s="10"/>
    </row>
    <row r="96" spans="4:16" ht="15.75" customHeight="1">
      <c r="D96" s="10"/>
      <c r="F96" s="10"/>
      <c r="H96" s="10"/>
      <c r="J96" s="10"/>
      <c r="L96" s="10"/>
      <c r="N96" s="10"/>
      <c r="P96" s="10"/>
    </row>
    <row r="97" spans="4:16" ht="15.75" customHeight="1">
      <c r="D97" s="10"/>
      <c r="F97" s="10"/>
      <c r="H97" s="10"/>
      <c r="J97" s="10"/>
      <c r="L97" s="10"/>
      <c r="N97" s="10"/>
      <c r="P97" s="10"/>
    </row>
    <row r="98" spans="4:16" ht="15.75" customHeight="1">
      <c r="D98" s="10"/>
      <c r="F98" s="10"/>
      <c r="H98" s="10"/>
      <c r="J98" s="10"/>
      <c r="L98" s="10"/>
      <c r="N98" s="10"/>
      <c r="P98" s="10"/>
    </row>
    <row r="99" spans="4:16" ht="15.75" customHeight="1">
      <c r="D99" s="10"/>
      <c r="F99" s="10"/>
      <c r="H99" s="10"/>
      <c r="J99" s="10"/>
      <c r="L99" s="10"/>
      <c r="N99" s="10"/>
      <c r="P99" s="10"/>
    </row>
    <row r="100" spans="4:16" ht="15.75" customHeight="1">
      <c r="D100" s="10"/>
      <c r="F100" s="10"/>
      <c r="H100" s="10"/>
      <c r="J100" s="10"/>
      <c r="L100" s="10"/>
      <c r="N100" s="10"/>
      <c r="P100" s="10"/>
    </row>
    <row r="101" spans="4:16" ht="15.75" customHeight="1">
      <c r="D101" s="10"/>
      <c r="F101" s="10"/>
      <c r="H101" s="10"/>
      <c r="J101" s="10"/>
      <c r="L101" s="10"/>
      <c r="N101" s="10"/>
      <c r="P101" s="10"/>
    </row>
    <row r="102" spans="4:16" ht="15.75" customHeight="1">
      <c r="D102" s="10"/>
      <c r="F102" s="10"/>
      <c r="H102" s="10"/>
      <c r="J102" s="10"/>
      <c r="L102" s="10"/>
      <c r="N102" s="10"/>
      <c r="P102" s="10"/>
    </row>
    <row r="103" spans="4:16" ht="15.75" customHeight="1">
      <c r="D103" s="10"/>
      <c r="F103" s="10"/>
      <c r="H103" s="10"/>
      <c r="J103" s="10"/>
      <c r="L103" s="10"/>
      <c r="N103" s="10"/>
      <c r="P103" s="10"/>
    </row>
    <row r="104" spans="4:16" ht="15.75" customHeight="1">
      <c r="D104" s="10"/>
      <c r="F104" s="10"/>
      <c r="H104" s="10"/>
      <c r="J104" s="10"/>
      <c r="L104" s="10"/>
      <c r="N104" s="10"/>
      <c r="P104" s="10"/>
    </row>
    <row r="105" spans="4:16" ht="15.75" customHeight="1">
      <c r="D105" s="10"/>
      <c r="F105" s="10"/>
      <c r="H105" s="10"/>
      <c r="J105" s="10"/>
      <c r="L105" s="10"/>
      <c r="N105" s="10"/>
      <c r="P105" s="10"/>
    </row>
    <row r="106" spans="4:16" ht="15.75" customHeight="1">
      <c r="D106" s="10"/>
      <c r="F106" s="10"/>
      <c r="H106" s="10"/>
      <c r="J106" s="10"/>
      <c r="L106" s="10"/>
      <c r="N106" s="10"/>
      <c r="P106" s="10"/>
    </row>
    <row r="107" spans="4:16" ht="15.75" customHeight="1">
      <c r="D107" s="10"/>
      <c r="F107" s="10"/>
      <c r="H107" s="10"/>
      <c r="J107" s="10"/>
      <c r="L107" s="10"/>
      <c r="N107" s="10"/>
      <c r="P107" s="10"/>
    </row>
    <row r="108" spans="4:16" ht="15.75" customHeight="1">
      <c r="D108" s="10"/>
      <c r="F108" s="10"/>
      <c r="H108" s="10"/>
      <c r="J108" s="10"/>
      <c r="L108" s="10"/>
      <c r="N108" s="10"/>
      <c r="P108" s="10"/>
    </row>
    <row r="109" spans="4:16" ht="15.75" customHeight="1">
      <c r="D109" s="10"/>
      <c r="F109" s="10"/>
      <c r="H109" s="10"/>
      <c r="J109" s="10"/>
      <c r="L109" s="10"/>
      <c r="N109" s="10"/>
      <c r="P109" s="10"/>
    </row>
    <row r="110" spans="4:16" ht="15.75" customHeight="1">
      <c r="D110" s="10"/>
      <c r="F110" s="10"/>
      <c r="H110" s="10"/>
      <c r="J110" s="10"/>
      <c r="L110" s="10"/>
      <c r="N110" s="10"/>
      <c r="P110" s="10"/>
    </row>
    <row r="111" spans="4:16" ht="15.75" customHeight="1">
      <c r="D111" s="10"/>
      <c r="F111" s="10"/>
      <c r="H111" s="10"/>
      <c r="J111" s="10"/>
      <c r="L111" s="10"/>
      <c r="N111" s="10"/>
      <c r="P111" s="10"/>
    </row>
    <row r="112" spans="4:16" ht="15.75" customHeight="1">
      <c r="D112" s="10"/>
      <c r="F112" s="10"/>
      <c r="H112" s="10"/>
      <c r="J112" s="10"/>
      <c r="L112" s="10"/>
      <c r="N112" s="10"/>
      <c r="P112" s="10"/>
    </row>
    <row r="113" spans="4:16" ht="15.75" customHeight="1">
      <c r="D113" s="10"/>
      <c r="F113" s="10"/>
      <c r="H113" s="10"/>
      <c r="J113" s="10"/>
      <c r="L113" s="10"/>
      <c r="N113" s="10"/>
      <c r="P113" s="10"/>
    </row>
    <row r="114" spans="4:16" ht="15.75" customHeight="1">
      <c r="D114" s="10"/>
      <c r="F114" s="10"/>
      <c r="H114" s="10"/>
      <c r="J114" s="10"/>
      <c r="L114" s="10"/>
      <c r="N114" s="10"/>
      <c r="P114" s="10"/>
    </row>
    <row r="115" spans="4:16" ht="15.75" customHeight="1">
      <c r="D115" s="10"/>
      <c r="F115" s="10"/>
      <c r="H115" s="10"/>
      <c r="J115" s="10"/>
      <c r="L115" s="10"/>
      <c r="N115" s="10"/>
      <c r="P115" s="10"/>
    </row>
    <row r="116" spans="4:16" ht="15.75" customHeight="1">
      <c r="D116" s="10"/>
      <c r="F116" s="10"/>
      <c r="H116" s="10"/>
      <c r="J116" s="10"/>
      <c r="L116" s="10"/>
      <c r="N116" s="10"/>
      <c r="P116" s="10"/>
    </row>
    <row r="117" spans="4:16" ht="15.75" customHeight="1">
      <c r="D117" s="10"/>
      <c r="F117" s="10"/>
      <c r="H117" s="10"/>
      <c r="J117" s="10"/>
      <c r="L117" s="10"/>
      <c r="N117" s="10"/>
      <c r="P117" s="10"/>
    </row>
    <row r="118" spans="4:16" ht="15.75" customHeight="1">
      <c r="D118" s="10"/>
      <c r="F118" s="10"/>
      <c r="H118" s="10"/>
      <c r="J118" s="10"/>
      <c r="L118" s="10"/>
      <c r="N118" s="10"/>
      <c r="P118" s="10"/>
    </row>
    <row r="119" spans="4:16" ht="15.75" customHeight="1">
      <c r="D119" s="10"/>
      <c r="F119" s="10"/>
      <c r="H119" s="10"/>
      <c r="J119" s="10"/>
      <c r="L119" s="10"/>
      <c r="N119" s="10"/>
      <c r="P119" s="10"/>
    </row>
    <row r="120" spans="4:16" ht="15.75" customHeight="1">
      <c r="D120" s="10"/>
      <c r="F120" s="10"/>
      <c r="H120" s="10"/>
      <c r="J120" s="10"/>
      <c r="L120" s="10"/>
      <c r="N120" s="10"/>
      <c r="P120" s="10"/>
    </row>
    <row r="121" spans="4:16" ht="15.75" customHeight="1">
      <c r="D121" s="10"/>
      <c r="F121" s="10"/>
      <c r="H121" s="10"/>
      <c r="J121" s="10"/>
      <c r="L121" s="10"/>
      <c r="N121" s="10"/>
      <c r="P121" s="10"/>
    </row>
    <row r="122" spans="4:16" ht="15.75" customHeight="1">
      <c r="D122" s="10"/>
      <c r="F122" s="10"/>
      <c r="H122" s="10"/>
      <c r="J122" s="10"/>
      <c r="L122" s="10"/>
      <c r="N122" s="10"/>
      <c r="P122" s="10"/>
    </row>
    <row r="123" spans="4:16" ht="15.75" customHeight="1">
      <c r="D123" s="10"/>
      <c r="F123" s="10"/>
      <c r="H123" s="10"/>
      <c r="J123" s="10"/>
      <c r="L123" s="10"/>
      <c r="N123" s="10"/>
      <c r="P123" s="10"/>
    </row>
    <row r="124" spans="4:16" ht="15.75" customHeight="1">
      <c r="D124" s="10"/>
      <c r="F124" s="10"/>
      <c r="H124" s="10"/>
      <c r="J124" s="10"/>
      <c r="L124" s="10"/>
      <c r="N124" s="10"/>
      <c r="P124" s="10"/>
    </row>
    <row r="125" spans="4:16" ht="15.75" customHeight="1">
      <c r="D125" s="10"/>
      <c r="F125" s="10"/>
      <c r="H125" s="10"/>
      <c r="J125" s="10"/>
      <c r="L125" s="10"/>
      <c r="N125" s="10"/>
      <c r="P125" s="10"/>
    </row>
    <row r="126" spans="4:16" ht="15.75" customHeight="1">
      <c r="D126" s="10"/>
      <c r="F126" s="10"/>
      <c r="H126" s="10"/>
      <c r="J126" s="10"/>
      <c r="L126" s="10"/>
      <c r="N126" s="10"/>
      <c r="P126" s="10"/>
    </row>
    <row r="127" spans="4:16" ht="15.75" customHeight="1">
      <c r="D127" s="10"/>
      <c r="F127" s="10"/>
      <c r="H127" s="10"/>
      <c r="J127" s="10"/>
      <c r="L127" s="10"/>
      <c r="N127" s="10"/>
      <c r="P127" s="10"/>
    </row>
    <row r="128" spans="4:16" ht="15.75" customHeight="1">
      <c r="D128" s="10"/>
      <c r="F128" s="10"/>
      <c r="H128" s="10"/>
      <c r="J128" s="10"/>
      <c r="L128" s="10"/>
      <c r="N128" s="10"/>
      <c r="P128" s="10"/>
    </row>
    <row r="129" spans="4:16" ht="15.75" customHeight="1">
      <c r="D129" s="10"/>
      <c r="F129" s="10"/>
      <c r="H129" s="10"/>
      <c r="J129" s="10"/>
      <c r="L129" s="10"/>
      <c r="N129" s="10"/>
      <c r="P129" s="10"/>
    </row>
    <row r="130" spans="4:16" ht="15.75" customHeight="1">
      <c r="D130" s="10"/>
      <c r="F130" s="10"/>
      <c r="H130" s="10"/>
      <c r="J130" s="10"/>
      <c r="L130" s="10"/>
      <c r="N130" s="10"/>
      <c r="P130" s="10"/>
    </row>
    <row r="131" spans="4:16" ht="15.75" customHeight="1">
      <c r="D131" s="10"/>
      <c r="F131" s="10"/>
      <c r="H131" s="10"/>
      <c r="J131" s="10"/>
      <c r="L131" s="10"/>
      <c r="N131" s="10"/>
      <c r="P131" s="10"/>
    </row>
    <row r="132" spans="4:16" ht="15.75" customHeight="1">
      <c r="D132" s="10"/>
      <c r="F132" s="10"/>
      <c r="H132" s="10"/>
      <c r="J132" s="10"/>
      <c r="L132" s="10"/>
      <c r="N132" s="10"/>
      <c r="P132" s="10"/>
    </row>
    <row r="133" spans="4:16" ht="15.75" customHeight="1">
      <c r="D133" s="10"/>
      <c r="F133" s="10"/>
      <c r="H133" s="10"/>
      <c r="J133" s="10"/>
      <c r="L133" s="10"/>
      <c r="N133" s="10"/>
      <c r="P133" s="10"/>
    </row>
    <row r="134" spans="4:16" ht="15.75" customHeight="1">
      <c r="D134" s="10"/>
      <c r="F134" s="10"/>
      <c r="H134" s="10"/>
      <c r="J134" s="10"/>
      <c r="L134" s="10"/>
      <c r="N134" s="10"/>
      <c r="P134" s="10"/>
    </row>
    <row r="135" spans="4:16" ht="15.75" customHeight="1">
      <c r="D135" s="10"/>
      <c r="F135" s="10"/>
      <c r="H135" s="10"/>
      <c r="J135" s="10"/>
      <c r="L135" s="10"/>
      <c r="N135" s="10"/>
      <c r="P135" s="10"/>
    </row>
    <row r="136" spans="4:16" ht="15.75" customHeight="1">
      <c r="D136" s="10"/>
      <c r="F136" s="10"/>
      <c r="H136" s="10"/>
      <c r="J136" s="10"/>
      <c r="L136" s="10"/>
      <c r="N136" s="10"/>
      <c r="P136" s="10"/>
    </row>
    <row r="137" spans="4:16" ht="15.75" customHeight="1">
      <c r="D137" s="10"/>
      <c r="F137" s="10"/>
      <c r="H137" s="10"/>
      <c r="J137" s="10"/>
      <c r="L137" s="10"/>
      <c r="N137" s="10"/>
      <c r="P137" s="10"/>
    </row>
    <row r="138" spans="4:16" ht="15.75" customHeight="1">
      <c r="D138" s="10"/>
      <c r="F138" s="10"/>
      <c r="H138" s="10"/>
      <c r="J138" s="10"/>
      <c r="L138" s="10"/>
      <c r="N138" s="10"/>
      <c r="P138" s="10"/>
    </row>
    <row r="139" spans="4:16" ht="15.75" customHeight="1">
      <c r="D139" s="10"/>
      <c r="F139" s="10"/>
      <c r="H139" s="10"/>
      <c r="J139" s="10"/>
      <c r="L139" s="10"/>
      <c r="N139" s="10"/>
      <c r="P139" s="10"/>
    </row>
    <row r="140" spans="4:16" ht="15.75" customHeight="1">
      <c r="D140" s="10"/>
      <c r="F140" s="10"/>
      <c r="H140" s="10"/>
      <c r="J140" s="10"/>
      <c r="L140" s="10"/>
      <c r="N140" s="10"/>
      <c r="P140" s="10"/>
    </row>
    <row r="141" spans="4:16" ht="15.75" customHeight="1">
      <c r="D141" s="10"/>
      <c r="F141" s="10"/>
      <c r="H141" s="10"/>
      <c r="J141" s="10"/>
      <c r="L141" s="10"/>
      <c r="N141" s="10"/>
      <c r="P141" s="10"/>
    </row>
    <row r="142" spans="4:16" ht="15.75" customHeight="1">
      <c r="D142" s="10"/>
      <c r="F142" s="10"/>
      <c r="H142" s="10"/>
      <c r="J142" s="10"/>
      <c r="L142" s="10"/>
      <c r="N142" s="10"/>
      <c r="P142" s="10"/>
    </row>
    <row r="143" spans="4:16" ht="15.75" customHeight="1">
      <c r="D143" s="10"/>
      <c r="F143" s="10"/>
      <c r="H143" s="10"/>
      <c r="J143" s="10"/>
      <c r="L143" s="10"/>
      <c r="N143" s="10"/>
      <c r="P143" s="10"/>
    </row>
    <row r="144" spans="4:16" ht="15.75" customHeight="1">
      <c r="D144" s="10"/>
      <c r="F144" s="10"/>
      <c r="H144" s="10"/>
      <c r="J144" s="10"/>
      <c r="L144" s="10"/>
      <c r="N144" s="10"/>
      <c r="P144" s="10"/>
    </row>
    <row r="145" spans="4:16" ht="15.75" customHeight="1">
      <c r="D145" s="10"/>
      <c r="F145" s="10"/>
      <c r="H145" s="10"/>
      <c r="J145" s="10"/>
      <c r="L145" s="10"/>
      <c r="N145" s="10"/>
      <c r="P145" s="10"/>
    </row>
    <row r="146" spans="4:16" ht="15.75" customHeight="1">
      <c r="D146" s="10"/>
      <c r="F146" s="10"/>
      <c r="H146" s="10"/>
      <c r="J146" s="10"/>
      <c r="L146" s="10"/>
      <c r="N146" s="10"/>
      <c r="P146" s="10"/>
    </row>
    <row r="147" spans="4:16" ht="15.75" customHeight="1">
      <c r="D147" s="10"/>
      <c r="F147" s="10"/>
      <c r="H147" s="10"/>
      <c r="J147" s="10"/>
      <c r="L147" s="10"/>
      <c r="N147" s="10"/>
      <c r="P147" s="10"/>
    </row>
    <row r="148" spans="4:16" ht="15.75" customHeight="1">
      <c r="D148" s="10"/>
      <c r="F148" s="10"/>
      <c r="H148" s="10"/>
      <c r="J148" s="10"/>
      <c r="L148" s="10"/>
      <c r="N148" s="10"/>
      <c r="P148" s="10"/>
    </row>
    <row r="149" spans="4:16" ht="15.75" customHeight="1">
      <c r="D149" s="10"/>
      <c r="F149" s="10"/>
      <c r="H149" s="10"/>
      <c r="J149" s="10"/>
      <c r="L149" s="10"/>
      <c r="N149" s="10"/>
      <c r="P149" s="10"/>
    </row>
    <row r="150" spans="4:16" ht="15.75" customHeight="1">
      <c r="D150" s="10"/>
      <c r="F150" s="10"/>
      <c r="H150" s="10"/>
      <c r="J150" s="10"/>
      <c r="L150" s="10"/>
      <c r="N150" s="10"/>
      <c r="P150" s="10"/>
    </row>
    <row r="151" spans="4:16" ht="15.75" customHeight="1">
      <c r="D151" s="10"/>
      <c r="F151" s="10"/>
      <c r="H151" s="10"/>
      <c r="J151" s="10"/>
      <c r="L151" s="10"/>
      <c r="N151" s="10"/>
      <c r="P151" s="10"/>
    </row>
    <row r="152" spans="4:16" ht="15.75" customHeight="1">
      <c r="D152" s="10"/>
      <c r="F152" s="10"/>
      <c r="H152" s="10"/>
      <c r="J152" s="10"/>
      <c r="L152" s="10"/>
      <c r="N152" s="10"/>
      <c r="P152" s="10"/>
    </row>
    <row r="153" spans="4:16" ht="15.75" customHeight="1">
      <c r="D153" s="10"/>
      <c r="F153" s="10"/>
      <c r="H153" s="10"/>
      <c r="J153" s="10"/>
      <c r="L153" s="10"/>
      <c r="N153" s="10"/>
      <c r="P153" s="10"/>
    </row>
    <row r="154" spans="4:16" ht="15.75" customHeight="1">
      <c r="D154" s="10"/>
      <c r="F154" s="10"/>
      <c r="H154" s="10"/>
      <c r="J154" s="10"/>
      <c r="L154" s="10"/>
      <c r="N154" s="10"/>
      <c r="P154" s="10"/>
    </row>
    <row r="155" spans="4:16" ht="15.75" customHeight="1">
      <c r="D155" s="10"/>
      <c r="F155" s="10"/>
      <c r="H155" s="10"/>
      <c r="J155" s="10"/>
      <c r="L155" s="10"/>
      <c r="N155" s="10"/>
      <c r="P155" s="10"/>
    </row>
    <row r="156" spans="4:16" ht="15.75" customHeight="1">
      <c r="D156" s="10"/>
      <c r="F156" s="10"/>
      <c r="H156" s="10"/>
      <c r="J156" s="10"/>
      <c r="L156" s="10"/>
      <c r="N156" s="10"/>
      <c r="P156" s="10"/>
    </row>
    <row r="157" spans="4:16" ht="15.75" customHeight="1">
      <c r="D157" s="10"/>
      <c r="F157" s="10"/>
      <c r="H157" s="10"/>
      <c r="J157" s="10"/>
      <c r="L157" s="10"/>
      <c r="N157" s="10"/>
      <c r="P157" s="10"/>
    </row>
    <row r="158" spans="4:16" ht="15.75" customHeight="1">
      <c r="D158" s="10"/>
      <c r="F158" s="10"/>
      <c r="H158" s="10"/>
      <c r="J158" s="10"/>
      <c r="L158" s="10"/>
      <c r="N158" s="10"/>
      <c r="P158" s="10"/>
    </row>
    <row r="159" spans="4:16" ht="15.75" customHeight="1">
      <c r="D159" s="10"/>
      <c r="F159" s="10"/>
      <c r="H159" s="10"/>
      <c r="J159" s="10"/>
      <c r="L159" s="10"/>
      <c r="N159" s="10"/>
      <c r="P159" s="10"/>
    </row>
    <row r="160" spans="4:16" ht="15.75" customHeight="1">
      <c r="D160" s="10"/>
      <c r="F160" s="10"/>
      <c r="H160" s="10"/>
      <c r="J160" s="10"/>
      <c r="L160" s="10"/>
      <c r="N160" s="10"/>
      <c r="P160" s="10"/>
    </row>
    <row r="161" spans="4:16" ht="15.75" customHeight="1">
      <c r="D161" s="10"/>
      <c r="F161" s="10"/>
      <c r="H161" s="10"/>
      <c r="J161" s="10"/>
      <c r="L161" s="10"/>
      <c r="N161" s="10"/>
      <c r="P161" s="10"/>
    </row>
    <row r="162" spans="4:16" ht="15.75" customHeight="1">
      <c r="D162" s="10"/>
      <c r="F162" s="10"/>
      <c r="H162" s="10"/>
      <c r="J162" s="10"/>
      <c r="L162" s="10"/>
      <c r="N162" s="10"/>
      <c r="P162" s="10"/>
    </row>
    <row r="163" spans="4:16" ht="15.75" customHeight="1">
      <c r="D163" s="10"/>
      <c r="F163" s="10"/>
      <c r="H163" s="10"/>
      <c r="J163" s="10"/>
      <c r="L163" s="10"/>
      <c r="N163" s="10"/>
      <c r="P163" s="10"/>
    </row>
    <row r="164" spans="4:16" ht="15.75" customHeight="1">
      <c r="D164" s="10"/>
      <c r="F164" s="10"/>
      <c r="H164" s="10"/>
      <c r="J164" s="10"/>
      <c r="L164" s="10"/>
      <c r="N164" s="10"/>
      <c r="P164" s="10"/>
    </row>
    <row r="165" spans="4:16" ht="15.75" customHeight="1">
      <c r="D165" s="10"/>
      <c r="F165" s="10"/>
      <c r="H165" s="10"/>
      <c r="J165" s="10"/>
      <c r="L165" s="10"/>
      <c r="N165" s="10"/>
      <c r="P165" s="10"/>
    </row>
    <row r="166" spans="4:16" ht="15.75" customHeight="1">
      <c r="D166" s="10"/>
      <c r="F166" s="10"/>
      <c r="H166" s="10"/>
      <c r="J166" s="10"/>
      <c r="L166" s="10"/>
      <c r="N166" s="10"/>
      <c r="P166" s="10"/>
    </row>
    <row r="167" spans="4:16" ht="15.75" customHeight="1">
      <c r="D167" s="10"/>
      <c r="F167" s="10"/>
      <c r="H167" s="10"/>
      <c r="J167" s="10"/>
      <c r="L167" s="10"/>
      <c r="N167" s="10"/>
      <c r="P167" s="10"/>
    </row>
    <row r="168" spans="4:16" ht="15.75" customHeight="1">
      <c r="D168" s="10"/>
      <c r="F168" s="10"/>
      <c r="H168" s="10"/>
      <c r="J168" s="10"/>
      <c r="L168" s="10"/>
      <c r="N168" s="10"/>
      <c r="P168" s="10"/>
    </row>
    <row r="169" spans="4:16" ht="15.75" customHeight="1">
      <c r="D169" s="10"/>
      <c r="F169" s="10"/>
      <c r="H169" s="10"/>
      <c r="J169" s="10"/>
      <c r="L169" s="10"/>
      <c r="N169" s="10"/>
      <c r="P169" s="10"/>
    </row>
    <row r="170" spans="4:16" ht="15.75" customHeight="1">
      <c r="D170" s="10"/>
      <c r="F170" s="10"/>
      <c r="H170" s="10"/>
      <c r="J170" s="10"/>
      <c r="L170" s="10"/>
      <c r="N170" s="10"/>
      <c r="P170" s="10"/>
    </row>
    <row r="171" spans="4:16" ht="15.75" customHeight="1">
      <c r="D171" s="10"/>
      <c r="F171" s="10"/>
      <c r="H171" s="10"/>
      <c r="J171" s="10"/>
      <c r="L171" s="10"/>
      <c r="N171" s="10"/>
      <c r="P171" s="10"/>
    </row>
    <row r="172" spans="4:16" ht="15.75" customHeight="1">
      <c r="D172" s="10"/>
      <c r="F172" s="10"/>
      <c r="H172" s="10"/>
      <c r="J172" s="10"/>
      <c r="L172" s="10"/>
      <c r="N172" s="10"/>
      <c r="P172" s="10"/>
    </row>
    <row r="173" spans="4:16" ht="15.75" customHeight="1">
      <c r="D173" s="10"/>
      <c r="F173" s="10"/>
      <c r="H173" s="10"/>
      <c r="J173" s="10"/>
      <c r="L173" s="10"/>
      <c r="N173" s="10"/>
      <c r="P173" s="10"/>
    </row>
    <row r="174" spans="4:16" ht="15.75" customHeight="1">
      <c r="D174" s="10"/>
      <c r="F174" s="10"/>
      <c r="H174" s="10"/>
      <c r="J174" s="10"/>
      <c r="L174" s="10"/>
      <c r="N174" s="10"/>
      <c r="P174" s="10"/>
    </row>
    <row r="175" spans="4:16" ht="15.75" customHeight="1">
      <c r="D175" s="10"/>
      <c r="F175" s="10"/>
      <c r="H175" s="10"/>
      <c r="J175" s="10"/>
      <c r="L175" s="10"/>
      <c r="N175" s="10"/>
      <c r="P175" s="10"/>
    </row>
    <row r="176" spans="4:16" ht="15.75" customHeight="1">
      <c r="D176" s="10"/>
      <c r="F176" s="10"/>
      <c r="H176" s="10"/>
      <c r="J176" s="10"/>
      <c r="L176" s="10"/>
      <c r="N176" s="10"/>
      <c r="P176" s="10"/>
    </row>
    <row r="177" spans="4:16" ht="15.75" customHeight="1">
      <c r="D177" s="10"/>
      <c r="F177" s="10"/>
      <c r="H177" s="10"/>
      <c r="J177" s="10"/>
      <c r="L177" s="10"/>
      <c r="N177" s="10"/>
      <c r="P177" s="10"/>
    </row>
    <row r="178" spans="4:16" ht="15.75" customHeight="1">
      <c r="D178" s="10"/>
      <c r="F178" s="10"/>
      <c r="H178" s="10"/>
      <c r="J178" s="10"/>
      <c r="L178" s="10"/>
      <c r="N178" s="10"/>
      <c r="P178" s="10"/>
    </row>
    <row r="179" spans="4:16" ht="15.75" customHeight="1">
      <c r="D179" s="10"/>
      <c r="F179" s="10"/>
      <c r="H179" s="10"/>
      <c r="J179" s="10"/>
      <c r="L179" s="10"/>
      <c r="N179" s="10"/>
      <c r="P179" s="10"/>
    </row>
    <row r="180" spans="4:16" ht="15.75" customHeight="1">
      <c r="D180" s="10"/>
      <c r="F180" s="10"/>
      <c r="H180" s="10"/>
      <c r="J180" s="10"/>
      <c r="L180" s="10"/>
      <c r="N180" s="10"/>
      <c r="P180" s="10"/>
    </row>
    <row r="181" spans="4:16" ht="15.75" customHeight="1">
      <c r="D181" s="10"/>
      <c r="F181" s="10"/>
      <c r="H181" s="10"/>
      <c r="J181" s="10"/>
      <c r="L181" s="10"/>
      <c r="N181" s="10"/>
      <c r="P181" s="10"/>
    </row>
    <row r="182" spans="4:16" ht="15.75" customHeight="1">
      <c r="D182" s="10"/>
      <c r="F182" s="10"/>
      <c r="H182" s="10"/>
      <c r="J182" s="10"/>
      <c r="L182" s="10"/>
      <c r="N182" s="10"/>
      <c r="P182" s="10"/>
    </row>
    <row r="183" spans="4:16" ht="15.75" customHeight="1">
      <c r="D183" s="10"/>
      <c r="F183" s="10"/>
      <c r="H183" s="10"/>
      <c r="J183" s="10"/>
      <c r="L183" s="10"/>
      <c r="N183" s="10"/>
      <c r="P183" s="10"/>
    </row>
    <row r="184" spans="4:16" ht="15.75" customHeight="1">
      <c r="D184" s="10"/>
      <c r="F184" s="10"/>
      <c r="H184" s="10"/>
      <c r="J184" s="10"/>
      <c r="L184" s="10"/>
      <c r="N184" s="10"/>
      <c r="P184" s="10"/>
    </row>
    <row r="185" spans="4:16" ht="15.75" customHeight="1">
      <c r="D185" s="10"/>
      <c r="F185" s="10"/>
      <c r="H185" s="10"/>
      <c r="J185" s="10"/>
      <c r="L185" s="10"/>
      <c r="N185" s="10"/>
      <c r="P185" s="10"/>
    </row>
    <row r="186" spans="4:16" ht="15.75" customHeight="1">
      <c r="D186" s="10"/>
      <c r="F186" s="10"/>
      <c r="H186" s="10"/>
      <c r="J186" s="10"/>
      <c r="L186" s="10"/>
      <c r="N186" s="10"/>
      <c r="P186" s="10"/>
    </row>
    <row r="187" spans="4:16" ht="15.75" customHeight="1">
      <c r="D187" s="10"/>
      <c r="F187" s="10"/>
      <c r="H187" s="10"/>
      <c r="J187" s="10"/>
      <c r="L187" s="10"/>
      <c r="N187" s="10"/>
      <c r="P187" s="10"/>
    </row>
    <row r="188" spans="4:16" ht="15.75" customHeight="1">
      <c r="D188" s="10"/>
      <c r="F188" s="10"/>
      <c r="H188" s="10"/>
      <c r="J188" s="10"/>
      <c r="L188" s="10"/>
      <c r="N188" s="10"/>
      <c r="P188" s="10"/>
    </row>
    <row r="189" spans="4:16" ht="15.75" customHeight="1">
      <c r="D189" s="10"/>
      <c r="F189" s="10"/>
      <c r="H189" s="10"/>
      <c r="J189" s="10"/>
      <c r="L189" s="10"/>
      <c r="N189" s="10"/>
      <c r="P189" s="10"/>
    </row>
    <row r="190" spans="4:16" ht="15.75" customHeight="1">
      <c r="D190" s="10"/>
      <c r="F190" s="10"/>
      <c r="H190" s="10"/>
      <c r="J190" s="10"/>
      <c r="L190" s="10"/>
      <c r="N190" s="10"/>
      <c r="P190" s="10"/>
    </row>
    <row r="191" spans="4:16" ht="15.75" customHeight="1">
      <c r="D191" s="10"/>
      <c r="F191" s="10"/>
      <c r="H191" s="10"/>
      <c r="J191" s="10"/>
      <c r="L191" s="10"/>
      <c r="N191" s="10"/>
      <c r="P191" s="10"/>
    </row>
    <row r="192" spans="4:16" ht="15.75" customHeight="1">
      <c r="D192" s="10"/>
      <c r="F192" s="10"/>
      <c r="H192" s="10"/>
      <c r="J192" s="10"/>
      <c r="L192" s="10"/>
      <c r="N192" s="10"/>
      <c r="P192" s="10"/>
    </row>
    <row r="193" spans="4:16" ht="15.75" customHeight="1">
      <c r="D193" s="10"/>
      <c r="F193" s="10"/>
      <c r="H193" s="10"/>
      <c r="J193" s="10"/>
      <c r="L193" s="10"/>
      <c r="N193" s="10"/>
      <c r="P193" s="10"/>
    </row>
    <row r="194" spans="4:16" ht="15.75" customHeight="1">
      <c r="D194" s="10"/>
      <c r="F194" s="10"/>
      <c r="H194" s="10"/>
      <c r="J194" s="10"/>
      <c r="L194" s="10"/>
      <c r="N194" s="10"/>
      <c r="P194" s="10"/>
    </row>
    <row r="195" spans="4:16" ht="15.75" customHeight="1">
      <c r="D195" s="10"/>
      <c r="F195" s="10"/>
      <c r="H195" s="10"/>
      <c r="J195" s="10"/>
      <c r="L195" s="10"/>
      <c r="N195" s="10"/>
      <c r="P195" s="10"/>
    </row>
    <row r="196" spans="4:16" ht="15.75" customHeight="1">
      <c r="D196" s="10"/>
      <c r="F196" s="10"/>
      <c r="H196" s="10"/>
      <c r="J196" s="10"/>
      <c r="L196" s="10"/>
      <c r="N196" s="10"/>
      <c r="P196" s="10"/>
    </row>
    <row r="197" spans="4:16" ht="15.75" customHeight="1">
      <c r="D197" s="10"/>
      <c r="F197" s="10"/>
      <c r="H197" s="10"/>
      <c r="J197" s="10"/>
      <c r="L197" s="10"/>
      <c r="N197" s="10"/>
      <c r="P197" s="10"/>
    </row>
    <row r="198" spans="4:16" ht="15.75" customHeight="1">
      <c r="D198" s="10"/>
      <c r="F198" s="10"/>
      <c r="H198" s="10"/>
      <c r="J198" s="10"/>
      <c r="L198" s="10"/>
      <c r="N198" s="10"/>
      <c r="P198" s="10"/>
    </row>
    <row r="199" spans="4:16" ht="15.75" customHeight="1">
      <c r="D199" s="10"/>
      <c r="F199" s="10"/>
      <c r="H199" s="10"/>
      <c r="J199" s="10"/>
      <c r="L199" s="10"/>
      <c r="N199" s="10"/>
      <c r="P199" s="10"/>
    </row>
    <row r="200" spans="4:16" ht="15.75" customHeight="1">
      <c r="D200" s="10"/>
      <c r="F200" s="10"/>
      <c r="H200" s="10"/>
      <c r="J200" s="10"/>
      <c r="L200" s="10"/>
      <c r="N200" s="10"/>
      <c r="P200" s="10"/>
    </row>
    <row r="201" spans="4:16" ht="15.75" customHeight="1">
      <c r="D201" s="10"/>
      <c r="F201" s="10"/>
      <c r="H201" s="10"/>
      <c r="J201" s="10"/>
      <c r="L201" s="10"/>
      <c r="N201" s="10"/>
      <c r="P201" s="10"/>
    </row>
    <row r="202" spans="4:16" ht="15.75" customHeight="1">
      <c r="D202" s="10"/>
      <c r="F202" s="10"/>
      <c r="H202" s="10"/>
      <c r="J202" s="10"/>
      <c r="L202" s="10"/>
      <c r="N202" s="10"/>
      <c r="P202" s="10"/>
    </row>
    <row r="203" spans="4:16" ht="15.75" customHeight="1">
      <c r="D203" s="10"/>
      <c r="F203" s="10"/>
      <c r="H203" s="10"/>
      <c r="J203" s="10"/>
      <c r="L203" s="10"/>
      <c r="N203" s="10"/>
      <c r="P203" s="10"/>
    </row>
    <row r="204" spans="4:16" ht="15.75" customHeight="1">
      <c r="D204" s="10"/>
      <c r="F204" s="10"/>
      <c r="H204" s="10"/>
      <c r="J204" s="10"/>
      <c r="L204" s="10"/>
      <c r="N204" s="10"/>
      <c r="P204" s="10"/>
    </row>
    <row r="205" spans="4:16" ht="15.75" customHeight="1">
      <c r="D205" s="10"/>
      <c r="F205" s="10"/>
      <c r="H205" s="10"/>
      <c r="J205" s="10"/>
      <c r="L205" s="10"/>
      <c r="N205" s="10"/>
      <c r="P205" s="10"/>
    </row>
    <row r="206" spans="4:16" ht="15.75" customHeight="1">
      <c r="D206" s="10"/>
      <c r="F206" s="10"/>
      <c r="H206" s="10"/>
      <c r="J206" s="10"/>
      <c r="L206" s="10"/>
      <c r="N206" s="10"/>
      <c r="P206" s="10"/>
    </row>
    <row r="207" spans="4:16" ht="15.75" customHeight="1">
      <c r="D207" s="10"/>
      <c r="F207" s="10"/>
      <c r="H207" s="10"/>
      <c r="J207" s="10"/>
      <c r="L207" s="10"/>
      <c r="N207" s="10"/>
      <c r="P207" s="10"/>
    </row>
    <row r="208" spans="4:16" ht="15.75" customHeight="1">
      <c r="D208" s="10"/>
      <c r="F208" s="10"/>
      <c r="H208" s="10"/>
      <c r="J208" s="10"/>
      <c r="L208" s="10"/>
      <c r="N208" s="10"/>
      <c r="P208" s="10"/>
    </row>
    <row r="209" spans="4:16" ht="15.75" customHeight="1">
      <c r="D209" s="10"/>
      <c r="F209" s="10"/>
      <c r="H209" s="10"/>
      <c r="J209" s="10"/>
      <c r="L209" s="10"/>
      <c r="N209" s="10"/>
      <c r="P209" s="10"/>
    </row>
    <row r="210" spans="4:16" ht="15.75" customHeight="1">
      <c r="D210" s="10"/>
      <c r="F210" s="10"/>
      <c r="H210" s="10"/>
      <c r="J210" s="10"/>
      <c r="L210" s="10"/>
      <c r="N210" s="10"/>
      <c r="P210" s="10"/>
    </row>
    <row r="211" spans="4:16" ht="15.75" customHeight="1">
      <c r="D211" s="10"/>
      <c r="F211" s="10"/>
      <c r="H211" s="10"/>
      <c r="J211" s="10"/>
      <c r="L211" s="10"/>
      <c r="N211" s="10"/>
      <c r="P211" s="10"/>
    </row>
    <row r="212" spans="4:16" ht="15.75" customHeight="1">
      <c r="D212" s="10"/>
      <c r="F212" s="10"/>
      <c r="H212" s="10"/>
      <c r="J212" s="10"/>
      <c r="L212" s="10"/>
      <c r="N212" s="10"/>
      <c r="P212" s="10"/>
    </row>
    <row r="213" spans="4:16" ht="15.75" customHeight="1">
      <c r="D213" s="10"/>
      <c r="F213" s="10"/>
      <c r="H213" s="10"/>
      <c r="J213" s="10"/>
      <c r="L213" s="10"/>
      <c r="N213" s="10"/>
      <c r="P213" s="10"/>
    </row>
    <row r="214" spans="4:16" ht="15.75" customHeight="1">
      <c r="D214" s="10"/>
      <c r="F214" s="10"/>
      <c r="H214" s="10"/>
      <c r="J214" s="10"/>
      <c r="L214" s="10"/>
      <c r="N214" s="10"/>
      <c r="P214" s="10"/>
    </row>
    <row r="215" spans="4:16" ht="15.75" customHeight="1">
      <c r="D215" s="10"/>
      <c r="F215" s="10"/>
      <c r="H215" s="10"/>
      <c r="J215" s="10"/>
      <c r="L215" s="10"/>
      <c r="N215" s="10"/>
      <c r="P215" s="10"/>
    </row>
    <row r="216" spans="4:16" ht="15.75" customHeight="1">
      <c r="D216" s="10"/>
      <c r="F216" s="10"/>
      <c r="H216" s="10"/>
      <c r="J216" s="10"/>
      <c r="L216" s="10"/>
      <c r="N216" s="10"/>
      <c r="P216" s="10"/>
    </row>
    <row r="217" spans="4:16" ht="15.75" customHeight="1">
      <c r="D217" s="10"/>
      <c r="F217" s="10"/>
      <c r="H217" s="10"/>
      <c r="J217" s="10"/>
      <c r="L217" s="10"/>
      <c r="N217" s="10"/>
      <c r="P217" s="10"/>
    </row>
    <row r="218" spans="4:16" ht="15.75" customHeight="1">
      <c r="D218" s="10"/>
      <c r="F218" s="10"/>
      <c r="H218" s="10"/>
      <c r="J218" s="10"/>
      <c r="L218" s="10"/>
      <c r="N218" s="10"/>
      <c r="P218" s="10"/>
    </row>
    <row r="219" spans="4:16" ht="15.75" customHeight="1">
      <c r="D219" s="10"/>
      <c r="F219" s="10"/>
      <c r="H219" s="10"/>
      <c r="J219" s="10"/>
      <c r="L219" s="10"/>
      <c r="N219" s="10"/>
      <c r="P219" s="10"/>
    </row>
    <row r="220" spans="4:16" ht="15.75" customHeight="1">
      <c r="D220" s="10"/>
      <c r="F220" s="10"/>
      <c r="H220" s="10"/>
      <c r="J220" s="10"/>
      <c r="L220" s="10"/>
      <c r="N220" s="10"/>
      <c r="P220" s="10"/>
    </row>
    <row r="221" spans="4:16" ht="15.75" customHeight="1">
      <c r="D221" s="10"/>
      <c r="F221" s="10"/>
      <c r="H221" s="10"/>
      <c r="J221" s="10"/>
      <c r="L221" s="10"/>
      <c r="N221" s="10"/>
      <c r="P221" s="10"/>
    </row>
    <row r="222" spans="4:16" ht="15.75" customHeight="1">
      <c r="D222" s="10"/>
      <c r="F222" s="10"/>
      <c r="H222" s="10"/>
      <c r="J222" s="10"/>
      <c r="L222" s="10"/>
      <c r="N222" s="10"/>
      <c r="P222" s="10"/>
    </row>
    <row r="223" spans="4:16" ht="15.75" customHeight="1">
      <c r="D223" s="10"/>
      <c r="F223" s="10"/>
      <c r="H223" s="10"/>
      <c r="J223" s="10"/>
      <c r="L223" s="10"/>
      <c r="N223" s="10"/>
      <c r="P223" s="10"/>
    </row>
    <row r="224" spans="4:16" ht="15.75" customHeight="1">
      <c r="D224" s="10"/>
      <c r="F224" s="10"/>
      <c r="H224" s="10"/>
      <c r="J224" s="10"/>
      <c r="L224" s="10"/>
      <c r="N224" s="10"/>
      <c r="P224" s="10"/>
    </row>
    <row r="225" spans="4:16" ht="15.75" customHeight="1">
      <c r="D225" s="10"/>
      <c r="F225" s="10"/>
      <c r="H225" s="10"/>
      <c r="J225" s="10"/>
      <c r="L225" s="10"/>
      <c r="N225" s="10"/>
      <c r="P225" s="10"/>
    </row>
    <row r="226" spans="4:16" ht="15.75" customHeight="1">
      <c r="D226" s="10"/>
      <c r="F226" s="10"/>
      <c r="H226" s="10"/>
      <c r="J226" s="10"/>
      <c r="L226" s="10"/>
      <c r="N226" s="10"/>
      <c r="P226" s="10"/>
    </row>
    <row r="227" spans="4:16" ht="15.75" customHeight="1">
      <c r="D227" s="10"/>
      <c r="F227" s="10"/>
      <c r="H227" s="10"/>
      <c r="J227" s="10"/>
      <c r="L227" s="10"/>
      <c r="N227" s="10"/>
      <c r="P227" s="10"/>
    </row>
    <row r="228" spans="4:16" ht="15.75" customHeight="1">
      <c r="D228" s="10"/>
      <c r="F228" s="10"/>
      <c r="H228" s="10"/>
      <c r="J228" s="10"/>
      <c r="L228" s="10"/>
      <c r="N228" s="10"/>
      <c r="P228" s="10"/>
    </row>
    <row r="229" spans="4:16" ht="15.75" customHeight="1">
      <c r="D229" s="10"/>
      <c r="F229" s="10"/>
      <c r="H229" s="10"/>
      <c r="J229" s="10"/>
      <c r="L229" s="10"/>
      <c r="N229" s="10"/>
      <c r="P229" s="10"/>
    </row>
    <row r="230" spans="4:16" ht="15.75" customHeight="1">
      <c r="D230" s="10"/>
      <c r="F230" s="10"/>
      <c r="H230" s="10"/>
      <c r="J230" s="10"/>
      <c r="L230" s="10"/>
      <c r="N230" s="10"/>
      <c r="P230" s="10"/>
    </row>
    <row r="231" spans="4:16" ht="15.75" customHeight="1">
      <c r="D231" s="10"/>
      <c r="F231" s="10"/>
      <c r="H231" s="10"/>
      <c r="J231" s="10"/>
      <c r="L231" s="10"/>
      <c r="N231" s="10"/>
      <c r="P231" s="10"/>
    </row>
    <row r="232" spans="4:16" ht="15.75" customHeight="1">
      <c r="D232" s="10"/>
      <c r="F232" s="10"/>
      <c r="H232" s="10"/>
      <c r="J232" s="10"/>
      <c r="L232" s="10"/>
      <c r="N232" s="10"/>
      <c r="P232" s="10"/>
    </row>
    <row r="233" spans="4:16" ht="15.75" customHeight="1">
      <c r="D233" s="10"/>
      <c r="F233" s="10"/>
      <c r="H233" s="10"/>
      <c r="J233" s="10"/>
      <c r="L233" s="10"/>
      <c r="N233" s="10"/>
      <c r="P233" s="10"/>
    </row>
    <row r="234" spans="4:16" ht="15.75" customHeight="1">
      <c r="D234" s="10"/>
      <c r="F234" s="10"/>
      <c r="H234" s="10"/>
      <c r="J234" s="10"/>
      <c r="L234" s="10"/>
      <c r="N234" s="10"/>
      <c r="P234" s="10"/>
    </row>
    <row r="235" spans="4:16" ht="15.75" customHeight="1">
      <c r="D235" s="10"/>
      <c r="F235" s="10"/>
      <c r="H235" s="10"/>
      <c r="J235" s="10"/>
      <c r="L235" s="10"/>
      <c r="N235" s="10"/>
      <c r="P235" s="10"/>
    </row>
    <row r="236" spans="4:16" ht="15.75" customHeight="1">
      <c r="D236" s="10"/>
      <c r="F236" s="10"/>
      <c r="H236" s="10"/>
      <c r="J236" s="10"/>
      <c r="L236" s="10"/>
      <c r="N236" s="10"/>
      <c r="P236" s="10"/>
    </row>
    <row r="237" spans="4:16" ht="15.75" customHeight="1">
      <c r="D237" s="10"/>
      <c r="F237" s="10"/>
      <c r="H237" s="10"/>
      <c r="J237" s="10"/>
      <c r="L237" s="10"/>
      <c r="N237" s="10"/>
      <c r="P237" s="10"/>
    </row>
    <row r="238" spans="4:16" ht="15.75" customHeight="1">
      <c r="D238" s="10"/>
      <c r="F238" s="10"/>
      <c r="H238" s="10"/>
      <c r="J238" s="10"/>
      <c r="L238" s="10"/>
      <c r="N238" s="10"/>
      <c r="P238" s="10"/>
    </row>
    <row r="239" spans="4:16" ht="15.75" customHeight="1">
      <c r="D239" s="10"/>
      <c r="F239" s="10"/>
      <c r="H239" s="10"/>
      <c r="J239" s="10"/>
      <c r="L239" s="10"/>
      <c r="N239" s="10"/>
      <c r="P239" s="10"/>
    </row>
    <row r="240" spans="4:16" ht="15.75" customHeight="1">
      <c r="D240" s="10"/>
      <c r="F240" s="10"/>
      <c r="H240" s="10"/>
      <c r="J240" s="10"/>
      <c r="L240" s="10"/>
      <c r="N240" s="10"/>
      <c r="P240" s="10"/>
    </row>
    <row r="241" spans="4:16" ht="15.75" customHeight="1">
      <c r="D241" s="10"/>
      <c r="F241" s="10"/>
      <c r="H241" s="10"/>
      <c r="J241" s="10"/>
      <c r="L241" s="10"/>
      <c r="N241" s="10"/>
      <c r="P241" s="10"/>
    </row>
    <row r="242" spans="4:16" ht="15.75" customHeight="1">
      <c r="D242" s="10"/>
      <c r="F242" s="10"/>
      <c r="H242" s="10"/>
      <c r="J242" s="10"/>
      <c r="L242" s="10"/>
      <c r="N242" s="10"/>
      <c r="P242" s="10"/>
    </row>
    <row r="243" spans="4:16" ht="15.75" customHeight="1">
      <c r="D243" s="10"/>
      <c r="F243" s="10"/>
      <c r="H243" s="10"/>
      <c r="J243" s="10"/>
      <c r="L243" s="10"/>
      <c r="N243" s="10"/>
      <c r="P243" s="10"/>
    </row>
    <row r="244" spans="4:16" ht="15.75" customHeight="1">
      <c r="D244" s="10"/>
      <c r="F244" s="10"/>
      <c r="H244" s="10"/>
      <c r="J244" s="10"/>
      <c r="L244" s="10"/>
      <c r="N244" s="10"/>
      <c r="P244" s="10"/>
    </row>
    <row r="245" spans="4:16" ht="15.75" customHeight="1">
      <c r="D245" s="10"/>
      <c r="F245" s="10"/>
      <c r="H245" s="10"/>
      <c r="J245" s="10"/>
      <c r="L245" s="10"/>
      <c r="N245" s="10"/>
      <c r="P245" s="10"/>
    </row>
    <row r="246" spans="4:16" ht="15.75" customHeight="1">
      <c r="D246" s="10"/>
      <c r="F246" s="10"/>
      <c r="H246" s="10"/>
      <c r="J246" s="10"/>
      <c r="L246" s="10"/>
      <c r="N246" s="10"/>
      <c r="P246" s="10"/>
    </row>
    <row r="247" spans="4:16" ht="15.75" customHeight="1">
      <c r="D247" s="10"/>
      <c r="F247" s="10"/>
      <c r="H247" s="10"/>
      <c r="J247" s="10"/>
      <c r="L247" s="10"/>
      <c r="N247" s="10"/>
      <c r="P247" s="10"/>
    </row>
    <row r="248" spans="4:16" ht="15.75" customHeight="1">
      <c r="D248" s="10"/>
      <c r="F248" s="10"/>
      <c r="H248" s="10"/>
      <c r="J248" s="10"/>
      <c r="L248" s="10"/>
      <c r="N248" s="10"/>
      <c r="P248" s="10"/>
    </row>
    <row r="249" spans="4:16" ht="15.75" customHeight="1">
      <c r="D249" s="10"/>
      <c r="F249" s="10"/>
      <c r="H249" s="10"/>
      <c r="J249" s="10"/>
      <c r="L249" s="10"/>
      <c r="N249" s="10"/>
      <c r="P249" s="10"/>
    </row>
    <row r="250" spans="4:16" ht="15.75" customHeight="1">
      <c r="D250" s="10"/>
      <c r="F250" s="10"/>
      <c r="H250" s="10"/>
      <c r="J250" s="10"/>
      <c r="L250" s="10"/>
      <c r="N250" s="10"/>
      <c r="P250" s="10"/>
    </row>
    <row r="251" spans="4:16" ht="15.75" customHeight="1">
      <c r="D251" s="10"/>
      <c r="F251" s="10"/>
      <c r="H251" s="10"/>
      <c r="J251" s="10"/>
      <c r="L251" s="10"/>
      <c r="N251" s="10"/>
      <c r="P251" s="10"/>
    </row>
    <row r="252" spans="4:16" ht="15.75" customHeight="1">
      <c r="D252" s="10"/>
      <c r="F252" s="10"/>
      <c r="H252" s="10"/>
      <c r="J252" s="10"/>
      <c r="L252" s="10"/>
      <c r="N252" s="10"/>
      <c r="P252" s="10"/>
    </row>
    <row r="253" spans="4:16" ht="15.75" customHeight="1">
      <c r="D253" s="10"/>
      <c r="F253" s="10"/>
      <c r="H253" s="10"/>
      <c r="J253" s="10"/>
      <c r="L253" s="10"/>
      <c r="N253" s="10"/>
      <c r="P253" s="10"/>
    </row>
    <row r="254" spans="4:16" ht="15.75" customHeight="1">
      <c r="D254" s="10"/>
      <c r="F254" s="10"/>
      <c r="H254" s="10"/>
      <c r="J254" s="10"/>
      <c r="L254" s="10"/>
      <c r="N254" s="10"/>
      <c r="P254" s="10"/>
    </row>
    <row r="255" spans="4:16" ht="15.75" customHeight="1">
      <c r="D255" s="10"/>
      <c r="F255" s="10"/>
      <c r="H255" s="10"/>
      <c r="J255" s="10"/>
      <c r="L255" s="10"/>
      <c r="N255" s="10"/>
      <c r="P255" s="10"/>
    </row>
    <row r="256" spans="4:16" ht="15.75" customHeight="1">
      <c r="D256" s="10"/>
      <c r="F256" s="10"/>
      <c r="H256" s="10"/>
      <c r="J256" s="10"/>
      <c r="L256" s="10"/>
      <c r="N256" s="10"/>
      <c r="P256" s="10"/>
    </row>
    <row r="257" spans="4:16" ht="15.75" customHeight="1">
      <c r="D257" s="10"/>
      <c r="F257" s="10"/>
      <c r="H257" s="10"/>
      <c r="J257" s="10"/>
      <c r="L257" s="10"/>
      <c r="N257" s="10"/>
      <c r="P257" s="10"/>
    </row>
    <row r="258" spans="4:16" ht="15.75" customHeight="1">
      <c r="D258" s="10"/>
      <c r="F258" s="10"/>
      <c r="H258" s="10"/>
      <c r="J258" s="10"/>
      <c r="L258" s="10"/>
      <c r="N258" s="10"/>
      <c r="P258" s="10"/>
    </row>
    <row r="259" spans="4:16" ht="15.75" customHeight="1">
      <c r="D259" s="10"/>
      <c r="F259" s="10"/>
      <c r="H259" s="10"/>
      <c r="J259" s="10"/>
      <c r="L259" s="10"/>
      <c r="N259" s="10"/>
      <c r="P259" s="10"/>
    </row>
    <row r="260" spans="4:16" ht="15.75" customHeight="1">
      <c r="D260" s="10"/>
      <c r="F260" s="10"/>
      <c r="H260" s="10"/>
      <c r="J260" s="10"/>
      <c r="L260" s="10"/>
      <c r="N260" s="10"/>
      <c r="P260" s="10"/>
    </row>
    <row r="261" spans="4:16" ht="15.75" customHeight="1">
      <c r="D261" s="10"/>
      <c r="F261" s="10"/>
      <c r="H261" s="10"/>
      <c r="J261" s="10"/>
      <c r="L261" s="10"/>
      <c r="N261" s="10"/>
      <c r="P261" s="10"/>
    </row>
    <row r="262" spans="4:16" ht="15.75" customHeight="1">
      <c r="D262" s="10"/>
      <c r="F262" s="10"/>
      <c r="H262" s="10"/>
      <c r="J262" s="10"/>
      <c r="L262" s="10"/>
      <c r="N262" s="10"/>
      <c r="P262" s="10"/>
    </row>
    <row r="263" spans="4:16" ht="15.75" customHeight="1">
      <c r="D263" s="10"/>
      <c r="F263" s="10"/>
      <c r="H263" s="10"/>
      <c r="J263" s="10"/>
      <c r="L263" s="10"/>
      <c r="N263" s="10"/>
      <c r="P263" s="10"/>
    </row>
    <row r="264" spans="4:16" ht="15.75" customHeight="1">
      <c r="D264" s="10"/>
      <c r="F264" s="10"/>
      <c r="H264" s="10"/>
      <c r="J264" s="10"/>
      <c r="L264" s="10"/>
      <c r="N264" s="10"/>
      <c r="P264" s="10"/>
    </row>
    <row r="265" spans="4:16" ht="15.75" customHeight="1">
      <c r="D265" s="10"/>
      <c r="F265" s="10"/>
      <c r="H265" s="10"/>
      <c r="J265" s="10"/>
      <c r="L265" s="10"/>
      <c r="N265" s="10"/>
      <c r="P265" s="10"/>
    </row>
    <row r="266" spans="4:16" ht="15.75" customHeight="1">
      <c r="D266" s="10"/>
      <c r="F266" s="10"/>
      <c r="H266" s="10"/>
      <c r="J266" s="10"/>
      <c r="L266" s="10"/>
      <c r="N266" s="10"/>
      <c r="P266" s="10"/>
    </row>
    <row r="267" spans="4:16" ht="15.75" customHeight="1">
      <c r="D267" s="10"/>
      <c r="F267" s="10"/>
      <c r="H267" s="10"/>
      <c r="J267" s="10"/>
      <c r="L267" s="10"/>
      <c r="N267" s="10"/>
      <c r="P267" s="10"/>
    </row>
    <row r="268" spans="4:16" ht="15.75" customHeight="1">
      <c r="D268" s="10"/>
      <c r="F268" s="10"/>
      <c r="H268" s="10"/>
      <c r="J268" s="10"/>
      <c r="L268" s="10"/>
      <c r="N268" s="10"/>
      <c r="P268" s="10"/>
    </row>
    <row r="269" spans="4:16" ht="15.75" customHeight="1">
      <c r="D269" s="10"/>
      <c r="F269" s="10"/>
      <c r="H269" s="10"/>
      <c r="J269" s="10"/>
      <c r="L269" s="10"/>
      <c r="N269" s="10"/>
      <c r="P269" s="10"/>
    </row>
    <row r="270" spans="4:16" ht="15.75" customHeight="1">
      <c r="D270" s="10"/>
      <c r="F270" s="10"/>
      <c r="H270" s="10"/>
      <c r="J270" s="10"/>
      <c r="L270" s="10"/>
      <c r="N270" s="10"/>
      <c r="P270" s="10"/>
    </row>
    <row r="271" spans="4:16" ht="15.75" customHeight="1">
      <c r="D271" s="10"/>
      <c r="F271" s="10"/>
      <c r="H271" s="10"/>
      <c r="J271" s="10"/>
      <c r="L271" s="10"/>
      <c r="N271" s="10"/>
      <c r="P271" s="10"/>
    </row>
    <row r="272" spans="4:16" ht="15.75" customHeight="1">
      <c r="D272" s="10"/>
      <c r="F272" s="10"/>
      <c r="H272" s="10"/>
      <c r="J272" s="10"/>
      <c r="L272" s="10"/>
      <c r="N272" s="10"/>
      <c r="P272" s="10"/>
    </row>
    <row r="273" spans="4:16" ht="15.75" customHeight="1">
      <c r="D273" s="10"/>
      <c r="F273" s="10"/>
      <c r="H273" s="10"/>
      <c r="J273" s="10"/>
      <c r="L273" s="10"/>
      <c r="N273" s="10"/>
      <c r="P273" s="10"/>
    </row>
    <row r="274" spans="4:16" ht="15.75" customHeight="1">
      <c r="D274" s="10"/>
      <c r="F274" s="10"/>
      <c r="H274" s="10"/>
      <c r="J274" s="10"/>
      <c r="L274" s="10"/>
      <c r="N274" s="10"/>
      <c r="P274" s="10"/>
    </row>
    <row r="275" spans="4:16" ht="15.75" customHeight="1">
      <c r="D275" s="10"/>
      <c r="F275" s="10"/>
      <c r="H275" s="10"/>
      <c r="J275" s="10"/>
      <c r="L275" s="10"/>
      <c r="N275" s="10"/>
      <c r="P275" s="10"/>
    </row>
    <row r="276" spans="4:16" ht="15.75" customHeight="1">
      <c r="D276" s="10"/>
      <c r="F276" s="10"/>
      <c r="H276" s="10"/>
      <c r="J276" s="10"/>
      <c r="L276" s="10"/>
      <c r="N276" s="10"/>
      <c r="P276" s="10"/>
    </row>
    <row r="277" spans="4:16" ht="15.75" customHeight="1">
      <c r="D277" s="10"/>
      <c r="F277" s="10"/>
      <c r="H277" s="10"/>
      <c r="J277" s="10"/>
      <c r="L277" s="10"/>
      <c r="N277" s="10"/>
      <c r="P277" s="10"/>
    </row>
    <row r="278" spans="4:16" ht="15.75" customHeight="1">
      <c r="D278" s="10"/>
      <c r="F278" s="10"/>
      <c r="H278" s="10"/>
      <c r="J278" s="10"/>
      <c r="L278" s="10"/>
      <c r="N278" s="10"/>
      <c r="P278" s="10"/>
    </row>
    <row r="279" spans="4:16" ht="15.75" customHeight="1">
      <c r="D279" s="10"/>
      <c r="F279" s="10"/>
      <c r="H279" s="10"/>
      <c r="J279" s="10"/>
      <c r="L279" s="10"/>
      <c r="N279" s="10"/>
      <c r="P279" s="10"/>
    </row>
    <row r="280" spans="4:16" ht="15.75" customHeight="1">
      <c r="D280" s="10"/>
      <c r="F280" s="10"/>
      <c r="H280" s="10"/>
      <c r="J280" s="10"/>
      <c r="L280" s="10"/>
      <c r="N280" s="10"/>
      <c r="P280" s="10"/>
    </row>
    <row r="281" spans="4:16" ht="15.75" customHeight="1">
      <c r="D281" s="10"/>
      <c r="F281" s="10"/>
      <c r="H281" s="10"/>
      <c r="J281" s="10"/>
      <c r="L281" s="10"/>
      <c r="N281" s="10"/>
      <c r="P281" s="10"/>
    </row>
    <row r="282" spans="4:16" ht="15.75" customHeight="1">
      <c r="D282" s="10"/>
      <c r="F282" s="10"/>
      <c r="H282" s="10"/>
      <c r="J282" s="10"/>
      <c r="L282" s="10"/>
      <c r="N282" s="10"/>
      <c r="P282" s="10"/>
    </row>
    <row r="283" spans="4:16" ht="15.75" customHeight="1">
      <c r="D283" s="10"/>
      <c r="F283" s="10"/>
      <c r="H283" s="10"/>
      <c r="J283" s="10"/>
      <c r="L283" s="10"/>
      <c r="N283" s="10"/>
      <c r="P283" s="10"/>
    </row>
    <row r="284" spans="4:16" ht="15.75" customHeight="1">
      <c r="D284" s="10"/>
      <c r="F284" s="10"/>
      <c r="H284" s="10"/>
      <c r="J284" s="10"/>
      <c r="L284" s="10"/>
      <c r="N284" s="10"/>
      <c r="P284" s="10"/>
    </row>
    <row r="285" spans="4:16" ht="15.75" customHeight="1">
      <c r="D285" s="10"/>
      <c r="F285" s="10"/>
      <c r="H285" s="10"/>
      <c r="J285" s="10"/>
      <c r="L285" s="10"/>
      <c r="N285" s="10"/>
      <c r="P285" s="10"/>
    </row>
    <row r="286" spans="4:16" ht="15.75" customHeight="1">
      <c r="D286" s="10"/>
      <c r="F286" s="10"/>
      <c r="H286" s="10"/>
      <c r="J286" s="10"/>
      <c r="L286" s="10"/>
      <c r="N286" s="10"/>
      <c r="P286" s="10"/>
    </row>
    <row r="287" spans="4:16" ht="15.75" customHeight="1">
      <c r="D287" s="10"/>
      <c r="F287" s="10"/>
      <c r="H287" s="10"/>
      <c r="J287" s="10"/>
      <c r="L287" s="10"/>
      <c r="N287" s="10"/>
      <c r="P287" s="10"/>
    </row>
    <row r="288" spans="4:16" ht="15.75" customHeight="1">
      <c r="D288" s="10"/>
      <c r="F288" s="10"/>
      <c r="H288" s="10"/>
      <c r="J288" s="10"/>
      <c r="L288" s="10"/>
      <c r="N288" s="10"/>
      <c r="P288" s="10"/>
    </row>
    <row r="289" spans="4:16" ht="15.75" customHeight="1">
      <c r="D289" s="10"/>
      <c r="F289" s="10"/>
      <c r="H289" s="10"/>
      <c r="J289" s="10"/>
      <c r="L289" s="10"/>
      <c r="N289" s="10"/>
      <c r="P289" s="10"/>
    </row>
    <row r="290" spans="4:16" ht="15.75" customHeight="1">
      <c r="D290" s="10"/>
      <c r="F290" s="10"/>
      <c r="H290" s="10"/>
      <c r="J290" s="10"/>
      <c r="L290" s="10"/>
      <c r="N290" s="10"/>
      <c r="P290" s="10"/>
    </row>
    <row r="291" spans="4:16" ht="15.75" customHeight="1">
      <c r="D291" s="10"/>
      <c r="F291" s="10"/>
      <c r="H291" s="10"/>
      <c r="J291" s="10"/>
      <c r="L291" s="10"/>
      <c r="N291" s="10"/>
      <c r="P291" s="10"/>
    </row>
    <row r="292" spans="4:16" ht="15.75" customHeight="1">
      <c r="D292" s="10"/>
      <c r="F292" s="10"/>
      <c r="H292" s="10"/>
      <c r="J292" s="10"/>
      <c r="L292" s="10"/>
      <c r="N292" s="10"/>
      <c r="P292" s="10"/>
    </row>
    <row r="293" spans="4:16" ht="15.75" customHeight="1">
      <c r="D293" s="10"/>
      <c r="F293" s="10"/>
      <c r="H293" s="10"/>
      <c r="J293" s="10"/>
      <c r="L293" s="10"/>
      <c r="N293" s="10"/>
      <c r="P293" s="10"/>
    </row>
    <row r="294" spans="4:16" ht="15.75" customHeight="1">
      <c r="D294" s="10"/>
      <c r="F294" s="10"/>
      <c r="H294" s="10"/>
      <c r="J294" s="10"/>
      <c r="L294" s="10"/>
      <c r="N294" s="10"/>
      <c r="P294" s="10"/>
    </row>
    <row r="295" spans="4:16" ht="15.75" customHeight="1">
      <c r="D295" s="10"/>
      <c r="F295" s="10"/>
      <c r="H295" s="10"/>
      <c r="J295" s="10"/>
      <c r="L295" s="10"/>
      <c r="N295" s="10"/>
      <c r="P295" s="10"/>
    </row>
    <row r="296" spans="4:16" ht="15.75" customHeight="1">
      <c r="D296" s="10"/>
      <c r="F296" s="10"/>
      <c r="H296" s="10"/>
      <c r="J296" s="10"/>
      <c r="L296" s="10"/>
      <c r="N296" s="10"/>
      <c r="P296" s="10"/>
    </row>
    <row r="297" spans="4:16" ht="15.75" customHeight="1">
      <c r="D297" s="10"/>
      <c r="F297" s="10"/>
      <c r="H297" s="10"/>
      <c r="J297" s="10"/>
      <c r="L297" s="10"/>
      <c r="N297" s="10"/>
      <c r="P297" s="10"/>
    </row>
    <row r="298" spans="4:16" ht="15.75" customHeight="1">
      <c r="D298" s="10"/>
      <c r="F298" s="10"/>
      <c r="H298" s="10"/>
      <c r="J298" s="10"/>
      <c r="L298" s="10"/>
      <c r="N298" s="10"/>
      <c r="P298" s="10"/>
    </row>
    <row r="299" spans="4:16" ht="15.75" customHeight="1">
      <c r="D299" s="10"/>
      <c r="F299" s="10"/>
      <c r="H299" s="10"/>
      <c r="J299" s="10"/>
      <c r="L299" s="10"/>
      <c r="N299" s="10"/>
      <c r="P299" s="10"/>
    </row>
    <row r="300" spans="4:16" ht="15.75" customHeight="1">
      <c r="D300" s="10"/>
      <c r="F300" s="10"/>
      <c r="H300" s="10"/>
      <c r="J300" s="10"/>
      <c r="L300" s="10"/>
      <c r="N300" s="10"/>
      <c r="P300" s="10"/>
    </row>
    <row r="301" spans="4:16" ht="15.75" customHeight="1">
      <c r="D301" s="10"/>
      <c r="F301" s="10"/>
      <c r="H301" s="10"/>
      <c r="J301" s="10"/>
      <c r="L301" s="10"/>
      <c r="N301" s="10"/>
      <c r="P301" s="10"/>
    </row>
    <row r="302" spans="4:16" ht="15.75" customHeight="1">
      <c r="D302" s="10"/>
      <c r="F302" s="10"/>
      <c r="H302" s="10"/>
      <c r="J302" s="10"/>
      <c r="L302" s="10"/>
      <c r="N302" s="10"/>
      <c r="P302" s="10"/>
    </row>
    <row r="303" spans="4:16" ht="15.75" customHeight="1">
      <c r="D303" s="10"/>
      <c r="F303" s="10"/>
      <c r="H303" s="10"/>
      <c r="J303" s="10"/>
      <c r="L303" s="10"/>
      <c r="N303" s="10"/>
      <c r="P303" s="10"/>
    </row>
    <row r="304" spans="4:16" ht="15.75" customHeight="1">
      <c r="D304" s="10"/>
      <c r="F304" s="10"/>
      <c r="H304" s="10"/>
      <c r="J304" s="10"/>
      <c r="L304" s="10"/>
      <c r="N304" s="10"/>
      <c r="P304" s="10"/>
    </row>
    <row r="305" spans="4:16" ht="15.75" customHeight="1">
      <c r="D305" s="10"/>
      <c r="F305" s="10"/>
      <c r="H305" s="10"/>
      <c r="J305" s="10"/>
      <c r="L305" s="10"/>
      <c r="N305" s="10"/>
      <c r="P305" s="10"/>
    </row>
    <row r="306" spans="4:16" ht="15.75" customHeight="1">
      <c r="D306" s="10"/>
      <c r="F306" s="10"/>
      <c r="H306" s="10"/>
      <c r="J306" s="10"/>
      <c r="L306" s="10"/>
      <c r="N306" s="10"/>
      <c r="P306" s="10"/>
    </row>
    <row r="307" spans="4:16" ht="15.75" customHeight="1">
      <c r="D307" s="10"/>
      <c r="F307" s="10"/>
      <c r="H307" s="10"/>
      <c r="J307" s="10"/>
      <c r="L307" s="10"/>
      <c r="N307" s="10"/>
      <c r="P307" s="10"/>
    </row>
    <row r="308" spans="4:16" ht="15.75" customHeight="1">
      <c r="D308" s="10"/>
      <c r="F308" s="10"/>
      <c r="H308" s="10"/>
      <c r="J308" s="10"/>
      <c r="L308" s="10"/>
      <c r="N308" s="10"/>
      <c r="P308" s="10"/>
    </row>
    <row r="309" spans="4:16" ht="15.75" customHeight="1">
      <c r="D309" s="10"/>
      <c r="F309" s="10"/>
      <c r="H309" s="10"/>
      <c r="J309" s="10"/>
      <c r="L309" s="10"/>
      <c r="N309" s="10"/>
      <c r="P309" s="10"/>
    </row>
    <row r="310" spans="4:16" ht="15.75" customHeight="1">
      <c r="D310" s="10"/>
      <c r="F310" s="10"/>
      <c r="H310" s="10"/>
      <c r="J310" s="10"/>
      <c r="L310" s="10"/>
      <c r="N310" s="10"/>
      <c r="P310" s="10"/>
    </row>
    <row r="311" spans="4:16" ht="15.75" customHeight="1">
      <c r="D311" s="10"/>
      <c r="F311" s="10"/>
      <c r="H311" s="10"/>
      <c r="J311" s="10"/>
      <c r="L311" s="10"/>
      <c r="N311" s="10"/>
      <c r="P311" s="10"/>
    </row>
    <row r="312" spans="4:16" ht="15.75" customHeight="1">
      <c r="D312" s="10"/>
      <c r="F312" s="10"/>
      <c r="H312" s="10"/>
      <c r="J312" s="10"/>
      <c r="L312" s="10"/>
      <c r="N312" s="10"/>
      <c r="P312" s="10"/>
    </row>
    <row r="313" spans="4:16" ht="15.75" customHeight="1">
      <c r="D313" s="10"/>
      <c r="F313" s="10"/>
      <c r="H313" s="10"/>
      <c r="J313" s="10"/>
      <c r="L313" s="10"/>
      <c r="N313" s="10"/>
      <c r="P313" s="10"/>
    </row>
    <row r="314" spans="4:16" ht="15.75" customHeight="1">
      <c r="D314" s="10"/>
      <c r="F314" s="10"/>
      <c r="H314" s="10"/>
      <c r="J314" s="10"/>
      <c r="L314" s="10"/>
      <c r="N314" s="10"/>
      <c r="P314" s="10"/>
    </row>
    <row r="315" spans="4:16" ht="15.75" customHeight="1">
      <c r="D315" s="10"/>
      <c r="F315" s="10"/>
      <c r="H315" s="10"/>
      <c r="J315" s="10"/>
      <c r="L315" s="10"/>
      <c r="N315" s="10"/>
      <c r="P315" s="10"/>
    </row>
    <row r="316" spans="4:16" ht="15.75" customHeight="1">
      <c r="D316" s="10"/>
      <c r="F316" s="10"/>
      <c r="H316" s="10"/>
      <c r="J316" s="10"/>
      <c r="L316" s="10"/>
      <c r="N316" s="10"/>
      <c r="P316" s="10"/>
    </row>
    <row r="317" spans="4:16" ht="15.75" customHeight="1">
      <c r="D317" s="10"/>
      <c r="F317" s="10"/>
      <c r="H317" s="10"/>
      <c r="J317" s="10"/>
      <c r="L317" s="10"/>
      <c r="N317" s="10"/>
      <c r="P317" s="10"/>
    </row>
    <row r="318" spans="4:16" ht="15.75" customHeight="1">
      <c r="D318" s="10"/>
      <c r="F318" s="10"/>
      <c r="H318" s="10"/>
      <c r="J318" s="10"/>
      <c r="L318" s="10"/>
      <c r="N318" s="10"/>
      <c r="P318" s="10"/>
    </row>
    <row r="319" spans="4:16" ht="15.75" customHeight="1">
      <c r="D319" s="10"/>
      <c r="F319" s="10"/>
      <c r="H319" s="10"/>
      <c r="J319" s="10"/>
      <c r="L319" s="10"/>
      <c r="N319" s="10"/>
      <c r="P319" s="10"/>
    </row>
    <row r="320" spans="4:16" ht="15.75" customHeight="1">
      <c r="D320" s="10"/>
      <c r="F320" s="10"/>
      <c r="H320" s="10"/>
      <c r="J320" s="10"/>
      <c r="L320" s="10"/>
      <c r="N320" s="10"/>
      <c r="P320" s="10"/>
    </row>
    <row r="321" spans="4:16" ht="15.75" customHeight="1">
      <c r="D321" s="10"/>
      <c r="F321" s="10"/>
      <c r="H321" s="10"/>
      <c r="J321" s="10"/>
      <c r="L321" s="10"/>
      <c r="N321" s="10"/>
      <c r="P321" s="10"/>
    </row>
    <row r="322" spans="4:16" ht="15.75" customHeight="1">
      <c r="D322" s="10"/>
      <c r="F322" s="10"/>
      <c r="H322" s="10"/>
      <c r="J322" s="10"/>
      <c r="L322" s="10"/>
      <c r="N322" s="10"/>
      <c r="P322" s="10"/>
    </row>
    <row r="323" spans="4:16" ht="15.75" customHeight="1">
      <c r="D323" s="10"/>
      <c r="F323" s="10"/>
      <c r="H323" s="10"/>
      <c r="J323" s="10"/>
      <c r="L323" s="10"/>
      <c r="N323" s="10"/>
      <c r="P323" s="10"/>
    </row>
    <row r="324" spans="4:16" ht="15.75" customHeight="1">
      <c r="D324" s="10"/>
      <c r="F324" s="10"/>
      <c r="H324" s="10"/>
      <c r="J324" s="10"/>
      <c r="L324" s="10"/>
      <c r="N324" s="10"/>
      <c r="P324" s="10"/>
    </row>
    <row r="325" spans="4:16" ht="15.75" customHeight="1">
      <c r="D325" s="10"/>
      <c r="F325" s="10"/>
      <c r="H325" s="10"/>
      <c r="J325" s="10"/>
      <c r="L325" s="10"/>
      <c r="N325" s="10"/>
      <c r="P325" s="10"/>
    </row>
    <row r="326" spans="4:16" ht="15.75" customHeight="1">
      <c r="D326" s="10"/>
      <c r="F326" s="10"/>
      <c r="H326" s="10"/>
      <c r="J326" s="10"/>
      <c r="L326" s="10"/>
      <c r="N326" s="10"/>
      <c r="P326" s="10"/>
    </row>
    <row r="327" spans="4:16" ht="15.75" customHeight="1">
      <c r="D327" s="10"/>
      <c r="F327" s="10"/>
      <c r="H327" s="10"/>
      <c r="J327" s="10"/>
      <c r="L327" s="10"/>
      <c r="N327" s="10"/>
      <c r="P327" s="10"/>
    </row>
    <row r="328" spans="4:16" ht="15.75" customHeight="1">
      <c r="D328" s="10"/>
      <c r="F328" s="10"/>
      <c r="H328" s="10"/>
      <c r="J328" s="10"/>
      <c r="L328" s="10"/>
      <c r="N328" s="10"/>
      <c r="P328" s="10"/>
    </row>
    <row r="329" spans="4:16" ht="15.75" customHeight="1">
      <c r="D329" s="10"/>
      <c r="F329" s="10"/>
      <c r="H329" s="10"/>
      <c r="J329" s="10"/>
      <c r="L329" s="10"/>
      <c r="N329" s="10"/>
      <c r="P329" s="10"/>
    </row>
    <row r="330" spans="4:16" ht="15.75" customHeight="1">
      <c r="D330" s="10"/>
      <c r="F330" s="10"/>
      <c r="H330" s="10"/>
      <c r="J330" s="10"/>
      <c r="L330" s="10"/>
      <c r="N330" s="10"/>
      <c r="P330" s="10"/>
    </row>
    <row r="331" spans="4:16" ht="15.75" customHeight="1">
      <c r="D331" s="10"/>
      <c r="F331" s="10"/>
      <c r="H331" s="10"/>
      <c r="J331" s="10"/>
      <c r="L331" s="10"/>
      <c r="N331" s="10"/>
      <c r="P331" s="10"/>
    </row>
    <row r="332" spans="4:16" ht="15.75" customHeight="1">
      <c r="D332" s="10"/>
      <c r="F332" s="10"/>
      <c r="H332" s="10"/>
      <c r="J332" s="10"/>
      <c r="L332" s="10"/>
      <c r="N332" s="10"/>
      <c r="P332" s="10"/>
    </row>
    <row r="333" spans="4:16" ht="15.75" customHeight="1">
      <c r="D333" s="10"/>
      <c r="F333" s="10"/>
      <c r="H333" s="10"/>
      <c r="J333" s="10"/>
      <c r="L333" s="10"/>
      <c r="N333" s="10"/>
      <c r="P333" s="10"/>
    </row>
    <row r="334" spans="4:16" ht="15.75" customHeight="1">
      <c r="D334" s="10"/>
      <c r="F334" s="10"/>
      <c r="H334" s="10"/>
      <c r="J334" s="10"/>
      <c r="L334" s="10"/>
      <c r="N334" s="10"/>
      <c r="P334" s="10"/>
    </row>
    <row r="335" spans="4:16" ht="15.75" customHeight="1">
      <c r="D335" s="10"/>
      <c r="F335" s="10"/>
      <c r="H335" s="10"/>
      <c r="J335" s="10"/>
      <c r="L335" s="10"/>
      <c r="N335" s="10"/>
      <c r="P335" s="10"/>
    </row>
    <row r="336" spans="4:16" ht="15.75" customHeight="1">
      <c r="D336" s="10"/>
      <c r="F336" s="10"/>
      <c r="H336" s="10"/>
      <c r="J336" s="10"/>
      <c r="L336" s="10"/>
      <c r="N336" s="10"/>
      <c r="P336" s="10"/>
    </row>
    <row r="337" spans="4:16" ht="15.75" customHeight="1">
      <c r="D337" s="10"/>
      <c r="F337" s="10"/>
      <c r="H337" s="10"/>
      <c r="J337" s="10"/>
      <c r="L337" s="10"/>
      <c r="N337" s="10"/>
      <c r="P337" s="10"/>
    </row>
    <row r="338" spans="4:16" ht="15.75" customHeight="1">
      <c r="D338" s="10"/>
      <c r="F338" s="10"/>
      <c r="H338" s="10"/>
      <c r="J338" s="10"/>
      <c r="L338" s="10"/>
      <c r="N338" s="10"/>
      <c r="P338" s="10"/>
    </row>
    <row r="339" spans="4:16" ht="15.75" customHeight="1">
      <c r="D339" s="10"/>
      <c r="F339" s="10"/>
      <c r="H339" s="10"/>
      <c r="J339" s="10"/>
      <c r="L339" s="10"/>
      <c r="N339" s="10"/>
      <c r="P339" s="10"/>
    </row>
    <row r="340" spans="4:16" ht="15.75" customHeight="1">
      <c r="D340" s="10"/>
      <c r="F340" s="10"/>
      <c r="H340" s="10"/>
      <c r="J340" s="10"/>
      <c r="L340" s="10"/>
      <c r="N340" s="10"/>
      <c r="P340" s="10"/>
    </row>
    <row r="341" spans="4:16" ht="15.75" customHeight="1">
      <c r="D341" s="10"/>
      <c r="F341" s="10"/>
      <c r="H341" s="10"/>
      <c r="J341" s="10"/>
      <c r="L341" s="10"/>
      <c r="N341" s="10"/>
      <c r="P341" s="10"/>
    </row>
    <row r="342" spans="4:16" ht="15.75" customHeight="1">
      <c r="D342" s="10"/>
      <c r="F342" s="10"/>
      <c r="H342" s="10"/>
      <c r="J342" s="10"/>
      <c r="L342" s="10"/>
      <c r="N342" s="10"/>
      <c r="P342" s="10"/>
    </row>
    <row r="343" spans="4:16" ht="15.75" customHeight="1">
      <c r="D343" s="10"/>
      <c r="F343" s="10"/>
      <c r="H343" s="10"/>
      <c r="J343" s="10"/>
      <c r="L343" s="10"/>
      <c r="N343" s="10"/>
      <c r="P343" s="10"/>
    </row>
    <row r="344" spans="4:16" ht="15.75" customHeight="1">
      <c r="D344" s="10"/>
      <c r="F344" s="10"/>
      <c r="H344" s="10"/>
      <c r="J344" s="10"/>
      <c r="L344" s="10"/>
      <c r="N344" s="10"/>
      <c r="P344" s="10"/>
    </row>
    <row r="345" spans="4:16" ht="15.75" customHeight="1">
      <c r="D345" s="10"/>
      <c r="F345" s="10"/>
      <c r="H345" s="10"/>
      <c r="J345" s="10"/>
      <c r="L345" s="10"/>
      <c r="N345" s="10"/>
      <c r="P345" s="10"/>
    </row>
    <row r="346" spans="4:16" ht="15.75" customHeight="1">
      <c r="D346" s="10"/>
      <c r="F346" s="10"/>
      <c r="H346" s="10"/>
      <c r="J346" s="10"/>
      <c r="L346" s="10"/>
      <c r="N346" s="10"/>
      <c r="P346" s="10"/>
    </row>
    <row r="347" spans="4:16" ht="15.75" customHeight="1">
      <c r="D347" s="10"/>
      <c r="F347" s="10"/>
      <c r="H347" s="10"/>
      <c r="J347" s="10"/>
      <c r="L347" s="10"/>
      <c r="N347" s="10"/>
      <c r="P347" s="10"/>
    </row>
    <row r="348" spans="4:16" ht="15.75" customHeight="1">
      <c r="D348" s="10"/>
      <c r="F348" s="10"/>
      <c r="H348" s="10"/>
      <c r="J348" s="10"/>
      <c r="L348" s="10"/>
      <c r="N348" s="10"/>
      <c r="P348" s="10"/>
    </row>
    <row r="349" spans="4:16" ht="15.75" customHeight="1">
      <c r="D349" s="10"/>
      <c r="F349" s="10"/>
      <c r="H349" s="10"/>
      <c r="J349" s="10"/>
      <c r="L349" s="10"/>
      <c r="N349" s="10"/>
      <c r="P349" s="10"/>
    </row>
    <row r="350" spans="4:16" ht="15.75" customHeight="1">
      <c r="D350" s="10"/>
      <c r="F350" s="10"/>
      <c r="H350" s="10"/>
      <c r="J350" s="10"/>
      <c r="L350" s="10"/>
      <c r="N350" s="10"/>
      <c r="P350" s="10"/>
    </row>
    <row r="351" spans="4:16" ht="15.75" customHeight="1">
      <c r="D351" s="10"/>
      <c r="F351" s="10"/>
      <c r="H351" s="10"/>
      <c r="J351" s="10"/>
      <c r="L351" s="10"/>
      <c r="N351" s="10"/>
      <c r="P351" s="10"/>
    </row>
    <row r="352" spans="4:16" ht="15.75" customHeight="1">
      <c r="D352" s="10"/>
      <c r="F352" s="10"/>
      <c r="H352" s="10"/>
      <c r="J352" s="10"/>
      <c r="L352" s="10"/>
      <c r="N352" s="10"/>
      <c r="P352" s="10"/>
    </row>
    <row r="353" spans="4:16" ht="15.75" customHeight="1">
      <c r="D353" s="10"/>
      <c r="F353" s="10"/>
      <c r="H353" s="10"/>
      <c r="J353" s="10"/>
      <c r="L353" s="10"/>
      <c r="N353" s="10"/>
      <c r="P353" s="10"/>
    </row>
    <row r="354" spans="4:16" ht="15.75" customHeight="1">
      <c r="D354" s="10"/>
      <c r="F354" s="10"/>
      <c r="H354" s="10"/>
      <c r="J354" s="10"/>
      <c r="L354" s="10"/>
      <c r="N354" s="10"/>
      <c r="P354" s="10"/>
    </row>
    <row r="355" spans="4:16" ht="15.75" customHeight="1">
      <c r="D355" s="10"/>
      <c r="F355" s="10"/>
      <c r="H355" s="10"/>
      <c r="J355" s="10"/>
      <c r="L355" s="10"/>
      <c r="N355" s="10"/>
      <c r="P355" s="10"/>
    </row>
    <row r="356" spans="4:16" ht="15.75" customHeight="1">
      <c r="D356" s="10"/>
      <c r="F356" s="10"/>
      <c r="H356" s="10"/>
      <c r="J356" s="10"/>
      <c r="L356" s="10"/>
      <c r="N356" s="10"/>
      <c r="P356" s="10"/>
    </row>
    <row r="357" spans="4:16" ht="15.75" customHeight="1">
      <c r="D357" s="10"/>
      <c r="F357" s="10"/>
      <c r="H357" s="10"/>
      <c r="J357" s="10"/>
      <c r="L357" s="10"/>
      <c r="N357" s="10"/>
      <c r="P357" s="10"/>
    </row>
    <row r="358" spans="4:16" ht="15.75" customHeight="1">
      <c r="D358" s="10"/>
      <c r="F358" s="10"/>
      <c r="H358" s="10"/>
      <c r="J358" s="10"/>
      <c r="L358" s="10"/>
      <c r="N358" s="10"/>
      <c r="P358" s="10"/>
    </row>
    <row r="359" spans="4:16" ht="15.75" customHeight="1">
      <c r="D359" s="10"/>
      <c r="F359" s="10"/>
      <c r="H359" s="10"/>
      <c r="J359" s="10"/>
      <c r="L359" s="10"/>
      <c r="N359" s="10"/>
      <c r="P359" s="10"/>
    </row>
    <row r="360" spans="4:16" ht="15.75" customHeight="1">
      <c r="D360" s="10"/>
      <c r="F360" s="10"/>
      <c r="H360" s="10"/>
      <c r="J360" s="10"/>
      <c r="L360" s="10"/>
      <c r="N360" s="10"/>
      <c r="P360" s="10"/>
    </row>
    <row r="361" spans="4:16" ht="15.75" customHeight="1">
      <c r="D361" s="10"/>
      <c r="F361" s="10"/>
      <c r="H361" s="10"/>
      <c r="J361" s="10"/>
      <c r="L361" s="10"/>
      <c r="N361" s="10"/>
      <c r="P361" s="10"/>
    </row>
    <row r="362" spans="4:16" ht="15.75" customHeight="1">
      <c r="D362" s="10"/>
      <c r="F362" s="10"/>
      <c r="H362" s="10"/>
      <c r="J362" s="10"/>
      <c r="L362" s="10"/>
      <c r="N362" s="10"/>
      <c r="P362" s="10"/>
    </row>
    <row r="363" spans="4:16" ht="15.75" customHeight="1">
      <c r="D363" s="10"/>
      <c r="F363" s="10"/>
      <c r="H363" s="10"/>
      <c r="J363" s="10"/>
      <c r="L363" s="10"/>
      <c r="N363" s="10"/>
      <c r="P363" s="10"/>
    </row>
    <row r="364" spans="4:16" ht="15.75" customHeight="1">
      <c r="D364" s="10"/>
      <c r="F364" s="10"/>
      <c r="H364" s="10"/>
      <c r="J364" s="10"/>
      <c r="L364" s="10"/>
      <c r="N364" s="10"/>
      <c r="P364" s="10"/>
    </row>
    <row r="365" spans="4:16" ht="15.75" customHeight="1">
      <c r="D365" s="10"/>
      <c r="F365" s="10"/>
      <c r="H365" s="10"/>
      <c r="J365" s="10"/>
      <c r="L365" s="10"/>
      <c r="N365" s="10"/>
      <c r="P365" s="10"/>
    </row>
    <row r="366" spans="4:16" ht="15.75" customHeight="1">
      <c r="D366" s="10"/>
      <c r="F366" s="10"/>
      <c r="H366" s="10"/>
      <c r="J366" s="10"/>
      <c r="L366" s="10"/>
      <c r="N366" s="10"/>
      <c r="P366" s="10"/>
    </row>
    <row r="367" spans="4:16" ht="15.75" customHeight="1">
      <c r="D367" s="10"/>
      <c r="F367" s="10"/>
      <c r="H367" s="10"/>
      <c r="J367" s="10"/>
      <c r="L367" s="10"/>
      <c r="N367" s="10"/>
      <c r="P367" s="10"/>
    </row>
    <row r="368" spans="4:16" ht="15.75" customHeight="1">
      <c r="D368" s="10"/>
      <c r="F368" s="10"/>
      <c r="H368" s="10"/>
      <c r="J368" s="10"/>
      <c r="L368" s="10"/>
      <c r="N368" s="10"/>
      <c r="P368" s="10"/>
    </row>
    <row r="369" spans="4:16" ht="15.75" customHeight="1">
      <c r="D369" s="10"/>
      <c r="F369" s="10"/>
      <c r="H369" s="10"/>
      <c r="J369" s="10"/>
      <c r="L369" s="10"/>
      <c r="N369" s="10"/>
      <c r="P369" s="10"/>
    </row>
    <row r="370" spans="4:16" ht="15.75" customHeight="1">
      <c r="D370" s="10"/>
      <c r="F370" s="10"/>
      <c r="H370" s="10"/>
      <c r="J370" s="10"/>
      <c r="L370" s="10"/>
      <c r="N370" s="10"/>
      <c r="P370" s="10"/>
    </row>
    <row r="371" spans="4:16" ht="15.75" customHeight="1">
      <c r="D371" s="10"/>
      <c r="F371" s="10"/>
      <c r="H371" s="10"/>
      <c r="J371" s="10"/>
      <c r="L371" s="10"/>
      <c r="N371" s="10"/>
      <c r="P371" s="10"/>
    </row>
    <row r="372" spans="4:16" ht="15.75" customHeight="1">
      <c r="D372" s="10"/>
      <c r="F372" s="10"/>
      <c r="H372" s="10"/>
      <c r="J372" s="10"/>
      <c r="L372" s="10"/>
      <c r="N372" s="10"/>
      <c r="P372" s="10"/>
    </row>
    <row r="373" spans="4:16" ht="15.75" customHeight="1">
      <c r="D373" s="10"/>
      <c r="F373" s="10"/>
      <c r="H373" s="10"/>
      <c r="J373" s="10"/>
      <c r="L373" s="10"/>
      <c r="N373" s="10"/>
      <c r="P373" s="10"/>
    </row>
    <row r="374" spans="4:16" ht="15.75" customHeight="1">
      <c r="D374" s="10"/>
      <c r="F374" s="10"/>
      <c r="H374" s="10"/>
      <c r="J374" s="10"/>
      <c r="L374" s="10"/>
      <c r="N374" s="10"/>
      <c r="P374" s="10"/>
    </row>
    <row r="375" spans="4:16" ht="15.75" customHeight="1">
      <c r="D375" s="10"/>
      <c r="F375" s="10"/>
      <c r="H375" s="10"/>
      <c r="J375" s="10"/>
      <c r="L375" s="10"/>
      <c r="N375" s="10"/>
      <c r="P375" s="10"/>
    </row>
    <row r="376" spans="4:16" ht="15.75" customHeight="1">
      <c r="D376" s="10"/>
      <c r="F376" s="10"/>
      <c r="H376" s="10"/>
      <c r="J376" s="10"/>
      <c r="L376" s="10"/>
      <c r="N376" s="10"/>
      <c r="P376" s="10"/>
    </row>
    <row r="377" spans="4:16" ht="15.75" customHeight="1">
      <c r="D377" s="10"/>
      <c r="F377" s="10"/>
      <c r="H377" s="10"/>
      <c r="J377" s="10"/>
      <c r="L377" s="10"/>
      <c r="N377" s="10"/>
      <c r="P377" s="10"/>
    </row>
    <row r="378" spans="4:16" ht="15.75" customHeight="1">
      <c r="D378" s="10"/>
      <c r="F378" s="10"/>
      <c r="H378" s="10"/>
      <c r="J378" s="10"/>
      <c r="L378" s="10"/>
      <c r="N378" s="10"/>
      <c r="P378" s="10"/>
    </row>
    <row r="379" spans="4:16" ht="15.75" customHeight="1">
      <c r="D379" s="10"/>
      <c r="F379" s="10"/>
      <c r="H379" s="10"/>
      <c r="J379" s="10"/>
      <c r="L379" s="10"/>
      <c r="N379" s="10"/>
      <c r="P379" s="10"/>
    </row>
    <row r="380" spans="4:16" ht="15.75" customHeight="1">
      <c r="D380" s="10"/>
      <c r="F380" s="10"/>
      <c r="H380" s="10"/>
      <c r="J380" s="10"/>
      <c r="L380" s="10"/>
      <c r="N380" s="10"/>
      <c r="P380" s="10"/>
    </row>
    <row r="381" spans="4:16" ht="15.75" customHeight="1">
      <c r="D381" s="10"/>
      <c r="F381" s="10"/>
      <c r="H381" s="10"/>
      <c r="J381" s="10"/>
      <c r="L381" s="10"/>
      <c r="N381" s="10"/>
      <c r="P381" s="10"/>
    </row>
    <row r="382" spans="4:16" ht="15.75" customHeight="1">
      <c r="D382" s="10"/>
      <c r="F382" s="10"/>
      <c r="H382" s="10"/>
      <c r="J382" s="10"/>
      <c r="L382" s="10"/>
      <c r="N382" s="10"/>
      <c r="P382" s="10"/>
    </row>
    <row r="383" spans="4:16" ht="15.75" customHeight="1">
      <c r="D383" s="10"/>
      <c r="F383" s="10"/>
      <c r="H383" s="10"/>
      <c r="J383" s="10"/>
      <c r="L383" s="10"/>
      <c r="N383" s="10"/>
      <c r="P383" s="10"/>
    </row>
    <row r="384" spans="4:16" ht="15.75" customHeight="1">
      <c r="D384" s="10"/>
      <c r="F384" s="10"/>
      <c r="H384" s="10"/>
      <c r="J384" s="10"/>
      <c r="L384" s="10"/>
      <c r="N384" s="10"/>
      <c r="P384" s="10"/>
    </row>
    <row r="385" spans="4:16" ht="15.75" customHeight="1">
      <c r="D385" s="10"/>
      <c r="F385" s="10"/>
      <c r="H385" s="10"/>
      <c r="J385" s="10"/>
      <c r="L385" s="10"/>
      <c r="N385" s="10"/>
      <c r="P385" s="10"/>
    </row>
    <row r="386" spans="4:16" ht="15.75" customHeight="1">
      <c r="D386" s="10"/>
      <c r="F386" s="10"/>
      <c r="H386" s="10"/>
      <c r="J386" s="10"/>
      <c r="L386" s="10"/>
      <c r="N386" s="10"/>
      <c r="P386" s="10"/>
    </row>
    <row r="387" spans="4:16" ht="15.75" customHeight="1">
      <c r="D387" s="10"/>
      <c r="F387" s="10"/>
      <c r="H387" s="10"/>
      <c r="J387" s="10"/>
      <c r="L387" s="10"/>
      <c r="N387" s="10"/>
      <c r="P387" s="10"/>
    </row>
    <row r="388" spans="4:16" ht="15.75" customHeight="1">
      <c r="D388" s="10"/>
      <c r="F388" s="10"/>
      <c r="H388" s="10"/>
      <c r="J388" s="10"/>
      <c r="L388" s="10"/>
      <c r="N388" s="10"/>
      <c r="P388" s="10"/>
    </row>
    <row r="389" spans="4:16" ht="15.75" customHeight="1">
      <c r="D389" s="10"/>
      <c r="F389" s="10"/>
      <c r="H389" s="10"/>
      <c r="J389" s="10"/>
      <c r="L389" s="10"/>
      <c r="N389" s="10"/>
      <c r="P389" s="10"/>
    </row>
    <row r="390" spans="4:16" ht="15.75" customHeight="1">
      <c r="D390" s="10"/>
      <c r="F390" s="10"/>
      <c r="H390" s="10"/>
      <c r="J390" s="10"/>
      <c r="L390" s="10"/>
      <c r="N390" s="10"/>
      <c r="P390" s="10"/>
    </row>
    <row r="391" spans="4:16" ht="15.75" customHeight="1">
      <c r="D391" s="10"/>
      <c r="F391" s="10"/>
      <c r="H391" s="10"/>
      <c r="J391" s="10"/>
      <c r="L391" s="10"/>
      <c r="N391" s="10"/>
      <c r="P391" s="10"/>
    </row>
    <row r="392" spans="4:16" ht="15.75" customHeight="1">
      <c r="D392" s="10"/>
      <c r="F392" s="10"/>
      <c r="H392" s="10"/>
      <c r="J392" s="10"/>
      <c r="L392" s="10"/>
      <c r="N392" s="10"/>
      <c r="P392" s="10"/>
    </row>
    <row r="393" spans="4:16" ht="15.75" customHeight="1">
      <c r="D393" s="10"/>
      <c r="F393" s="10"/>
      <c r="H393" s="10"/>
      <c r="J393" s="10"/>
      <c r="L393" s="10"/>
      <c r="N393" s="10"/>
      <c r="P393" s="10"/>
    </row>
    <row r="394" spans="4:16" ht="15.75" customHeight="1">
      <c r="D394" s="10"/>
      <c r="F394" s="10"/>
      <c r="H394" s="10"/>
      <c r="J394" s="10"/>
      <c r="L394" s="10"/>
      <c r="N394" s="10"/>
      <c r="P394" s="10"/>
    </row>
    <row r="395" spans="4:16" ht="15.75" customHeight="1">
      <c r="D395" s="10"/>
      <c r="F395" s="10"/>
      <c r="H395" s="10"/>
      <c r="J395" s="10"/>
      <c r="L395" s="10"/>
      <c r="N395" s="10"/>
      <c r="P395" s="10"/>
    </row>
    <row r="396" spans="4:16" ht="15.75" customHeight="1">
      <c r="D396" s="10"/>
      <c r="F396" s="10"/>
      <c r="H396" s="10"/>
      <c r="J396" s="10"/>
      <c r="L396" s="10"/>
      <c r="N396" s="10"/>
      <c r="P396" s="10"/>
    </row>
    <row r="397" spans="4:16" ht="15.75" customHeight="1">
      <c r="D397" s="10"/>
      <c r="F397" s="10"/>
      <c r="H397" s="10"/>
      <c r="J397" s="10"/>
      <c r="L397" s="10"/>
      <c r="N397" s="10"/>
      <c r="P397" s="10"/>
    </row>
    <row r="398" spans="4:16" ht="15.75" customHeight="1">
      <c r="D398" s="10"/>
      <c r="F398" s="10"/>
      <c r="H398" s="10"/>
      <c r="J398" s="10"/>
      <c r="L398" s="10"/>
      <c r="N398" s="10"/>
      <c r="P398" s="10"/>
    </row>
    <row r="399" spans="4:16" ht="15.75" customHeight="1">
      <c r="D399" s="10"/>
      <c r="F399" s="10"/>
      <c r="H399" s="10"/>
      <c r="J399" s="10"/>
      <c r="L399" s="10"/>
      <c r="N399" s="10"/>
      <c r="P399" s="10"/>
    </row>
    <row r="400" spans="4:16" ht="15.75" customHeight="1">
      <c r="D400" s="10"/>
      <c r="F400" s="10"/>
      <c r="H400" s="10"/>
      <c r="J400" s="10"/>
      <c r="L400" s="10"/>
      <c r="N400" s="10"/>
      <c r="P400" s="10"/>
    </row>
    <row r="401" spans="4:16" ht="15.75" customHeight="1">
      <c r="D401" s="10"/>
      <c r="F401" s="10"/>
      <c r="H401" s="10"/>
      <c r="J401" s="10"/>
      <c r="L401" s="10"/>
      <c r="N401" s="10"/>
      <c r="P401" s="10"/>
    </row>
    <row r="402" spans="4:16" ht="15.75" customHeight="1">
      <c r="D402" s="10"/>
      <c r="F402" s="10"/>
      <c r="H402" s="10"/>
      <c r="J402" s="10"/>
      <c r="L402" s="10"/>
      <c r="N402" s="10"/>
      <c r="P402" s="10"/>
    </row>
    <row r="403" spans="4:16" ht="15.75" customHeight="1">
      <c r="D403" s="10"/>
      <c r="F403" s="10"/>
      <c r="H403" s="10"/>
      <c r="J403" s="10"/>
      <c r="L403" s="10"/>
      <c r="N403" s="10"/>
      <c r="P403" s="10"/>
    </row>
    <row r="404" spans="4:16" ht="15.75" customHeight="1">
      <c r="D404" s="10"/>
      <c r="F404" s="10"/>
      <c r="H404" s="10"/>
      <c r="J404" s="10"/>
      <c r="L404" s="10"/>
      <c r="N404" s="10"/>
      <c r="P404" s="10"/>
    </row>
    <row r="405" spans="4:16" ht="15.75" customHeight="1">
      <c r="D405" s="10"/>
      <c r="F405" s="10"/>
      <c r="H405" s="10"/>
      <c r="J405" s="10"/>
      <c r="L405" s="10"/>
      <c r="N405" s="10"/>
      <c r="P405" s="10"/>
    </row>
    <row r="406" spans="4:16" ht="15.75" customHeight="1">
      <c r="D406" s="10"/>
      <c r="F406" s="10"/>
      <c r="H406" s="10"/>
      <c r="J406" s="10"/>
      <c r="L406" s="10"/>
      <c r="N406" s="10"/>
      <c r="P406" s="10"/>
    </row>
    <row r="407" spans="4:16" ht="15.75" customHeight="1">
      <c r="D407" s="10"/>
      <c r="F407" s="10"/>
      <c r="H407" s="10"/>
      <c r="J407" s="10"/>
      <c r="L407" s="10"/>
      <c r="N407" s="10"/>
      <c r="P407" s="10"/>
    </row>
    <row r="408" spans="4:16" ht="15.75" customHeight="1">
      <c r="D408" s="10"/>
      <c r="F408" s="10"/>
      <c r="H408" s="10"/>
      <c r="J408" s="10"/>
      <c r="L408" s="10"/>
      <c r="N408" s="10"/>
      <c r="P408" s="10"/>
    </row>
    <row r="409" spans="4:16" ht="15.75" customHeight="1">
      <c r="D409" s="10"/>
      <c r="F409" s="10"/>
      <c r="H409" s="10"/>
      <c r="J409" s="10"/>
      <c r="L409" s="10"/>
      <c r="N409" s="10"/>
      <c r="P409" s="10"/>
    </row>
    <row r="410" spans="4:16" ht="15.75" customHeight="1">
      <c r="D410" s="10"/>
      <c r="F410" s="10"/>
      <c r="H410" s="10"/>
      <c r="J410" s="10"/>
      <c r="L410" s="10"/>
      <c r="N410" s="10"/>
      <c r="P410" s="10"/>
    </row>
    <row r="411" spans="4:16" ht="15.75" customHeight="1">
      <c r="D411" s="10"/>
      <c r="F411" s="10"/>
      <c r="H411" s="10"/>
      <c r="J411" s="10"/>
      <c r="L411" s="10"/>
      <c r="N411" s="10"/>
      <c r="P411" s="10"/>
    </row>
    <row r="412" spans="4:16" ht="15.75" customHeight="1">
      <c r="D412" s="10"/>
      <c r="F412" s="10"/>
      <c r="H412" s="10"/>
      <c r="J412" s="10"/>
      <c r="L412" s="10"/>
      <c r="N412" s="10"/>
      <c r="P412" s="10"/>
    </row>
    <row r="413" spans="4:16" ht="15.75" customHeight="1">
      <c r="D413" s="10"/>
      <c r="F413" s="10"/>
      <c r="H413" s="10"/>
      <c r="J413" s="10"/>
      <c r="L413" s="10"/>
      <c r="N413" s="10"/>
      <c r="P413" s="10"/>
    </row>
    <row r="414" spans="4:16" ht="15.75" customHeight="1">
      <c r="D414" s="10"/>
      <c r="F414" s="10"/>
      <c r="H414" s="10"/>
      <c r="J414" s="10"/>
      <c r="L414" s="10"/>
      <c r="N414" s="10"/>
      <c r="P414" s="10"/>
    </row>
    <row r="415" spans="4:16" ht="15.75" customHeight="1">
      <c r="D415" s="10"/>
      <c r="F415" s="10"/>
      <c r="H415" s="10"/>
      <c r="J415" s="10"/>
      <c r="L415" s="10"/>
      <c r="N415" s="10"/>
      <c r="P415" s="10"/>
    </row>
    <row r="416" spans="4:16" ht="15.75" customHeight="1">
      <c r="D416" s="10"/>
      <c r="F416" s="10"/>
      <c r="H416" s="10"/>
      <c r="J416" s="10"/>
      <c r="L416" s="10"/>
      <c r="N416" s="10"/>
      <c r="P416" s="10"/>
    </row>
    <row r="417" spans="4:16" ht="15.75" customHeight="1">
      <c r="D417" s="10"/>
      <c r="F417" s="10"/>
      <c r="H417" s="10"/>
      <c r="J417" s="10"/>
      <c r="L417" s="10"/>
      <c r="N417" s="10"/>
      <c r="P417" s="10"/>
    </row>
    <row r="418" spans="4:16" ht="15.75" customHeight="1">
      <c r="D418" s="10"/>
      <c r="F418" s="10"/>
      <c r="H418" s="10"/>
      <c r="J418" s="10"/>
      <c r="L418" s="10"/>
      <c r="N418" s="10"/>
      <c r="P418" s="10"/>
    </row>
    <row r="419" spans="4:16" ht="15.75" customHeight="1">
      <c r="D419" s="10"/>
      <c r="F419" s="10"/>
      <c r="H419" s="10"/>
      <c r="J419" s="10"/>
      <c r="L419" s="10"/>
      <c r="N419" s="10"/>
      <c r="P419" s="10"/>
    </row>
    <row r="420" spans="4:16" ht="15.75" customHeight="1">
      <c r="D420" s="10"/>
      <c r="F420" s="10"/>
      <c r="H420" s="10"/>
      <c r="J420" s="10"/>
      <c r="L420" s="10"/>
      <c r="N420" s="10"/>
      <c r="P420" s="10"/>
    </row>
    <row r="421" spans="4:16" ht="15.75" customHeight="1">
      <c r="D421" s="10"/>
      <c r="F421" s="10"/>
      <c r="H421" s="10"/>
      <c r="J421" s="10"/>
      <c r="L421" s="10"/>
      <c r="N421" s="10"/>
      <c r="P421" s="10"/>
    </row>
    <row r="422" spans="4:16" ht="15.75" customHeight="1">
      <c r="D422" s="10"/>
      <c r="F422" s="10"/>
      <c r="H422" s="10"/>
      <c r="J422" s="10"/>
      <c r="L422" s="10"/>
      <c r="N422" s="10"/>
      <c r="P422" s="10"/>
    </row>
    <row r="423" spans="4:16" ht="15.75" customHeight="1">
      <c r="D423" s="10"/>
      <c r="F423" s="10"/>
      <c r="H423" s="10"/>
      <c r="J423" s="10"/>
      <c r="L423" s="10"/>
      <c r="N423" s="10"/>
      <c r="P423" s="10"/>
    </row>
    <row r="424" spans="4:16" ht="15.75" customHeight="1">
      <c r="D424" s="10"/>
      <c r="F424" s="10"/>
      <c r="H424" s="10"/>
      <c r="J424" s="10"/>
      <c r="L424" s="10"/>
      <c r="N424" s="10"/>
      <c r="P424" s="10"/>
    </row>
    <row r="425" spans="4:16" ht="15.75" customHeight="1">
      <c r="D425" s="10"/>
      <c r="F425" s="10"/>
      <c r="H425" s="10"/>
      <c r="J425" s="10"/>
      <c r="L425" s="10"/>
      <c r="N425" s="10"/>
      <c r="P425" s="10"/>
    </row>
    <row r="426" spans="4:16" ht="15.75" customHeight="1">
      <c r="D426" s="10"/>
      <c r="F426" s="10"/>
      <c r="H426" s="10"/>
      <c r="J426" s="10"/>
      <c r="L426" s="10"/>
      <c r="N426" s="10"/>
      <c r="P426" s="10"/>
    </row>
    <row r="427" spans="4:16" ht="15.75" customHeight="1">
      <c r="D427" s="10"/>
      <c r="F427" s="10"/>
      <c r="H427" s="10"/>
      <c r="J427" s="10"/>
      <c r="L427" s="10"/>
      <c r="N427" s="10"/>
      <c r="P427" s="10"/>
    </row>
    <row r="428" spans="4:16" ht="15.75" customHeight="1">
      <c r="D428" s="10"/>
      <c r="F428" s="10"/>
      <c r="H428" s="10"/>
      <c r="J428" s="10"/>
      <c r="L428" s="10"/>
      <c r="N428" s="10"/>
      <c r="P428" s="10"/>
    </row>
    <row r="429" spans="4:16" ht="15.75" customHeight="1">
      <c r="D429" s="10"/>
      <c r="F429" s="10"/>
      <c r="H429" s="10"/>
      <c r="J429" s="10"/>
      <c r="L429" s="10"/>
      <c r="N429" s="10"/>
      <c r="P429" s="10"/>
    </row>
    <row r="430" spans="4:16" ht="15.75" customHeight="1">
      <c r="D430" s="10"/>
      <c r="F430" s="10"/>
      <c r="H430" s="10"/>
      <c r="J430" s="10"/>
      <c r="L430" s="10"/>
      <c r="N430" s="10"/>
      <c r="P430" s="10"/>
    </row>
    <row r="431" spans="4:16" ht="15.75" customHeight="1">
      <c r="D431" s="10"/>
      <c r="F431" s="10"/>
      <c r="H431" s="10"/>
      <c r="J431" s="10"/>
      <c r="L431" s="10"/>
      <c r="N431" s="10"/>
      <c r="P431" s="10"/>
    </row>
    <row r="432" spans="4:16" ht="15.75" customHeight="1">
      <c r="D432" s="10"/>
      <c r="F432" s="10"/>
      <c r="H432" s="10"/>
      <c r="J432" s="10"/>
      <c r="L432" s="10"/>
      <c r="N432" s="10"/>
      <c r="P432" s="10"/>
    </row>
    <row r="433" spans="4:16" ht="15.75" customHeight="1">
      <c r="D433" s="10"/>
      <c r="F433" s="10"/>
      <c r="H433" s="10"/>
      <c r="J433" s="10"/>
      <c r="L433" s="10"/>
      <c r="N433" s="10"/>
      <c r="P433" s="10"/>
    </row>
    <row r="434" spans="4:16" ht="15.75" customHeight="1">
      <c r="D434" s="10"/>
      <c r="F434" s="10"/>
      <c r="H434" s="10"/>
      <c r="J434" s="10"/>
      <c r="L434" s="10"/>
      <c r="N434" s="10"/>
      <c r="P434" s="10"/>
    </row>
    <row r="435" spans="4:16" ht="15.75" customHeight="1">
      <c r="D435" s="10"/>
      <c r="F435" s="10"/>
      <c r="H435" s="10"/>
      <c r="J435" s="10"/>
      <c r="L435" s="10"/>
      <c r="N435" s="10"/>
      <c r="P435" s="10"/>
    </row>
    <row r="436" spans="4:16" ht="15.75" customHeight="1">
      <c r="D436" s="10"/>
      <c r="F436" s="10"/>
      <c r="H436" s="10"/>
      <c r="J436" s="10"/>
      <c r="L436" s="10"/>
      <c r="N436" s="10"/>
      <c r="P436" s="10"/>
    </row>
    <row r="437" spans="4:16" ht="15.75" customHeight="1">
      <c r="D437" s="10"/>
      <c r="F437" s="10"/>
      <c r="H437" s="10"/>
      <c r="J437" s="10"/>
      <c r="L437" s="10"/>
      <c r="N437" s="10"/>
      <c r="P437" s="10"/>
    </row>
    <row r="438" spans="4:16" ht="15.75" customHeight="1">
      <c r="D438" s="10"/>
      <c r="F438" s="10"/>
      <c r="H438" s="10"/>
      <c r="J438" s="10"/>
      <c r="L438" s="10"/>
      <c r="N438" s="10"/>
      <c r="P438" s="10"/>
    </row>
    <row r="439" spans="4:16" ht="15.75" customHeight="1">
      <c r="D439" s="10"/>
      <c r="F439" s="10"/>
      <c r="H439" s="10"/>
      <c r="J439" s="10"/>
      <c r="L439" s="10"/>
      <c r="N439" s="10"/>
      <c r="P439" s="10"/>
    </row>
    <row r="440" spans="4:16" ht="15.75" customHeight="1">
      <c r="D440" s="10"/>
      <c r="F440" s="10"/>
      <c r="H440" s="10"/>
      <c r="J440" s="10"/>
      <c r="L440" s="10"/>
      <c r="N440" s="10"/>
      <c r="P440" s="10"/>
    </row>
    <row r="441" spans="4:16" ht="15.75" customHeight="1">
      <c r="D441" s="10"/>
      <c r="F441" s="10"/>
      <c r="H441" s="10"/>
      <c r="J441" s="10"/>
      <c r="L441" s="10"/>
      <c r="N441" s="10"/>
      <c r="P441" s="10"/>
    </row>
    <row r="442" spans="4:16" ht="15.75" customHeight="1">
      <c r="D442" s="10"/>
      <c r="F442" s="10"/>
      <c r="H442" s="10"/>
      <c r="J442" s="10"/>
      <c r="L442" s="10"/>
      <c r="N442" s="10"/>
      <c r="P442" s="10"/>
    </row>
    <row r="443" spans="4:16" ht="15.75" customHeight="1">
      <c r="D443" s="10"/>
      <c r="F443" s="10"/>
      <c r="H443" s="10"/>
      <c r="J443" s="10"/>
      <c r="L443" s="10"/>
      <c r="N443" s="10"/>
      <c r="P443" s="10"/>
    </row>
    <row r="444" spans="4:16" ht="15.75" customHeight="1">
      <c r="D444" s="10"/>
      <c r="F444" s="10"/>
      <c r="H444" s="10"/>
      <c r="J444" s="10"/>
      <c r="L444" s="10"/>
      <c r="N444" s="10"/>
      <c r="P444" s="10"/>
    </row>
    <row r="445" spans="4:16" ht="15.75" customHeight="1">
      <c r="D445" s="10"/>
      <c r="F445" s="10"/>
      <c r="H445" s="10"/>
      <c r="J445" s="10"/>
      <c r="L445" s="10"/>
      <c r="N445" s="10"/>
      <c r="P445" s="10"/>
    </row>
    <row r="446" spans="4:16" ht="15.75" customHeight="1">
      <c r="D446" s="10"/>
      <c r="F446" s="10"/>
      <c r="H446" s="10"/>
      <c r="J446" s="10"/>
      <c r="L446" s="10"/>
      <c r="N446" s="10"/>
      <c r="P446" s="10"/>
    </row>
    <row r="447" spans="4:16" ht="15.75" customHeight="1">
      <c r="D447" s="10"/>
      <c r="F447" s="10"/>
      <c r="H447" s="10"/>
      <c r="J447" s="10"/>
      <c r="L447" s="10"/>
      <c r="N447" s="10"/>
      <c r="P447" s="10"/>
    </row>
    <row r="448" spans="4:16" ht="15.75" customHeight="1">
      <c r="D448" s="10"/>
      <c r="F448" s="10"/>
      <c r="H448" s="10"/>
      <c r="J448" s="10"/>
      <c r="L448" s="10"/>
      <c r="N448" s="10"/>
      <c r="P448" s="10"/>
    </row>
    <row r="449" spans="4:16" ht="15.75" customHeight="1">
      <c r="D449" s="10"/>
      <c r="F449" s="10"/>
      <c r="H449" s="10"/>
      <c r="J449" s="10"/>
      <c r="L449" s="10"/>
      <c r="N449" s="10"/>
      <c r="P449" s="10"/>
    </row>
    <row r="450" spans="4:16" ht="15.75" customHeight="1">
      <c r="D450" s="10"/>
      <c r="F450" s="10"/>
      <c r="H450" s="10"/>
      <c r="J450" s="10"/>
      <c r="L450" s="10"/>
      <c r="N450" s="10"/>
      <c r="P450" s="10"/>
    </row>
    <row r="451" spans="4:16" ht="15.75" customHeight="1">
      <c r="D451" s="10"/>
      <c r="F451" s="10"/>
      <c r="H451" s="10"/>
      <c r="J451" s="10"/>
      <c r="L451" s="10"/>
      <c r="N451" s="10"/>
      <c r="P451" s="10"/>
    </row>
    <row r="452" spans="4:16" ht="15.75" customHeight="1">
      <c r="D452" s="10"/>
      <c r="F452" s="10"/>
      <c r="H452" s="10"/>
      <c r="J452" s="10"/>
      <c r="L452" s="10"/>
      <c r="N452" s="10"/>
      <c r="P452" s="10"/>
    </row>
    <row r="453" spans="4:16" ht="15.75" customHeight="1">
      <c r="D453" s="10"/>
      <c r="F453" s="10"/>
      <c r="H453" s="10"/>
      <c r="J453" s="10"/>
      <c r="L453" s="10"/>
      <c r="N453" s="10"/>
      <c r="P453" s="10"/>
    </row>
    <row r="454" spans="4:16" ht="15.75" customHeight="1">
      <c r="D454" s="10"/>
      <c r="F454" s="10"/>
      <c r="H454" s="10"/>
      <c r="J454" s="10"/>
      <c r="L454" s="10"/>
      <c r="N454" s="10"/>
      <c r="P454" s="10"/>
    </row>
    <row r="455" spans="4:16" ht="15.75" customHeight="1">
      <c r="D455" s="10"/>
      <c r="F455" s="10"/>
      <c r="H455" s="10"/>
      <c r="J455" s="10"/>
      <c r="L455" s="10"/>
      <c r="N455" s="10"/>
      <c r="P455" s="10"/>
    </row>
    <row r="456" spans="4:16" ht="15.75" customHeight="1">
      <c r="D456" s="10"/>
      <c r="F456" s="10"/>
      <c r="H456" s="10"/>
      <c r="J456" s="10"/>
      <c r="L456" s="10"/>
      <c r="N456" s="10"/>
      <c r="P456" s="10"/>
    </row>
    <row r="457" spans="4:16" ht="15.75" customHeight="1">
      <c r="D457" s="10"/>
      <c r="F457" s="10"/>
      <c r="H457" s="10"/>
      <c r="J457" s="10"/>
      <c r="L457" s="10"/>
      <c r="N457" s="10"/>
      <c r="P457" s="10"/>
    </row>
    <row r="458" spans="4:16" ht="15.75" customHeight="1">
      <c r="D458" s="10"/>
      <c r="F458" s="10"/>
      <c r="H458" s="10"/>
      <c r="J458" s="10"/>
      <c r="L458" s="10"/>
      <c r="N458" s="10"/>
      <c r="P458" s="10"/>
    </row>
    <row r="459" spans="4:16" ht="15.75" customHeight="1">
      <c r="D459" s="10"/>
      <c r="F459" s="10"/>
      <c r="H459" s="10"/>
      <c r="J459" s="10"/>
      <c r="L459" s="10"/>
      <c r="N459" s="10"/>
      <c r="P459" s="10"/>
    </row>
    <row r="460" spans="4:16" ht="15.75" customHeight="1">
      <c r="D460" s="10"/>
      <c r="F460" s="10"/>
      <c r="H460" s="10"/>
      <c r="J460" s="10"/>
      <c r="L460" s="10"/>
      <c r="N460" s="10"/>
      <c r="P460" s="10"/>
    </row>
    <row r="461" spans="4:16" ht="15.75" customHeight="1">
      <c r="D461" s="10"/>
      <c r="F461" s="10"/>
      <c r="H461" s="10"/>
      <c r="J461" s="10"/>
      <c r="L461" s="10"/>
      <c r="N461" s="10"/>
      <c r="P461" s="10"/>
    </row>
    <row r="462" spans="4:16" ht="15.75" customHeight="1">
      <c r="D462" s="10"/>
      <c r="F462" s="10"/>
      <c r="H462" s="10"/>
      <c r="J462" s="10"/>
      <c r="L462" s="10"/>
      <c r="N462" s="10"/>
      <c r="P462" s="10"/>
    </row>
    <row r="463" spans="4:16" ht="15.75" customHeight="1">
      <c r="D463" s="10"/>
      <c r="F463" s="10"/>
      <c r="H463" s="10"/>
      <c r="J463" s="10"/>
      <c r="L463" s="10"/>
      <c r="N463" s="10"/>
      <c r="P463" s="10"/>
    </row>
    <row r="464" spans="4:16" ht="15.75" customHeight="1">
      <c r="D464" s="10"/>
      <c r="F464" s="10"/>
      <c r="H464" s="10"/>
      <c r="J464" s="10"/>
      <c r="L464" s="10"/>
      <c r="N464" s="10"/>
      <c r="P464" s="10"/>
    </row>
    <row r="465" spans="4:16" ht="15.75" customHeight="1">
      <c r="D465" s="10"/>
      <c r="F465" s="10"/>
      <c r="H465" s="10"/>
      <c r="J465" s="10"/>
      <c r="L465" s="10"/>
      <c r="N465" s="10"/>
      <c r="P465" s="10"/>
    </row>
    <row r="466" spans="4:16" ht="15.75" customHeight="1">
      <c r="D466" s="10"/>
      <c r="F466" s="10"/>
      <c r="H466" s="10"/>
      <c r="J466" s="10"/>
      <c r="L466" s="10"/>
      <c r="N466" s="10"/>
      <c r="P466" s="10"/>
    </row>
    <row r="467" spans="4:16" ht="15.75" customHeight="1">
      <c r="D467" s="10"/>
      <c r="F467" s="10"/>
      <c r="H467" s="10"/>
      <c r="J467" s="10"/>
      <c r="L467" s="10"/>
      <c r="N467" s="10"/>
      <c r="P467" s="10"/>
    </row>
    <row r="468" spans="4:16" ht="15.75" customHeight="1">
      <c r="D468" s="10"/>
      <c r="F468" s="10"/>
      <c r="H468" s="10"/>
      <c r="J468" s="10"/>
      <c r="L468" s="10"/>
      <c r="N468" s="10"/>
      <c r="P468" s="10"/>
    </row>
    <row r="469" spans="4:16" ht="15.75" customHeight="1">
      <c r="D469" s="10"/>
      <c r="F469" s="10"/>
      <c r="H469" s="10"/>
      <c r="J469" s="10"/>
      <c r="L469" s="10"/>
      <c r="N469" s="10"/>
      <c r="P469" s="10"/>
    </row>
    <row r="470" spans="4:16" ht="15.75" customHeight="1">
      <c r="D470" s="10"/>
      <c r="F470" s="10"/>
      <c r="H470" s="10"/>
      <c r="J470" s="10"/>
      <c r="L470" s="10"/>
      <c r="N470" s="10"/>
      <c r="P470" s="10"/>
    </row>
    <row r="471" spans="4:16" ht="15.75" customHeight="1">
      <c r="D471" s="10"/>
      <c r="F471" s="10"/>
      <c r="H471" s="10"/>
      <c r="J471" s="10"/>
      <c r="L471" s="10"/>
      <c r="N471" s="10"/>
      <c r="P471" s="10"/>
    </row>
    <row r="472" spans="4:16" ht="15.75" customHeight="1">
      <c r="D472" s="10"/>
      <c r="F472" s="10"/>
      <c r="H472" s="10"/>
      <c r="J472" s="10"/>
      <c r="L472" s="10"/>
      <c r="N472" s="10"/>
      <c r="P472" s="10"/>
    </row>
    <row r="473" spans="4:16" ht="15.75" customHeight="1">
      <c r="D473" s="10"/>
      <c r="F473" s="10"/>
      <c r="H473" s="10"/>
      <c r="J473" s="10"/>
      <c r="L473" s="10"/>
      <c r="N473" s="10"/>
      <c r="P473" s="10"/>
    </row>
    <row r="474" spans="4:16" ht="15.75" customHeight="1">
      <c r="D474" s="10"/>
      <c r="F474" s="10"/>
      <c r="H474" s="10"/>
      <c r="J474" s="10"/>
      <c r="L474" s="10"/>
      <c r="N474" s="10"/>
      <c r="P474" s="10"/>
    </row>
    <row r="475" spans="4:16" ht="15.75" customHeight="1">
      <c r="D475" s="10"/>
      <c r="F475" s="10"/>
      <c r="H475" s="10"/>
      <c r="J475" s="10"/>
      <c r="L475" s="10"/>
      <c r="N475" s="10"/>
      <c r="P475" s="10"/>
    </row>
    <row r="476" spans="4:16" ht="15.75" customHeight="1">
      <c r="D476" s="10"/>
      <c r="F476" s="10"/>
      <c r="H476" s="10"/>
      <c r="J476" s="10"/>
      <c r="L476" s="10"/>
      <c r="N476" s="10"/>
      <c r="P476" s="10"/>
    </row>
    <row r="477" spans="4:16" ht="15.75" customHeight="1">
      <c r="D477" s="10"/>
      <c r="F477" s="10"/>
      <c r="H477" s="10"/>
      <c r="J477" s="10"/>
      <c r="L477" s="10"/>
      <c r="N477" s="10"/>
      <c r="P477" s="10"/>
    </row>
    <row r="478" spans="4:16" ht="15.75" customHeight="1">
      <c r="D478" s="10"/>
      <c r="F478" s="10"/>
      <c r="H478" s="10"/>
      <c r="J478" s="10"/>
      <c r="L478" s="10"/>
      <c r="N478" s="10"/>
      <c r="P478" s="10"/>
    </row>
    <row r="479" spans="4:16" ht="15.75" customHeight="1">
      <c r="D479" s="10"/>
      <c r="F479" s="10"/>
      <c r="H479" s="10"/>
      <c r="J479" s="10"/>
      <c r="L479" s="10"/>
      <c r="N479" s="10"/>
      <c r="P479" s="10"/>
    </row>
    <row r="480" spans="4:16" ht="15.75" customHeight="1">
      <c r="D480" s="10"/>
      <c r="F480" s="10"/>
      <c r="H480" s="10"/>
      <c r="J480" s="10"/>
      <c r="L480" s="10"/>
      <c r="N480" s="10"/>
      <c r="P480" s="10"/>
    </row>
    <row r="481" spans="4:16" ht="15.75" customHeight="1">
      <c r="D481" s="10"/>
      <c r="F481" s="10"/>
      <c r="H481" s="10"/>
      <c r="J481" s="10"/>
      <c r="L481" s="10"/>
      <c r="N481" s="10"/>
      <c r="P481" s="10"/>
    </row>
    <row r="482" spans="4:16" ht="15.75" customHeight="1">
      <c r="D482" s="10"/>
      <c r="F482" s="10"/>
      <c r="H482" s="10"/>
      <c r="J482" s="10"/>
      <c r="L482" s="10"/>
      <c r="N482" s="10"/>
      <c r="P482" s="10"/>
    </row>
    <row r="483" spans="4:16" ht="15.75" customHeight="1">
      <c r="D483" s="10"/>
      <c r="F483" s="10"/>
      <c r="H483" s="10"/>
      <c r="J483" s="10"/>
      <c r="L483" s="10"/>
      <c r="N483" s="10"/>
      <c r="P483" s="10"/>
    </row>
    <row r="484" spans="4:16" ht="15.75" customHeight="1">
      <c r="D484" s="10"/>
      <c r="F484" s="10"/>
      <c r="H484" s="10"/>
      <c r="J484" s="10"/>
      <c r="L484" s="10"/>
      <c r="N484" s="10"/>
      <c r="P484" s="10"/>
    </row>
    <row r="485" spans="4:16" ht="15.75" customHeight="1">
      <c r="D485" s="10"/>
      <c r="F485" s="10"/>
      <c r="H485" s="10"/>
      <c r="J485" s="10"/>
      <c r="L485" s="10"/>
      <c r="N485" s="10"/>
      <c r="P485" s="10"/>
    </row>
    <row r="486" spans="4:16" ht="15.75" customHeight="1">
      <c r="D486" s="10"/>
      <c r="F486" s="10"/>
      <c r="H486" s="10"/>
      <c r="J486" s="10"/>
      <c r="L486" s="10"/>
      <c r="N486" s="10"/>
      <c r="P486" s="10"/>
    </row>
    <row r="487" spans="4:16" ht="15.75" customHeight="1">
      <c r="D487" s="10"/>
      <c r="F487" s="10"/>
      <c r="H487" s="10"/>
      <c r="J487" s="10"/>
      <c r="L487" s="10"/>
      <c r="N487" s="10"/>
      <c r="P487" s="10"/>
    </row>
    <row r="488" spans="4:16" ht="15.75" customHeight="1">
      <c r="D488" s="10"/>
      <c r="F488" s="10"/>
      <c r="H488" s="10"/>
      <c r="J488" s="10"/>
      <c r="L488" s="10"/>
      <c r="N488" s="10"/>
      <c r="P488" s="10"/>
    </row>
    <row r="489" spans="4:16" ht="15.75" customHeight="1">
      <c r="D489" s="10"/>
      <c r="F489" s="10"/>
      <c r="H489" s="10"/>
      <c r="J489" s="10"/>
      <c r="L489" s="10"/>
      <c r="N489" s="10"/>
      <c r="P489" s="10"/>
    </row>
    <row r="490" spans="4:16" ht="15.75" customHeight="1">
      <c r="D490" s="10"/>
      <c r="F490" s="10"/>
      <c r="H490" s="10"/>
      <c r="J490" s="10"/>
      <c r="L490" s="10"/>
      <c r="N490" s="10"/>
      <c r="P490" s="10"/>
    </row>
    <row r="491" spans="4:16" ht="15.75" customHeight="1">
      <c r="D491" s="10"/>
      <c r="F491" s="10"/>
      <c r="H491" s="10"/>
      <c r="J491" s="10"/>
      <c r="L491" s="10"/>
      <c r="N491" s="10"/>
      <c r="P491" s="10"/>
    </row>
    <row r="492" spans="4:16" ht="15.75" customHeight="1">
      <c r="D492" s="10"/>
      <c r="F492" s="10"/>
      <c r="H492" s="10"/>
      <c r="J492" s="10"/>
      <c r="L492" s="10"/>
      <c r="N492" s="10"/>
      <c r="P492" s="10"/>
    </row>
    <row r="493" spans="4:16" ht="15.75" customHeight="1">
      <c r="D493" s="10"/>
      <c r="F493" s="10"/>
      <c r="H493" s="10"/>
      <c r="J493" s="10"/>
      <c r="L493" s="10"/>
      <c r="N493" s="10"/>
      <c r="P493" s="10"/>
    </row>
    <row r="494" spans="4:16" ht="15.75" customHeight="1">
      <c r="D494" s="10"/>
      <c r="F494" s="10"/>
      <c r="H494" s="10"/>
      <c r="J494" s="10"/>
      <c r="L494" s="10"/>
      <c r="N494" s="10"/>
      <c r="P494" s="10"/>
    </row>
    <row r="495" spans="4:16" ht="15.75" customHeight="1">
      <c r="D495" s="10"/>
      <c r="F495" s="10"/>
      <c r="H495" s="10"/>
      <c r="J495" s="10"/>
      <c r="L495" s="10"/>
      <c r="N495" s="10"/>
      <c r="P495" s="10"/>
    </row>
    <row r="496" spans="4:16" ht="15.75" customHeight="1">
      <c r="D496" s="10"/>
      <c r="F496" s="10"/>
      <c r="H496" s="10"/>
      <c r="J496" s="10"/>
      <c r="L496" s="10"/>
      <c r="N496" s="10"/>
      <c r="P496" s="10"/>
    </row>
    <row r="497" spans="4:16" ht="15.75" customHeight="1">
      <c r="D497" s="10"/>
      <c r="F497" s="10"/>
      <c r="H497" s="10"/>
      <c r="J497" s="10"/>
      <c r="L497" s="10"/>
      <c r="N497" s="10"/>
      <c r="P497" s="10"/>
    </row>
    <row r="498" spans="4:16" ht="15.75" customHeight="1">
      <c r="D498" s="10"/>
      <c r="F498" s="10"/>
      <c r="H498" s="10"/>
      <c r="J498" s="10"/>
      <c r="L498" s="10"/>
      <c r="N498" s="10"/>
      <c r="P498" s="10"/>
    </row>
    <row r="499" spans="4:16" ht="15.75" customHeight="1">
      <c r="D499" s="10"/>
      <c r="F499" s="10"/>
      <c r="H499" s="10"/>
      <c r="J499" s="10"/>
      <c r="L499" s="10"/>
      <c r="N499" s="10"/>
      <c r="P499" s="10"/>
    </row>
    <row r="500" spans="4:16" ht="15.75" customHeight="1">
      <c r="D500" s="10"/>
      <c r="F500" s="10"/>
      <c r="H500" s="10"/>
      <c r="J500" s="10"/>
      <c r="L500" s="10"/>
      <c r="N500" s="10"/>
      <c r="P500" s="10"/>
    </row>
    <row r="501" spans="4:16" ht="15.75" customHeight="1">
      <c r="D501" s="10"/>
      <c r="F501" s="10"/>
      <c r="H501" s="10"/>
      <c r="J501" s="10"/>
      <c r="L501" s="10"/>
      <c r="N501" s="10"/>
      <c r="P501" s="10"/>
    </row>
    <row r="502" spans="4:16" ht="15.75" customHeight="1">
      <c r="D502" s="10"/>
      <c r="F502" s="10"/>
      <c r="H502" s="10"/>
      <c r="J502" s="10"/>
      <c r="L502" s="10"/>
      <c r="N502" s="10"/>
      <c r="P502" s="10"/>
    </row>
    <row r="503" spans="4:16" ht="15.75" customHeight="1">
      <c r="D503" s="10"/>
      <c r="F503" s="10"/>
      <c r="H503" s="10"/>
      <c r="J503" s="10"/>
      <c r="L503" s="10"/>
      <c r="N503" s="10"/>
      <c r="P503" s="10"/>
    </row>
    <row r="504" spans="4:16" ht="15.75" customHeight="1">
      <c r="D504" s="10"/>
      <c r="F504" s="10"/>
      <c r="H504" s="10"/>
      <c r="J504" s="10"/>
      <c r="L504" s="10"/>
      <c r="N504" s="10"/>
      <c r="P504" s="10"/>
    </row>
    <row r="505" spans="4:16" ht="15.75" customHeight="1">
      <c r="D505" s="10"/>
      <c r="F505" s="10"/>
      <c r="H505" s="10"/>
      <c r="J505" s="10"/>
      <c r="L505" s="10"/>
      <c r="N505" s="10"/>
      <c r="P505" s="10"/>
    </row>
    <row r="506" spans="4:16" ht="15.75" customHeight="1">
      <c r="D506" s="10"/>
      <c r="F506" s="10"/>
      <c r="H506" s="10"/>
      <c r="J506" s="10"/>
      <c r="L506" s="10"/>
      <c r="N506" s="10"/>
      <c r="P506" s="10"/>
    </row>
    <row r="507" spans="4:16" ht="15.75" customHeight="1">
      <c r="D507" s="10"/>
      <c r="F507" s="10"/>
      <c r="H507" s="10"/>
      <c r="J507" s="10"/>
      <c r="L507" s="10"/>
      <c r="N507" s="10"/>
      <c r="P507" s="10"/>
    </row>
    <row r="508" spans="4:16" ht="15.75" customHeight="1">
      <c r="D508" s="10"/>
      <c r="F508" s="10"/>
      <c r="H508" s="10"/>
      <c r="J508" s="10"/>
      <c r="L508" s="10"/>
      <c r="N508" s="10"/>
      <c r="P508" s="10"/>
    </row>
    <row r="509" spans="4:16" ht="15.75" customHeight="1">
      <c r="D509" s="10"/>
      <c r="F509" s="10"/>
      <c r="H509" s="10"/>
      <c r="J509" s="10"/>
      <c r="L509" s="10"/>
      <c r="N509" s="10"/>
      <c r="P509" s="10"/>
    </row>
    <row r="510" spans="4:16" ht="15.75" customHeight="1">
      <c r="D510" s="10"/>
      <c r="F510" s="10"/>
      <c r="H510" s="10"/>
      <c r="J510" s="10"/>
      <c r="L510" s="10"/>
      <c r="N510" s="10"/>
      <c r="P510" s="10"/>
    </row>
    <row r="511" spans="4:16" ht="15.75" customHeight="1">
      <c r="D511" s="10"/>
      <c r="F511" s="10"/>
      <c r="H511" s="10"/>
      <c r="J511" s="10"/>
      <c r="L511" s="10"/>
      <c r="N511" s="10"/>
      <c r="P511" s="10"/>
    </row>
    <row r="512" spans="4:16" ht="15.75" customHeight="1">
      <c r="D512" s="10"/>
      <c r="F512" s="10"/>
      <c r="H512" s="10"/>
      <c r="J512" s="10"/>
      <c r="L512" s="10"/>
      <c r="N512" s="10"/>
      <c r="P512" s="10"/>
    </row>
    <row r="513" spans="4:16" ht="15.75" customHeight="1">
      <c r="D513" s="10"/>
      <c r="F513" s="10"/>
      <c r="H513" s="10"/>
      <c r="J513" s="10"/>
      <c r="L513" s="10"/>
      <c r="N513" s="10"/>
      <c r="P513" s="10"/>
    </row>
    <row r="514" spans="4:16" ht="15.75" customHeight="1">
      <c r="D514" s="10"/>
      <c r="F514" s="10"/>
      <c r="H514" s="10"/>
      <c r="J514" s="10"/>
      <c r="L514" s="10"/>
      <c r="N514" s="10"/>
      <c r="P514" s="10"/>
    </row>
    <row r="515" spans="4:16" ht="15.75" customHeight="1">
      <c r="D515" s="10"/>
      <c r="F515" s="10"/>
      <c r="H515" s="10"/>
      <c r="J515" s="10"/>
      <c r="L515" s="10"/>
      <c r="N515" s="10"/>
      <c r="P515" s="10"/>
    </row>
    <row r="516" spans="4:16" ht="15.75" customHeight="1">
      <c r="D516" s="10"/>
      <c r="F516" s="10"/>
      <c r="H516" s="10"/>
      <c r="J516" s="10"/>
      <c r="L516" s="10"/>
      <c r="N516" s="10"/>
      <c r="P516" s="10"/>
    </row>
    <row r="517" spans="4:16" ht="15.75" customHeight="1">
      <c r="D517" s="10"/>
      <c r="F517" s="10"/>
      <c r="H517" s="10"/>
      <c r="J517" s="10"/>
      <c r="L517" s="10"/>
      <c r="N517" s="10"/>
      <c r="P517" s="10"/>
    </row>
    <row r="518" spans="4:16" ht="15.75" customHeight="1">
      <c r="D518" s="10"/>
      <c r="F518" s="10"/>
      <c r="H518" s="10"/>
      <c r="J518" s="10"/>
      <c r="L518" s="10"/>
      <c r="N518" s="10"/>
      <c r="P518" s="10"/>
    </row>
    <row r="519" spans="4:16" ht="15.75" customHeight="1">
      <c r="D519" s="10"/>
      <c r="F519" s="10"/>
      <c r="H519" s="10"/>
      <c r="J519" s="10"/>
      <c r="L519" s="10"/>
      <c r="N519" s="10"/>
      <c r="P519" s="10"/>
    </row>
    <row r="520" spans="4:16" ht="15.75" customHeight="1">
      <c r="D520" s="10"/>
      <c r="F520" s="10"/>
      <c r="H520" s="10"/>
      <c r="J520" s="10"/>
      <c r="L520" s="10"/>
      <c r="N520" s="10"/>
      <c r="P520" s="10"/>
    </row>
    <row r="521" spans="4:16" ht="15.75" customHeight="1">
      <c r="D521" s="10"/>
      <c r="F521" s="10"/>
      <c r="H521" s="10"/>
      <c r="J521" s="10"/>
      <c r="L521" s="10"/>
      <c r="N521" s="10"/>
      <c r="P521" s="10"/>
    </row>
    <row r="522" spans="4:16" ht="15.75" customHeight="1">
      <c r="D522" s="10"/>
      <c r="F522" s="10"/>
      <c r="H522" s="10"/>
      <c r="J522" s="10"/>
      <c r="L522" s="10"/>
      <c r="N522" s="10"/>
      <c r="P522" s="10"/>
    </row>
    <row r="523" spans="4:16" ht="15.75" customHeight="1">
      <c r="D523" s="10"/>
      <c r="F523" s="10"/>
      <c r="H523" s="10"/>
      <c r="J523" s="10"/>
      <c r="L523" s="10"/>
      <c r="N523" s="10"/>
      <c r="P523" s="10"/>
    </row>
    <row r="524" spans="4:16" ht="15.75" customHeight="1">
      <c r="D524" s="10"/>
      <c r="F524" s="10"/>
      <c r="H524" s="10"/>
      <c r="J524" s="10"/>
      <c r="L524" s="10"/>
      <c r="N524" s="10"/>
      <c r="P524" s="10"/>
    </row>
    <row r="525" spans="4:16" ht="15.75" customHeight="1">
      <c r="D525" s="10"/>
      <c r="F525" s="10"/>
      <c r="H525" s="10"/>
      <c r="J525" s="10"/>
      <c r="L525" s="10"/>
      <c r="N525" s="10"/>
      <c r="P525" s="10"/>
    </row>
    <row r="526" spans="4:16" ht="15.75" customHeight="1">
      <c r="D526" s="10"/>
      <c r="F526" s="10"/>
      <c r="H526" s="10"/>
      <c r="J526" s="10"/>
      <c r="L526" s="10"/>
      <c r="N526" s="10"/>
      <c r="P526" s="10"/>
    </row>
    <row r="527" spans="4:16" ht="15.75" customHeight="1">
      <c r="D527" s="10"/>
      <c r="F527" s="10"/>
      <c r="H527" s="10"/>
      <c r="J527" s="10"/>
      <c r="L527" s="10"/>
      <c r="N527" s="10"/>
      <c r="P527" s="10"/>
    </row>
    <row r="528" spans="4:16" ht="15.75" customHeight="1">
      <c r="D528" s="10"/>
      <c r="F528" s="10"/>
      <c r="H528" s="10"/>
      <c r="J528" s="10"/>
      <c r="L528" s="10"/>
      <c r="N528" s="10"/>
      <c r="P528" s="10"/>
    </row>
    <row r="529" spans="4:16" ht="15.75" customHeight="1">
      <c r="D529" s="10"/>
      <c r="F529" s="10"/>
      <c r="H529" s="10"/>
      <c r="J529" s="10"/>
      <c r="L529" s="10"/>
      <c r="N529" s="10"/>
      <c r="P529" s="10"/>
    </row>
    <row r="530" spans="4:16" ht="15.75" customHeight="1">
      <c r="D530" s="10"/>
      <c r="F530" s="10"/>
      <c r="H530" s="10"/>
      <c r="J530" s="10"/>
      <c r="L530" s="10"/>
      <c r="N530" s="10"/>
      <c r="P530" s="10"/>
    </row>
    <row r="531" spans="4:16" ht="15.75" customHeight="1">
      <c r="D531" s="10"/>
      <c r="F531" s="10"/>
      <c r="H531" s="10"/>
      <c r="J531" s="10"/>
      <c r="L531" s="10"/>
      <c r="N531" s="10"/>
      <c r="P531" s="10"/>
    </row>
    <row r="532" spans="4:16" ht="15.75" customHeight="1">
      <c r="D532" s="10"/>
      <c r="F532" s="10"/>
      <c r="H532" s="10"/>
      <c r="J532" s="10"/>
      <c r="L532" s="10"/>
      <c r="N532" s="10"/>
      <c r="P532" s="10"/>
    </row>
    <row r="533" spans="4:16" ht="15.75" customHeight="1">
      <c r="D533" s="10"/>
      <c r="F533" s="10"/>
      <c r="H533" s="10"/>
      <c r="J533" s="10"/>
      <c r="L533" s="10"/>
      <c r="N533" s="10"/>
      <c r="P533" s="10"/>
    </row>
    <row r="534" spans="4:16" ht="15.75" customHeight="1">
      <c r="D534" s="10"/>
      <c r="F534" s="10"/>
      <c r="H534" s="10"/>
      <c r="J534" s="10"/>
      <c r="L534" s="10"/>
      <c r="N534" s="10"/>
      <c r="P534" s="10"/>
    </row>
    <row r="535" spans="4:16" ht="15.75" customHeight="1">
      <c r="D535" s="10"/>
      <c r="F535" s="10"/>
      <c r="H535" s="10"/>
      <c r="J535" s="10"/>
      <c r="L535" s="10"/>
      <c r="N535" s="10"/>
      <c r="P535" s="10"/>
    </row>
    <row r="536" spans="4:16" ht="15.75" customHeight="1">
      <c r="D536" s="10"/>
      <c r="F536" s="10"/>
      <c r="H536" s="10"/>
      <c r="J536" s="10"/>
      <c r="L536" s="10"/>
      <c r="N536" s="10"/>
      <c r="P536" s="10"/>
    </row>
    <row r="537" spans="4:16" ht="15.75" customHeight="1">
      <c r="D537" s="10"/>
      <c r="F537" s="10"/>
      <c r="H537" s="10"/>
      <c r="J537" s="10"/>
      <c r="L537" s="10"/>
      <c r="N537" s="10"/>
      <c r="P537" s="10"/>
    </row>
    <row r="538" spans="4:16" ht="15.75" customHeight="1">
      <c r="D538" s="10"/>
      <c r="F538" s="10"/>
      <c r="H538" s="10"/>
      <c r="J538" s="10"/>
      <c r="L538" s="10"/>
      <c r="N538" s="10"/>
      <c r="P538" s="10"/>
    </row>
    <row r="539" spans="4:16" ht="15.75" customHeight="1">
      <c r="D539" s="10"/>
      <c r="F539" s="10"/>
      <c r="H539" s="10"/>
      <c r="J539" s="10"/>
      <c r="L539" s="10"/>
      <c r="N539" s="10"/>
      <c r="P539" s="10"/>
    </row>
    <row r="540" spans="4:16" ht="15.75" customHeight="1">
      <c r="D540" s="10"/>
      <c r="F540" s="10"/>
      <c r="H540" s="10"/>
      <c r="J540" s="10"/>
      <c r="L540" s="10"/>
      <c r="N540" s="10"/>
      <c r="P540" s="10"/>
    </row>
    <row r="541" spans="4:16" ht="15.75" customHeight="1">
      <c r="D541" s="10"/>
      <c r="F541" s="10"/>
      <c r="H541" s="10"/>
      <c r="J541" s="10"/>
      <c r="L541" s="10"/>
      <c r="N541" s="10"/>
      <c r="P541" s="10"/>
    </row>
    <row r="542" spans="4:16" ht="15.75" customHeight="1">
      <c r="D542" s="10"/>
      <c r="F542" s="10"/>
      <c r="H542" s="10"/>
      <c r="J542" s="10"/>
      <c r="L542" s="10"/>
      <c r="N542" s="10"/>
      <c r="P542" s="10"/>
    </row>
    <row r="543" spans="4:16" ht="15.75" customHeight="1">
      <c r="D543" s="10"/>
      <c r="F543" s="10"/>
      <c r="H543" s="10"/>
      <c r="J543" s="10"/>
      <c r="L543" s="10"/>
      <c r="N543" s="10"/>
      <c r="P543" s="10"/>
    </row>
    <row r="544" spans="4:16" ht="15.75" customHeight="1">
      <c r="D544" s="10"/>
      <c r="F544" s="10"/>
      <c r="H544" s="10"/>
      <c r="J544" s="10"/>
      <c r="L544" s="10"/>
      <c r="N544" s="10"/>
      <c r="P544" s="10"/>
    </row>
    <row r="545" spans="4:16" ht="15.75" customHeight="1">
      <c r="D545" s="10"/>
      <c r="F545" s="10"/>
      <c r="H545" s="10"/>
      <c r="J545" s="10"/>
      <c r="L545" s="10"/>
      <c r="N545" s="10"/>
      <c r="P545" s="10"/>
    </row>
    <row r="546" spans="4:16" ht="15.75" customHeight="1">
      <c r="D546" s="10"/>
      <c r="F546" s="10"/>
      <c r="H546" s="10"/>
      <c r="J546" s="10"/>
      <c r="L546" s="10"/>
      <c r="N546" s="10"/>
      <c r="P546" s="10"/>
    </row>
    <row r="547" spans="4:16" ht="15.75" customHeight="1">
      <c r="D547" s="10"/>
      <c r="F547" s="10"/>
      <c r="H547" s="10"/>
      <c r="J547" s="10"/>
      <c r="L547" s="10"/>
      <c r="N547" s="10"/>
      <c r="P547" s="10"/>
    </row>
    <row r="548" spans="4:16" ht="15.75" customHeight="1">
      <c r="D548" s="10"/>
      <c r="F548" s="10"/>
      <c r="H548" s="10"/>
      <c r="J548" s="10"/>
      <c r="L548" s="10"/>
      <c r="N548" s="10"/>
      <c r="P548" s="10"/>
    </row>
    <row r="549" spans="4:16" ht="15.75" customHeight="1">
      <c r="D549" s="10"/>
      <c r="F549" s="10"/>
      <c r="H549" s="10"/>
      <c r="J549" s="10"/>
      <c r="L549" s="10"/>
      <c r="N549" s="10"/>
      <c r="P549" s="10"/>
    </row>
    <row r="550" spans="4:16" ht="15.75" customHeight="1">
      <c r="D550" s="10"/>
      <c r="F550" s="10"/>
      <c r="H550" s="10"/>
      <c r="J550" s="10"/>
      <c r="L550" s="10"/>
      <c r="N550" s="10"/>
      <c r="P550" s="10"/>
    </row>
    <row r="551" spans="4:16" ht="15.75" customHeight="1">
      <c r="D551" s="10"/>
      <c r="F551" s="10"/>
      <c r="H551" s="10"/>
      <c r="J551" s="10"/>
      <c r="L551" s="10"/>
      <c r="N551" s="10"/>
      <c r="P551" s="10"/>
    </row>
    <row r="552" spans="4:16" ht="15.75" customHeight="1">
      <c r="D552" s="10"/>
      <c r="F552" s="10"/>
      <c r="H552" s="10"/>
      <c r="J552" s="10"/>
      <c r="L552" s="10"/>
      <c r="N552" s="10"/>
      <c r="P552" s="10"/>
    </row>
    <row r="553" spans="4:16" ht="15.75" customHeight="1">
      <c r="D553" s="10"/>
      <c r="F553" s="10"/>
      <c r="H553" s="10"/>
      <c r="J553" s="10"/>
      <c r="L553" s="10"/>
      <c r="N553" s="10"/>
      <c r="P553" s="10"/>
    </row>
    <row r="554" spans="4:16" ht="15.75" customHeight="1">
      <c r="D554" s="10"/>
      <c r="F554" s="10"/>
      <c r="H554" s="10"/>
      <c r="J554" s="10"/>
      <c r="L554" s="10"/>
      <c r="N554" s="10"/>
      <c r="P554" s="10"/>
    </row>
    <row r="555" spans="4:16" ht="15.75" customHeight="1">
      <c r="D555" s="10"/>
      <c r="F555" s="10"/>
      <c r="H555" s="10"/>
      <c r="J555" s="10"/>
      <c r="L555" s="10"/>
      <c r="N555" s="10"/>
      <c r="P555" s="10"/>
    </row>
    <row r="556" spans="4:16" ht="15.75" customHeight="1">
      <c r="D556" s="10"/>
      <c r="F556" s="10"/>
      <c r="H556" s="10"/>
      <c r="J556" s="10"/>
      <c r="L556" s="10"/>
      <c r="N556" s="10"/>
      <c r="P556" s="10"/>
    </row>
    <row r="557" spans="4:16" ht="15.75" customHeight="1">
      <c r="D557" s="10"/>
      <c r="F557" s="10"/>
      <c r="H557" s="10"/>
      <c r="J557" s="10"/>
      <c r="L557" s="10"/>
      <c r="N557" s="10"/>
      <c r="P557" s="10"/>
    </row>
    <row r="558" spans="4:16" ht="15.75" customHeight="1">
      <c r="D558" s="10"/>
      <c r="F558" s="10"/>
      <c r="H558" s="10"/>
      <c r="J558" s="10"/>
      <c r="L558" s="10"/>
      <c r="N558" s="10"/>
      <c r="P558" s="10"/>
    </row>
    <row r="559" spans="4:16" ht="15.75" customHeight="1">
      <c r="D559" s="10"/>
      <c r="F559" s="10"/>
      <c r="H559" s="10"/>
      <c r="J559" s="10"/>
      <c r="L559" s="10"/>
      <c r="N559" s="10"/>
      <c r="P559" s="10"/>
    </row>
    <row r="560" spans="4:16" ht="15.75" customHeight="1">
      <c r="D560" s="10"/>
      <c r="F560" s="10"/>
      <c r="H560" s="10"/>
      <c r="J560" s="10"/>
      <c r="L560" s="10"/>
      <c r="N560" s="10"/>
      <c r="P560" s="10"/>
    </row>
    <row r="561" spans="4:16" ht="15.75" customHeight="1">
      <c r="D561" s="10"/>
      <c r="F561" s="10"/>
      <c r="H561" s="10"/>
      <c r="J561" s="10"/>
      <c r="L561" s="10"/>
      <c r="N561" s="10"/>
      <c r="P561" s="10"/>
    </row>
    <row r="562" spans="4:16" ht="15.75" customHeight="1">
      <c r="D562" s="10"/>
      <c r="F562" s="10"/>
      <c r="H562" s="10"/>
      <c r="J562" s="10"/>
      <c r="L562" s="10"/>
      <c r="N562" s="10"/>
      <c r="P562" s="10"/>
    </row>
    <row r="563" spans="4:16" ht="15.75" customHeight="1">
      <c r="D563" s="10"/>
      <c r="F563" s="10"/>
      <c r="H563" s="10"/>
      <c r="J563" s="10"/>
      <c r="L563" s="10"/>
      <c r="N563" s="10"/>
      <c r="P563" s="10"/>
    </row>
    <row r="564" spans="4:16" ht="15.75" customHeight="1">
      <c r="D564" s="10"/>
      <c r="F564" s="10"/>
      <c r="H564" s="10"/>
      <c r="J564" s="10"/>
      <c r="L564" s="10"/>
      <c r="N564" s="10"/>
      <c r="P564" s="10"/>
    </row>
    <row r="565" spans="4:16" ht="15.75" customHeight="1">
      <c r="D565" s="10"/>
      <c r="F565" s="10"/>
      <c r="H565" s="10"/>
      <c r="J565" s="10"/>
      <c r="L565" s="10"/>
      <c r="N565" s="10"/>
      <c r="P565" s="10"/>
    </row>
    <row r="566" spans="4:16" ht="15.75" customHeight="1">
      <c r="D566" s="10"/>
      <c r="F566" s="10"/>
      <c r="H566" s="10"/>
      <c r="J566" s="10"/>
      <c r="L566" s="10"/>
      <c r="N566" s="10"/>
      <c r="P566" s="10"/>
    </row>
    <row r="567" spans="4:16" ht="15.75" customHeight="1">
      <c r="D567" s="10"/>
      <c r="F567" s="10"/>
      <c r="H567" s="10"/>
      <c r="J567" s="10"/>
      <c r="L567" s="10"/>
      <c r="N567" s="10"/>
      <c r="P567" s="10"/>
    </row>
    <row r="568" spans="4:16" ht="15.75" customHeight="1">
      <c r="D568" s="10"/>
      <c r="F568" s="10"/>
      <c r="H568" s="10"/>
      <c r="J568" s="10"/>
      <c r="L568" s="10"/>
      <c r="N568" s="10"/>
      <c r="P568" s="10"/>
    </row>
    <row r="569" spans="4:16" ht="15.75" customHeight="1">
      <c r="D569" s="10"/>
      <c r="F569" s="10"/>
      <c r="H569" s="10"/>
      <c r="J569" s="10"/>
      <c r="L569" s="10"/>
      <c r="N569" s="10"/>
      <c r="P569" s="10"/>
    </row>
    <row r="570" spans="4:16" ht="15.75" customHeight="1">
      <c r="D570" s="10"/>
      <c r="F570" s="10"/>
      <c r="H570" s="10"/>
      <c r="J570" s="10"/>
      <c r="L570" s="10"/>
      <c r="N570" s="10"/>
      <c r="P570" s="10"/>
    </row>
    <row r="571" spans="4:16" ht="15.75" customHeight="1">
      <c r="D571" s="10"/>
      <c r="F571" s="10"/>
      <c r="H571" s="10"/>
      <c r="J571" s="10"/>
      <c r="L571" s="10"/>
      <c r="N571" s="10"/>
      <c r="P571" s="10"/>
    </row>
    <row r="572" spans="4:16" ht="15.75" customHeight="1">
      <c r="D572" s="10"/>
      <c r="F572" s="10"/>
      <c r="H572" s="10"/>
      <c r="J572" s="10"/>
      <c r="L572" s="10"/>
      <c r="N572" s="10"/>
      <c r="P572" s="10"/>
    </row>
    <row r="573" spans="4:16" ht="15.75" customHeight="1">
      <c r="D573" s="10"/>
      <c r="F573" s="10"/>
      <c r="H573" s="10"/>
      <c r="J573" s="10"/>
      <c r="L573" s="10"/>
      <c r="N573" s="10"/>
      <c r="P573" s="10"/>
    </row>
    <row r="574" spans="4:16" ht="15.75" customHeight="1">
      <c r="D574" s="10"/>
      <c r="F574" s="10"/>
      <c r="H574" s="10"/>
      <c r="J574" s="10"/>
      <c r="L574" s="10"/>
      <c r="N574" s="10"/>
      <c r="P574" s="10"/>
    </row>
    <row r="575" spans="4:16" ht="15.75" customHeight="1">
      <c r="D575" s="10"/>
      <c r="F575" s="10"/>
      <c r="H575" s="10"/>
      <c r="J575" s="10"/>
      <c r="L575" s="10"/>
      <c r="N575" s="10"/>
      <c r="P575" s="10"/>
    </row>
    <row r="576" spans="4:16" ht="15.75" customHeight="1">
      <c r="D576" s="10"/>
      <c r="F576" s="10"/>
      <c r="H576" s="10"/>
      <c r="J576" s="10"/>
      <c r="L576" s="10"/>
      <c r="N576" s="10"/>
      <c r="P576" s="10"/>
    </row>
    <row r="577" spans="4:16" ht="15.75" customHeight="1">
      <c r="D577" s="10"/>
      <c r="F577" s="10"/>
      <c r="H577" s="10"/>
      <c r="J577" s="10"/>
      <c r="L577" s="10"/>
      <c r="N577" s="10"/>
      <c r="P577" s="10"/>
    </row>
    <row r="578" spans="4:16" ht="15.75" customHeight="1">
      <c r="D578" s="10"/>
      <c r="F578" s="10"/>
      <c r="H578" s="10"/>
      <c r="J578" s="10"/>
      <c r="L578" s="10"/>
      <c r="N578" s="10"/>
      <c r="P578" s="10"/>
    </row>
    <row r="579" spans="4:16" ht="15.75" customHeight="1">
      <c r="D579" s="10"/>
      <c r="F579" s="10"/>
      <c r="H579" s="10"/>
      <c r="J579" s="10"/>
      <c r="L579" s="10"/>
      <c r="N579" s="10"/>
      <c r="P579" s="10"/>
    </row>
    <row r="580" spans="4:16" ht="15.75" customHeight="1">
      <c r="D580" s="10"/>
      <c r="F580" s="10"/>
      <c r="H580" s="10"/>
      <c r="J580" s="10"/>
      <c r="L580" s="10"/>
      <c r="N580" s="10"/>
      <c r="P580" s="10"/>
    </row>
    <row r="581" spans="4:16" ht="15.75" customHeight="1">
      <c r="D581" s="10"/>
      <c r="F581" s="10"/>
      <c r="H581" s="10"/>
      <c r="J581" s="10"/>
      <c r="L581" s="10"/>
      <c r="N581" s="10"/>
      <c r="P581" s="10"/>
    </row>
    <row r="582" spans="4:16" ht="15.75" customHeight="1">
      <c r="D582" s="10"/>
      <c r="F582" s="10"/>
      <c r="H582" s="10"/>
      <c r="J582" s="10"/>
      <c r="L582" s="10"/>
      <c r="N582" s="10"/>
      <c r="P582" s="10"/>
    </row>
    <row r="583" spans="4:16" ht="15.75" customHeight="1">
      <c r="D583" s="10"/>
      <c r="F583" s="10"/>
      <c r="H583" s="10"/>
      <c r="J583" s="10"/>
      <c r="L583" s="10"/>
      <c r="N583" s="10"/>
      <c r="P583" s="10"/>
    </row>
    <row r="584" spans="4:16" ht="15.75" customHeight="1">
      <c r="D584" s="10"/>
      <c r="F584" s="10"/>
      <c r="H584" s="10"/>
      <c r="J584" s="10"/>
      <c r="L584" s="10"/>
      <c r="N584" s="10"/>
      <c r="P584" s="10"/>
    </row>
    <row r="585" spans="4:16" ht="15.75" customHeight="1">
      <c r="D585" s="10"/>
      <c r="F585" s="10"/>
      <c r="H585" s="10"/>
      <c r="J585" s="10"/>
      <c r="L585" s="10"/>
      <c r="N585" s="10"/>
      <c r="P585" s="10"/>
    </row>
    <row r="586" spans="4:16" ht="15.75" customHeight="1">
      <c r="D586" s="10"/>
      <c r="F586" s="10"/>
      <c r="H586" s="10"/>
      <c r="J586" s="10"/>
      <c r="L586" s="10"/>
      <c r="N586" s="10"/>
      <c r="P586" s="10"/>
    </row>
    <row r="587" spans="4:16" ht="15.75" customHeight="1">
      <c r="D587" s="10"/>
      <c r="F587" s="10"/>
      <c r="H587" s="10"/>
      <c r="J587" s="10"/>
      <c r="L587" s="10"/>
      <c r="N587" s="10"/>
      <c r="P587" s="10"/>
    </row>
    <row r="588" spans="4:16" ht="15.75" customHeight="1">
      <c r="D588" s="10"/>
      <c r="F588" s="10"/>
      <c r="H588" s="10"/>
      <c r="J588" s="10"/>
      <c r="L588" s="10"/>
      <c r="N588" s="10"/>
      <c r="P588" s="10"/>
    </row>
    <row r="589" spans="4:16" ht="15.75" customHeight="1">
      <c r="D589" s="10"/>
      <c r="F589" s="10"/>
      <c r="H589" s="10"/>
      <c r="J589" s="10"/>
      <c r="L589" s="10"/>
      <c r="N589" s="10"/>
      <c r="P589" s="10"/>
    </row>
    <row r="590" spans="4:16" ht="15.75" customHeight="1">
      <c r="D590" s="10"/>
      <c r="F590" s="10"/>
      <c r="H590" s="10"/>
      <c r="J590" s="10"/>
      <c r="L590" s="10"/>
      <c r="N590" s="10"/>
      <c r="P590" s="10"/>
    </row>
    <row r="591" spans="4:16" ht="15.75" customHeight="1">
      <c r="D591" s="10"/>
      <c r="F591" s="10"/>
      <c r="H591" s="10"/>
      <c r="J591" s="10"/>
      <c r="L591" s="10"/>
      <c r="N591" s="10"/>
      <c r="P591" s="10"/>
    </row>
    <row r="592" spans="4:16" ht="15.75" customHeight="1">
      <c r="D592" s="10"/>
      <c r="F592" s="10"/>
      <c r="H592" s="10"/>
      <c r="J592" s="10"/>
      <c r="L592" s="10"/>
      <c r="N592" s="10"/>
      <c r="P592" s="10"/>
    </row>
    <row r="593" spans="4:16" ht="15.75" customHeight="1">
      <c r="D593" s="10"/>
      <c r="F593" s="10"/>
      <c r="H593" s="10"/>
      <c r="J593" s="10"/>
      <c r="L593" s="10"/>
      <c r="N593" s="10"/>
      <c r="P593" s="10"/>
    </row>
    <row r="594" spans="4:16" ht="15.75" customHeight="1">
      <c r="D594" s="10"/>
      <c r="F594" s="10"/>
      <c r="H594" s="10"/>
      <c r="J594" s="10"/>
      <c r="L594" s="10"/>
      <c r="N594" s="10"/>
      <c r="P594" s="10"/>
    </row>
    <row r="595" spans="4:16" ht="15.75" customHeight="1">
      <c r="D595" s="10"/>
      <c r="F595" s="10"/>
      <c r="H595" s="10"/>
      <c r="J595" s="10"/>
      <c r="L595" s="10"/>
      <c r="N595" s="10"/>
      <c r="P595" s="10"/>
    </row>
    <row r="596" spans="4:16" ht="15.75" customHeight="1">
      <c r="D596" s="10"/>
      <c r="F596" s="10"/>
      <c r="H596" s="10"/>
      <c r="J596" s="10"/>
      <c r="L596" s="10"/>
      <c r="N596" s="10"/>
      <c r="P596" s="10"/>
    </row>
    <row r="597" spans="4:16" ht="15.75" customHeight="1">
      <c r="D597" s="10"/>
      <c r="F597" s="10"/>
      <c r="H597" s="10"/>
      <c r="J597" s="10"/>
      <c r="L597" s="10"/>
      <c r="N597" s="10"/>
      <c r="P597" s="10"/>
    </row>
    <row r="598" spans="4:16" ht="15.75" customHeight="1">
      <c r="D598" s="10"/>
      <c r="F598" s="10"/>
      <c r="H598" s="10"/>
      <c r="J598" s="10"/>
      <c r="L598" s="10"/>
      <c r="N598" s="10"/>
      <c r="P598" s="10"/>
    </row>
    <row r="599" spans="4:16" ht="15.75" customHeight="1">
      <c r="D599" s="10"/>
      <c r="F599" s="10"/>
      <c r="H599" s="10"/>
      <c r="J599" s="10"/>
      <c r="L599" s="10"/>
      <c r="N599" s="10"/>
      <c r="P599" s="10"/>
    </row>
    <row r="600" spans="4:16" ht="15.75" customHeight="1">
      <c r="D600" s="10"/>
      <c r="F600" s="10"/>
      <c r="H600" s="10"/>
      <c r="J600" s="10"/>
      <c r="L600" s="10"/>
      <c r="N600" s="10"/>
      <c r="P600" s="10"/>
    </row>
    <row r="601" spans="4:16" ht="15.75" customHeight="1">
      <c r="D601" s="10"/>
      <c r="F601" s="10"/>
      <c r="H601" s="10"/>
      <c r="J601" s="10"/>
      <c r="L601" s="10"/>
      <c r="N601" s="10"/>
      <c r="P601" s="10"/>
    </row>
    <row r="602" spans="4:16" ht="15.75" customHeight="1">
      <c r="D602" s="10"/>
      <c r="F602" s="10"/>
      <c r="H602" s="10"/>
      <c r="J602" s="10"/>
      <c r="L602" s="10"/>
      <c r="N602" s="10"/>
      <c r="P602" s="10"/>
    </row>
    <row r="603" spans="4:16" ht="15.75" customHeight="1">
      <c r="D603" s="10"/>
      <c r="F603" s="10"/>
      <c r="H603" s="10"/>
      <c r="J603" s="10"/>
      <c r="L603" s="10"/>
      <c r="N603" s="10"/>
      <c r="P603" s="10"/>
    </row>
    <row r="604" spans="4:16" ht="15.75" customHeight="1">
      <c r="D604" s="10"/>
      <c r="F604" s="10"/>
      <c r="H604" s="10"/>
      <c r="J604" s="10"/>
      <c r="L604" s="10"/>
      <c r="N604" s="10"/>
      <c r="P604" s="10"/>
    </row>
    <row r="605" spans="4:16" ht="15.75" customHeight="1">
      <c r="D605" s="10"/>
      <c r="F605" s="10"/>
      <c r="H605" s="10"/>
      <c r="J605" s="10"/>
      <c r="L605" s="10"/>
      <c r="N605" s="10"/>
      <c r="P605" s="10"/>
    </row>
    <row r="606" spans="4:16" ht="15.75" customHeight="1">
      <c r="D606" s="10"/>
      <c r="F606" s="10"/>
      <c r="H606" s="10"/>
      <c r="J606" s="10"/>
      <c r="L606" s="10"/>
      <c r="N606" s="10"/>
      <c r="P606" s="10"/>
    </row>
    <row r="607" spans="4:16" ht="15.75" customHeight="1">
      <c r="D607" s="10"/>
      <c r="F607" s="10"/>
      <c r="H607" s="10"/>
      <c r="J607" s="10"/>
      <c r="L607" s="10"/>
      <c r="N607" s="10"/>
      <c r="P607" s="10"/>
    </row>
    <row r="608" spans="4:16" ht="15.75" customHeight="1">
      <c r="D608" s="10"/>
      <c r="F608" s="10"/>
      <c r="H608" s="10"/>
      <c r="J608" s="10"/>
      <c r="L608" s="10"/>
      <c r="N608" s="10"/>
      <c r="P608" s="10"/>
    </row>
    <row r="609" spans="4:16" ht="15.75" customHeight="1">
      <c r="D609" s="10"/>
      <c r="F609" s="10"/>
      <c r="H609" s="10"/>
      <c r="J609" s="10"/>
      <c r="L609" s="10"/>
      <c r="N609" s="10"/>
      <c r="P609" s="10"/>
    </row>
    <row r="610" spans="4:16" ht="15.75" customHeight="1">
      <c r="D610" s="10"/>
      <c r="F610" s="10"/>
      <c r="H610" s="10"/>
      <c r="J610" s="10"/>
      <c r="L610" s="10"/>
      <c r="N610" s="10"/>
      <c r="P610" s="10"/>
    </row>
    <row r="611" spans="4:16" ht="15.75" customHeight="1">
      <c r="D611" s="10"/>
      <c r="F611" s="10"/>
      <c r="H611" s="10"/>
      <c r="J611" s="10"/>
      <c r="L611" s="10"/>
      <c r="N611" s="10"/>
      <c r="P611" s="10"/>
    </row>
    <row r="612" spans="4:16" ht="15.75" customHeight="1">
      <c r="D612" s="10"/>
      <c r="F612" s="10"/>
      <c r="H612" s="10"/>
      <c r="J612" s="10"/>
      <c r="L612" s="10"/>
      <c r="N612" s="10"/>
      <c r="P612" s="10"/>
    </row>
    <row r="613" spans="4:16" ht="15.75" customHeight="1">
      <c r="D613" s="10"/>
      <c r="F613" s="10"/>
      <c r="H613" s="10"/>
      <c r="J613" s="10"/>
      <c r="L613" s="10"/>
      <c r="N613" s="10"/>
      <c r="P613" s="10"/>
    </row>
    <row r="614" spans="4:16" ht="15.75" customHeight="1">
      <c r="D614" s="10"/>
      <c r="F614" s="10"/>
      <c r="H614" s="10"/>
      <c r="J614" s="10"/>
      <c r="L614" s="10"/>
      <c r="N614" s="10"/>
      <c r="P614" s="10"/>
    </row>
    <row r="615" spans="4:16" ht="15.75" customHeight="1">
      <c r="D615" s="10"/>
      <c r="F615" s="10"/>
      <c r="H615" s="10"/>
      <c r="J615" s="10"/>
      <c r="L615" s="10"/>
      <c r="N615" s="10"/>
      <c r="P615" s="10"/>
    </row>
    <row r="616" spans="4:16" ht="15.75" customHeight="1">
      <c r="D616" s="10"/>
      <c r="F616" s="10"/>
      <c r="H616" s="10"/>
      <c r="J616" s="10"/>
      <c r="L616" s="10"/>
      <c r="N616" s="10"/>
      <c r="P616" s="10"/>
    </row>
    <row r="617" spans="4:16" ht="15.75" customHeight="1">
      <c r="D617" s="10"/>
      <c r="F617" s="10"/>
      <c r="H617" s="10"/>
      <c r="J617" s="10"/>
      <c r="L617" s="10"/>
      <c r="N617" s="10"/>
      <c r="P617" s="10"/>
    </row>
    <row r="618" spans="4:16" ht="15.75" customHeight="1">
      <c r="D618" s="10"/>
      <c r="F618" s="10"/>
      <c r="H618" s="10"/>
      <c r="J618" s="10"/>
      <c r="L618" s="10"/>
      <c r="N618" s="10"/>
      <c r="P618" s="10"/>
    </row>
    <row r="619" spans="4:16" ht="15.75" customHeight="1">
      <c r="D619" s="10"/>
      <c r="F619" s="10"/>
      <c r="H619" s="10"/>
      <c r="J619" s="10"/>
      <c r="L619" s="10"/>
      <c r="N619" s="10"/>
      <c r="P619" s="10"/>
    </row>
    <row r="620" spans="4:16" ht="15.75" customHeight="1">
      <c r="D620" s="10"/>
      <c r="F620" s="10"/>
      <c r="H620" s="10"/>
      <c r="J620" s="10"/>
      <c r="L620" s="10"/>
      <c r="N620" s="10"/>
      <c r="P620" s="10"/>
    </row>
    <row r="621" spans="4:16" ht="15.75" customHeight="1">
      <c r="D621" s="10"/>
      <c r="F621" s="10"/>
      <c r="H621" s="10"/>
      <c r="J621" s="10"/>
      <c r="L621" s="10"/>
      <c r="N621" s="10"/>
      <c r="P621" s="10"/>
    </row>
    <row r="622" spans="4:16" ht="15.75" customHeight="1">
      <c r="D622" s="10"/>
      <c r="F622" s="10"/>
      <c r="H622" s="10"/>
      <c r="J622" s="10"/>
      <c r="L622" s="10"/>
      <c r="N622" s="10"/>
      <c r="P622" s="10"/>
    </row>
    <row r="623" spans="4:16" ht="15.75" customHeight="1">
      <c r="D623" s="10"/>
      <c r="F623" s="10"/>
      <c r="H623" s="10"/>
      <c r="J623" s="10"/>
      <c r="L623" s="10"/>
      <c r="N623" s="10"/>
      <c r="P623" s="10"/>
    </row>
    <row r="624" spans="4:16" ht="15.75" customHeight="1">
      <c r="D624" s="10"/>
      <c r="F624" s="10"/>
      <c r="H624" s="10"/>
      <c r="J624" s="10"/>
      <c r="L624" s="10"/>
      <c r="N624" s="10"/>
      <c r="P624" s="10"/>
    </row>
    <row r="625" spans="4:16" ht="15.75" customHeight="1">
      <c r="D625" s="10"/>
      <c r="F625" s="10"/>
      <c r="H625" s="10"/>
      <c r="J625" s="10"/>
      <c r="L625" s="10"/>
      <c r="N625" s="10"/>
      <c r="P625" s="10"/>
    </row>
    <row r="626" spans="4:16" ht="15.75" customHeight="1">
      <c r="D626" s="10"/>
      <c r="F626" s="10"/>
      <c r="H626" s="10"/>
      <c r="J626" s="10"/>
      <c r="L626" s="10"/>
      <c r="N626" s="10"/>
      <c r="P626" s="10"/>
    </row>
    <row r="627" spans="4:16" ht="15.75" customHeight="1">
      <c r="D627" s="10"/>
      <c r="F627" s="10"/>
      <c r="H627" s="10"/>
      <c r="J627" s="10"/>
      <c r="L627" s="10"/>
      <c r="N627" s="10"/>
      <c r="P627" s="10"/>
    </row>
    <row r="628" spans="4:16" ht="15.75" customHeight="1">
      <c r="D628" s="10"/>
      <c r="F628" s="10"/>
      <c r="H628" s="10"/>
      <c r="J628" s="10"/>
      <c r="L628" s="10"/>
      <c r="N628" s="10"/>
      <c r="P628" s="10"/>
    </row>
    <row r="629" spans="4:16" ht="15.75" customHeight="1">
      <c r="D629" s="10"/>
      <c r="F629" s="10"/>
      <c r="H629" s="10"/>
      <c r="J629" s="10"/>
      <c r="L629" s="10"/>
      <c r="N629" s="10"/>
      <c r="P629" s="10"/>
    </row>
    <row r="630" spans="4:16" ht="15.75" customHeight="1">
      <c r="D630" s="10"/>
      <c r="F630" s="10"/>
      <c r="H630" s="10"/>
      <c r="J630" s="10"/>
      <c r="L630" s="10"/>
      <c r="N630" s="10"/>
      <c r="P630" s="10"/>
    </row>
    <row r="631" spans="4:16" ht="15.75" customHeight="1">
      <c r="D631" s="10"/>
      <c r="F631" s="10"/>
      <c r="H631" s="10"/>
      <c r="J631" s="10"/>
      <c r="L631" s="10"/>
      <c r="N631" s="10"/>
      <c r="P631" s="10"/>
    </row>
    <row r="632" spans="4:16" ht="15.75" customHeight="1">
      <c r="D632" s="10"/>
      <c r="F632" s="10"/>
      <c r="H632" s="10"/>
      <c r="J632" s="10"/>
      <c r="L632" s="10"/>
      <c r="N632" s="10"/>
      <c r="P632" s="10"/>
    </row>
    <row r="633" spans="4:16" ht="15.75" customHeight="1">
      <c r="D633" s="10"/>
      <c r="F633" s="10"/>
      <c r="H633" s="10"/>
      <c r="J633" s="10"/>
      <c r="L633" s="10"/>
      <c r="N633" s="10"/>
      <c r="P633" s="10"/>
    </row>
    <row r="634" spans="4:16" ht="15.75" customHeight="1">
      <c r="D634" s="10"/>
      <c r="F634" s="10"/>
      <c r="H634" s="10"/>
      <c r="J634" s="10"/>
      <c r="L634" s="10"/>
      <c r="N634" s="10"/>
      <c r="P634" s="10"/>
    </row>
    <row r="635" spans="4:16" ht="15.75" customHeight="1">
      <c r="D635" s="10"/>
      <c r="F635" s="10"/>
      <c r="H635" s="10"/>
      <c r="J635" s="10"/>
      <c r="L635" s="10"/>
      <c r="N635" s="10"/>
      <c r="P635" s="10"/>
    </row>
    <row r="636" spans="4:16" ht="15.75" customHeight="1">
      <c r="D636" s="10"/>
      <c r="F636" s="10"/>
      <c r="H636" s="10"/>
      <c r="J636" s="10"/>
      <c r="L636" s="10"/>
      <c r="N636" s="10"/>
      <c r="P636" s="10"/>
    </row>
    <row r="637" spans="4:16" ht="15.75" customHeight="1">
      <c r="D637" s="10"/>
      <c r="F637" s="10"/>
      <c r="H637" s="10"/>
      <c r="J637" s="10"/>
      <c r="L637" s="10"/>
      <c r="N637" s="10"/>
      <c r="P637" s="10"/>
    </row>
    <row r="638" spans="4:16" ht="15.75" customHeight="1">
      <c r="D638" s="10"/>
      <c r="F638" s="10"/>
      <c r="H638" s="10"/>
      <c r="J638" s="10"/>
      <c r="L638" s="10"/>
      <c r="N638" s="10"/>
      <c r="P638" s="10"/>
    </row>
    <row r="639" spans="4:16" ht="15.75" customHeight="1">
      <c r="D639" s="10"/>
      <c r="F639" s="10"/>
      <c r="H639" s="10"/>
      <c r="J639" s="10"/>
      <c r="L639" s="10"/>
      <c r="N639" s="10"/>
      <c r="P639" s="10"/>
    </row>
    <row r="640" spans="4:16" ht="15.75" customHeight="1">
      <c r="D640" s="10"/>
      <c r="F640" s="10"/>
      <c r="H640" s="10"/>
      <c r="J640" s="10"/>
      <c r="L640" s="10"/>
      <c r="N640" s="10"/>
      <c r="P640" s="10"/>
    </row>
    <row r="641" spans="4:16" ht="15.75" customHeight="1">
      <c r="D641" s="10"/>
      <c r="F641" s="10"/>
      <c r="H641" s="10"/>
      <c r="J641" s="10"/>
      <c r="L641" s="10"/>
      <c r="N641" s="10"/>
      <c r="P641" s="10"/>
    </row>
    <row r="642" spans="4:16" ht="15.75" customHeight="1">
      <c r="D642" s="10"/>
      <c r="F642" s="10"/>
      <c r="H642" s="10"/>
      <c r="J642" s="10"/>
      <c r="L642" s="10"/>
      <c r="N642" s="10"/>
      <c r="P642" s="10"/>
    </row>
    <row r="643" spans="4:16" ht="15.75" customHeight="1">
      <c r="D643" s="10"/>
      <c r="F643" s="10"/>
      <c r="H643" s="10"/>
      <c r="J643" s="10"/>
      <c r="L643" s="10"/>
      <c r="N643" s="10"/>
      <c r="P643" s="10"/>
    </row>
    <row r="644" spans="4:16" ht="15.75" customHeight="1">
      <c r="D644" s="10"/>
      <c r="F644" s="10"/>
      <c r="H644" s="10"/>
      <c r="J644" s="10"/>
      <c r="L644" s="10"/>
      <c r="N644" s="10"/>
      <c r="P644" s="10"/>
    </row>
    <row r="645" spans="4:16" ht="15.75" customHeight="1">
      <c r="D645" s="10"/>
      <c r="F645" s="10"/>
      <c r="H645" s="10"/>
      <c r="J645" s="10"/>
      <c r="L645" s="10"/>
      <c r="N645" s="10"/>
      <c r="P645" s="10"/>
    </row>
    <row r="646" spans="4:16" ht="15.75" customHeight="1">
      <c r="D646" s="10"/>
      <c r="F646" s="10"/>
      <c r="H646" s="10"/>
      <c r="J646" s="10"/>
      <c r="L646" s="10"/>
      <c r="N646" s="10"/>
      <c r="P646" s="10"/>
    </row>
    <row r="647" spans="4:16" ht="15.75" customHeight="1">
      <c r="D647" s="10"/>
      <c r="F647" s="10"/>
      <c r="H647" s="10"/>
      <c r="J647" s="10"/>
      <c r="L647" s="10"/>
      <c r="N647" s="10"/>
      <c r="P647" s="10"/>
    </row>
    <row r="648" spans="4:16" ht="15.75" customHeight="1">
      <c r="D648" s="10"/>
      <c r="F648" s="10"/>
      <c r="H648" s="10"/>
      <c r="J648" s="10"/>
      <c r="L648" s="10"/>
      <c r="N648" s="10"/>
      <c r="P648" s="10"/>
    </row>
    <row r="649" spans="4:16" ht="15.75" customHeight="1">
      <c r="D649" s="10"/>
      <c r="F649" s="10"/>
      <c r="H649" s="10"/>
      <c r="J649" s="10"/>
      <c r="L649" s="10"/>
      <c r="N649" s="10"/>
      <c r="P649" s="10"/>
    </row>
    <row r="650" spans="4:16" ht="15.75" customHeight="1">
      <c r="D650" s="10"/>
      <c r="F650" s="10"/>
      <c r="H650" s="10"/>
      <c r="J650" s="10"/>
      <c r="L650" s="10"/>
      <c r="N650" s="10"/>
      <c r="P650" s="10"/>
    </row>
    <row r="651" spans="4:16" ht="15.75" customHeight="1">
      <c r="D651" s="10"/>
      <c r="F651" s="10"/>
      <c r="H651" s="10"/>
      <c r="J651" s="10"/>
      <c r="L651" s="10"/>
      <c r="N651" s="10"/>
      <c r="P651" s="10"/>
    </row>
    <row r="652" spans="4:16" ht="15.75" customHeight="1">
      <c r="D652" s="10"/>
      <c r="F652" s="10"/>
      <c r="H652" s="10"/>
      <c r="J652" s="10"/>
      <c r="L652" s="10"/>
      <c r="N652" s="10"/>
      <c r="P652" s="10"/>
    </row>
    <row r="653" spans="4:16" ht="15.75" customHeight="1">
      <c r="D653" s="10"/>
      <c r="F653" s="10"/>
      <c r="H653" s="10"/>
      <c r="J653" s="10"/>
      <c r="L653" s="10"/>
      <c r="N653" s="10"/>
      <c r="P653" s="10"/>
    </row>
    <row r="654" spans="4:16" ht="15.75" customHeight="1">
      <c r="D654" s="10"/>
      <c r="F654" s="10"/>
      <c r="H654" s="10"/>
      <c r="J654" s="10"/>
      <c r="L654" s="10"/>
      <c r="N654" s="10"/>
      <c r="P654" s="10"/>
    </row>
    <row r="655" spans="4:16" ht="15.75" customHeight="1">
      <c r="D655" s="10"/>
      <c r="F655" s="10"/>
      <c r="H655" s="10"/>
      <c r="J655" s="10"/>
      <c r="L655" s="10"/>
      <c r="N655" s="10"/>
      <c r="P655" s="10"/>
    </row>
    <row r="656" spans="4:16" ht="15.75" customHeight="1">
      <c r="D656" s="10"/>
      <c r="F656" s="10"/>
      <c r="H656" s="10"/>
      <c r="J656" s="10"/>
      <c r="L656" s="10"/>
      <c r="N656" s="10"/>
      <c r="P656" s="10"/>
    </row>
    <row r="657" spans="4:16" ht="15.75" customHeight="1">
      <c r="D657" s="10"/>
      <c r="F657" s="10"/>
      <c r="H657" s="10"/>
      <c r="J657" s="10"/>
      <c r="L657" s="10"/>
      <c r="N657" s="10"/>
      <c r="P657" s="10"/>
    </row>
    <row r="658" spans="4:16" ht="15.75" customHeight="1">
      <c r="D658" s="10"/>
      <c r="F658" s="10"/>
      <c r="H658" s="10"/>
      <c r="J658" s="10"/>
      <c r="L658" s="10"/>
      <c r="N658" s="10"/>
      <c r="P658" s="10"/>
    </row>
    <row r="659" spans="4:16" ht="15.75" customHeight="1">
      <c r="D659" s="10"/>
      <c r="F659" s="10"/>
      <c r="H659" s="10"/>
      <c r="J659" s="10"/>
      <c r="L659" s="10"/>
      <c r="N659" s="10"/>
      <c r="P659" s="10"/>
    </row>
    <row r="660" spans="4:16" ht="15.75" customHeight="1">
      <c r="D660" s="10"/>
      <c r="F660" s="10"/>
      <c r="H660" s="10"/>
      <c r="J660" s="10"/>
      <c r="L660" s="10"/>
      <c r="N660" s="10"/>
      <c r="P660" s="10"/>
    </row>
    <row r="661" spans="4:16" ht="15.75" customHeight="1">
      <c r="D661" s="10"/>
      <c r="F661" s="10"/>
      <c r="H661" s="10"/>
      <c r="J661" s="10"/>
      <c r="L661" s="10"/>
      <c r="N661" s="10"/>
      <c r="P661" s="10"/>
    </row>
    <row r="662" spans="4:16" ht="15.75" customHeight="1">
      <c r="D662" s="10"/>
      <c r="F662" s="10"/>
      <c r="H662" s="10"/>
      <c r="J662" s="10"/>
      <c r="L662" s="10"/>
      <c r="N662" s="10"/>
      <c r="P662" s="10"/>
    </row>
    <row r="663" spans="4:16" ht="15.75" customHeight="1">
      <c r="D663" s="10"/>
      <c r="F663" s="10"/>
      <c r="H663" s="10"/>
      <c r="J663" s="10"/>
      <c r="L663" s="10"/>
      <c r="N663" s="10"/>
      <c r="P663" s="10"/>
    </row>
    <row r="664" spans="4:16" ht="15.75" customHeight="1">
      <c r="D664" s="10"/>
      <c r="F664" s="10"/>
      <c r="H664" s="10"/>
      <c r="J664" s="10"/>
      <c r="L664" s="10"/>
      <c r="N664" s="10"/>
      <c r="P664" s="10"/>
    </row>
    <row r="665" spans="4:16" ht="15.75" customHeight="1">
      <c r="D665" s="10"/>
      <c r="F665" s="10"/>
      <c r="H665" s="10"/>
      <c r="J665" s="10"/>
      <c r="L665" s="10"/>
      <c r="N665" s="10"/>
      <c r="P665" s="10"/>
    </row>
    <row r="666" spans="4:16" ht="15.75" customHeight="1">
      <c r="D666" s="10"/>
      <c r="F666" s="10"/>
      <c r="H666" s="10"/>
      <c r="J666" s="10"/>
      <c r="L666" s="10"/>
      <c r="N666" s="10"/>
      <c r="P666" s="10"/>
    </row>
    <row r="667" spans="4:16" ht="15.75" customHeight="1">
      <c r="D667" s="10"/>
      <c r="F667" s="10"/>
      <c r="H667" s="10"/>
      <c r="J667" s="10"/>
      <c r="L667" s="10"/>
      <c r="N667" s="10"/>
      <c r="P667" s="10"/>
    </row>
    <row r="668" spans="4:16" ht="15.75" customHeight="1">
      <c r="D668" s="10"/>
      <c r="F668" s="10"/>
      <c r="H668" s="10"/>
      <c r="J668" s="10"/>
      <c r="L668" s="10"/>
      <c r="N668" s="10"/>
      <c r="P668" s="10"/>
    </row>
    <row r="669" spans="4:16" ht="15.75" customHeight="1">
      <c r="D669" s="10"/>
      <c r="F669" s="10"/>
      <c r="H669" s="10"/>
      <c r="J669" s="10"/>
      <c r="L669" s="10"/>
      <c r="N669" s="10"/>
      <c r="P669" s="10"/>
    </row>
    <row r="670" spans="4:16" ht="15.75" customHeight="1">
      <c r="D670" s="10"/>
      <c r="F670" s="10"/>
      <c r="H670" s="10"/>
      <c r="J670" s="10"/>
      <c r="L670" s="10"/>
      <c r="N670" s="10"/>
      <c r="P670" s="10"/>
    </row>
    <row r="671" spans="4:16" ht="15.75" customHeight="1">
      <c r="D671" s="10"/>
      <c r="F671" s="10"/>
      <c r="H671" s="10"/>
      <c r="J671" s="10"/>
      <c r="L671" s="10"/>
      <c r="N671" s="10"/>
      <c r="P671" s="10"/>
    </row>
    <row r="672" spans="4:16" ht="15.75" customHeight="1">
      <c r="D672" s="10"/>
      <c r="F672" s="10"/>
      <c r="H672" s="10"/>
      <c r="J672" s="10"/>
      <c r="L672" s="10"/>
      <c r="N672" s="10"/>
      <c r="P672" s="10"/>
    </row>
    <row r="673" spans="4:16" ht="15.75" customHeight="1">
      <c r="D673" s="10"/>
      <c r="F673" s="10"/>
      <c r="H673" s="10"/>
      <c r="J673" s="10"/>
      <c r="L673" s="10"/>
      <c r="N673" s="10"/>
      <c r="P673" s="10"/>
    </row>
    <row r="674" spans="4:16" ht="15.75" customHeight="1">
      <c r="D674" s="10"/>
      <c r="F674" s="10"/>
      <c r="H674" s="10"/>
      <c r="J674" s="10"/>
      <c r="L674" s="10"/>
      <c r="N674" s="10"/>
      <c r="P674" s="10"/>
    </row>
    <row r="675" spans="4:16" ht="15.75" customHeight="1">
      <c r="D675" s="10"/>
      <c r="F675" s="10"/>
      <c r="H675" s="10"/>
      <c r="J675" s="10"/>
      <c r="L675" s="10"/>
      <c r="N675" s="10"/>
      <c r="P675" s="10"/>
    </row>
    <row r="676" spans="4:16" ht="15.75" customHeight="1">
      <c r="D676" s="10"/>
      <c r="F676" s="10"/>
      <c r="H676" s="10"/>
      <c r="J676" s="10"/>
      <c r="L676" s="10"/>
      <c r="N676" s="10"/>
      <c r="P676" s="10"/>
    </row>
    <row r="677" spans="4:16" ht="15.75" customHeight="1">
      <c r="D677" s="10"/>
      <c r="F677" s="10"/>
      <c r="H677" s="10"/>
      <c r="J677" s="10"/>
      <c r="L677" s="10"/>
      <c r="N677" s="10"/>
      <c r="P677" s="10"/>
    </row>
    <row r="678" spans="4:16" ht="15.75" customHeight="1">
      <c r="D678" s="10"/>
      <c r="F678" s="10"/>
      <c r="H678" s="10"/>
      <c r="J678" s="10"/>
      <c r="L678" s="10"/>
      <c r="N678" s="10"/>
      <c r="P678" s="10"/>
    </row>
    <row r="679" spans="4:16" ht="15.75" customHeight="1">
      <c r="D679" s="10"/>
      <c r="F679" s="10"/>
      <c r="H679" s="10"/>
      <c r="J679" s="10"/>
      <c r="L679" s="10"/>
      <c r="N679" s="10"/>
      <c r="P679" s="10"/>
    </row>
    <row r="680" spans="4:16" ht="15.75" customHeight="1">
      <c r="D680" s="10"/>
      <c r="F680" s="10"/>
      <c r="H680" s="10"/>
      <c r="J680" s="10"/>
      <c r="L680" s="10"/>
      <c r="N680" s="10"/>
      <c r="P680" s="10"/>
    </row>
    <row r="681" spans="4:16" ht="15.75" customHeight="1">
      <c r="D681" s="10"/>
      <c r="F681" s="10"/>
      <c r="H681" s="10"/>
      <c r="J681" s="10"/>
      <c r="L681" s="10"/>
      <c r="N681" s="10"/>
      <c r="P681" s="10"/>
    </row>
    <row r="682" spans="4:16" ht="15.75" customHeight="1">
      <c r="D682" s="10"/>
      <c r="F682" s="10"/>
      <c r="H682" s="10"/>
      <c r="J682" s="10"/>
      <c r="L682" s="10"/>
      <c r="N682" s="10"/>
      <c r="P682" s="10"/>
    </row>
    <row r="683" spans="4:16" ht="15.75" customHeight="1">
      <c r="D683" s="10"/>
      <c r="F683" s="10"/>
      <c r="H683" s="10"/>
      <c r="J683" s="10"/>
      <c r="L683" s="10"/>
      <c r="N683" s="10"/>
      <c r="P683" s="10"/>
    </row>
    <row r="684" spans="4:16" ht="15.75" customHeight="1">
      <c r="D684" s="10"/>
      <c r="F684" s="10"/>
      <c r="H684" s="10"/>
      <c r="J684" s="10"/>
      <c r="L684" s="10"/>
      <c r="N684" s="10"/>
      <c r="P684" s="10"/>
    </row>
    <row r="685" spans="4:16" ht="15.75" customHeight="1">
      <c r="D685" s="10"/>
      <c r="F685" s="10"/>
      <c r="H685" s="10"/>
      <c r="J685" s="10"/>
      <c r="L685" s="10"/>
      <c r="N685" s="10"/>
      <c r="P685" s="10"/>
    </row>
    <row r="686" spans="4:16" ht="15.75" customHeight="1">
      <c r="D686" s="10"/>
      <c r="F686" s="10"/>
      <c r="H686" s="10"/>
      <c r="J686" s="10"/>
      <c r="L686" s="10"/>
      <c r="N686" s="10"/>
      <c r="P686" s="10"/>
    </row>
    <row r="687" spans="4:16" ht="15.75" customHeight="1">
      <c r="D687" s="10"/>
      <c r="F687" s="10"/>
      <c r="H687" s="10"/>
      <c r="J687" s="10"/>
      <c r="L687" s="10"/>
      <c r="N687" s="10"/>
      <c r="P687" s="10"/>
    </row>
    <row r="688" spans="4:16" ht="15.75" customHeight="1">
      <c r="D688" s="10"/>
      <c r="F688" s="10"/>
      <c r="H688" s="10"/>
      <c r="J688" s="10"/>
      <c r="L688" s="10"/>
      <c r="N688" s="10"/>
      <c r="P688" s="10"/>
    </row>
    <row r="689" spans="4:16" ht="15.75" customHeight="1">
      <c r="D689" s="10"/>
      <c r="F689" s="10"/>
      <c r="H689" s="10"/>
      <c r="J689" s="10"/>
      <c r="L689" s="10"/>
      <c r="N689" s="10"/>
      <c r="P689" s="10"/>
    </row>
    <row r="690" spans="4:16" ht="15.75" customHeight="1">
      <c r="D690" s="10"/>
      <c r="F690" s="10"/>
      <c r="H690" s="10"/>
      <c r="J690" s="10"/>
      <c r="L690" s="10"/>
      <c r="N690" s="10"/>
      <c r="P690" s="10"/>
    </row>
    <row r="691" spans="4:16" ht="15.75" customHeight="1">
      <c r="D691" s="10"/>
      <c r="F691" s="10"/>
      <c r="H691" s="10"/>
      <c r="J691" s="10"/>
      <c r="L691" s="10"/>
      <c r="N691" s="10"/>
      <c r="P691" s="10"/>
    </row>
    <row r="692" spans="4:16" ht="15.75" customHeight="1">
      <c r="D692" s="10"/>
      <c r="F692" s="10"/>
      <c r="H692" s="10"/>
      <c r="J692" s="10"/>
      <c r="L692" s="10"/>
      <c r="N692" s="10"/>
      <c r="P692" s="10"/>
    </row>
    <row r="693" spans="4:16" ht="15.75" customHeight="1">
      <c r="D693" s="10"/>
      <c r="F693" s="10"/>
      <c r="H693" s="10"/>
      <c r="J693" s="10"/>
      <c r="L693" s="10"/>
      <c r="N693" s="10"/>
      <c r="P693" s="10"/>
    </row>
    <row r="694" spans="4:16" ht="15.75" customHeight="1">
      <c r="D694" s="10"/>
      <c r="F694" s="10"/>
      <c r="H694" s="10"/>
      <c r="J694" s="10"/>
      <c r="L694" s="10"/>
      <c r="N694" s="10"/>
      <c r="P694" s="10"/>
    </row>
    <row r="695" spans="4:16" ht="15.75" customHeight="1">
      <c r="D695" s="10"/>
      <c r="F695" s="10"/>
      <c r="H695" s="10"/>
      <c r="J695" s="10"/>
      <c r="L695" s="10"/>
      <c r="N695" s="10"/>
      <c r="P695" s="10"/>
    </row>
    <row r="696" spans="4:16" ht="15.75" customHeight="1">
      <c r="D696" s="10"/>
      <c r="F696" s="10"/>
      <c r="H696" s="10"/>
      <c r="J696" s="10"/>
      <c r="L696" s="10"/>
      <c r="N696" s="10"/>
      <c r="P696" s="10"/>
    </row>
    <row r="697" spans="4:16" ht="15.75" customHeight="1">
      <c r="D697" s="10"/>
      <c r="F697" s="10"/>
      <c r="H697" s="10"/>
      <c r="J697" s="10"/>
      <c r="L697" s="10"/>
      <c r="N697" s="10"/>
      <c r="P697" s="10"/>
    </row>
    <row r="698" spans="4:16" ht="15.75" customHeight="1">
      <c r="D698" s="10"/>
      <c r="F698" s="10"/>
      <c r="H698" s="10"/>
      <c r="J698" s="10"/>
      <c r="L698" s="10"/>
      <c r="N698" s="10"/>
      <c r="P698" s="10"/>
    </row>
    <row r="699" spans="4:16" ht="15.75" customHeight="1">
      <c r="D699" s="10"/>
      <c r="F699" s="10"/>
      <c r="H699" s="10"/>
      <c r="J699" s="10"/>
      <c r="L699" s="10"/>
      <c r="N699" s="10"/>
      <c r="P699" s="10"/>
    </row>
    <row r="700" spans="4:16" ht="15.75" customHeight="1">
      <c r="D700" s="10"/>
      <c r="F700" s="10"/>
      <c r="H700" s="10"/>
      <c r="J700" s="10"/>
      <c r="L700" s="10"/>
      <c r="N700" s="10"/>
      <c r="P700" s="10"/>
    </row>
    <row r="701" spans="4:16" ht="15.75" customHeight="1">
      <c r="D701" s="10"/>
      <c r="F701" s="10"/>
      <c r="H701" s="10"/>
      <c r="J701" s="10"/>
      <c r="L701" s="10"/>
      <c r="N701" s="10"/>
      <c r="P701" s="10"/>
    </row>
    <row r="702" spans="4:16" ht="15.75" customHeight="1">
      <c r="D702" s="10"/>
      <c r="F702" s="10"/>
      <c r="H702" s="10"/>
      <c r="J702" s="10"/>
      <c r="L702" s="10"/>
      <c r="N702" s="10"/>
      <c r="P702" s="10"/>
    </row>
    <row r="703" spans="4:16" ht="15.75" customHeight="1">
      <c r="D703" s="10"/>
      <c r="F703" s="10"/>
      <c r="H703" s="10"/>
      <c r="J703" s="10"/>
      <c r="L703" s="10"/>
      <c r="N703" s="10"/>
      <c r="P703" s="10"/>
    </row>
    <row r="704" spans="4:16" ht="15.75" customHeight="1">
      <c r="D704" s="10"/>
      <c r="F704" s="10"/>
      <c r="H704" s="10"/>
      <c r="J704" s="10"/>
      <c r="L704" s="10"/>
      <c r="N704" s="10"/>
      <c r="P704" s="10"/>
    </row>
    <row r="705" spans="4:16" ht="15.75" customHeight="1">
      <c r="D705" s="10"/>
      <c r="F705" s="10"/>
      <c r="H705" s="10"/>
      <c r="J705" s="10"/>
      <c r="L705" s="10"/>
      <c r="N705" s="10"/>
      <c r="P705" s="10"/>
    </row>
    <row r="706" spans="4:16" ht="15.75" customHeight="1">
      <c r="D706" s="10"/>
      <c r="F706" s="10"/>
      <c r="H706" s="10"/>
      <c r="J706" s="10"/>
      <c r="L706" s="10"/>
      <c r="N706" s="10"/>
      <c r="P706" s="10"/>
    </row>
    <row r="707" spans="4:16" ht="15.75" customHeight="1">
      <c r="D707" s="10"/>
      <c r="F707" s="10"/>
      <c r="H707" s="10"/>
      <c r="J707" s="10"/>
      <c r="L707" s="10"/>
      <c r="N707" s="10"/>
      <c r="P707" s="10"/>
    </row>
    <row r="708" spans="4:16" ht="15.75" customHeight="1">
      <c r="D708" s="10"/>
      <c r="F708" s="10"/>
      <c r="H708" s="10"/>
      <c r="J708" s="10"/>
      <c r="L708" s="10"/>
      <c r="N708" s="10"/>
      <c r="P708" s="10"/>
    </row>
    <row r="709" spans="4:16" ht="15.75" customHeight="1">
      <c r="D709" s="10"/>
      <c r="F709" s="10"/>
      <c r="H709" s="10"/>
      <c r="J709" s="10"/>
      <c r="L709" s="10"/>
      <c r="N709" s="10"/>
      <c r="P709" s="10"/>
    </row>
    <row r="710" spans="4:16" ht="15.75" customHeight="1">
      <c r="D710" s="10"/>
      <c r="F710" s="10"/>
      <c r="H710" s="10"/>
      <c r="J710" s="10"/>
      <c r="L710" s="10"/>
      <c r="N710" s="10"/>
      <c r="P710" s="10"/>
    </row>
    <row r="711" spans="4:16" ht="15.75" customHeight="1">
      <c r="D711" s="10"/>
      <c r="F711" s="10"/>
      <c r="H711" s="10"/>
      <c r="J711" s="10"/>
      <c r="L711" s="10"/>
      <c r="N711" s="10"/>
      <c r="P711" s="10"/>
    </row>
    <row r="712" spans="4:16" ht="15.75" customHeight="1">
      <c r="D712" s="10"/>
      <c r="F712" s="10"/>
      <c r="H712" s="10"/>
      <c r="J712" s="10"/>
      <c r="L712" s="10"/>
      <c r="N712" s="10"/>
      <c r="P712" s="10"/>
    </row>
    <row r="713" spans="4:16" ht="15.75" customHeight="1">
      <c r="D713" s="10"/>
      <c r="F713" s="10"/>
      <c r="H713" s="10"/>
      <c r="J713" s="10"/>
      <c r="L713" s="10"/>
      <c r="N713" s="10"/>
      <c r="P713" s="10"/>
    </row>
    <row r="714" spans="4:16" ht="15.75" customHeight="1">
      <c r="D714" s="10"/>
      <c r="F714" s="10"/>
      <c r="H714" s="10"/>
      <c r="J714" s="10"/>
      <c r="L714" s="10"/>
      <c r="N714" s="10"/>
      <c r="P714" s="10"/>
    </row>
    <row r="715" spans="4:16" ht="15.75" customHeight="1">
      <c r="D715" s="10"/>
      <c r="F715" s="10"/>
      <c r="H715" s="10"/>
      <c r="J715" s="10"/>
      <c r="L715" s="10"/>
      <c r="N715" s="10"/>
      <c r="P715" s="10"/>
    </row>
    <row r="716" spans="4:16" ht="15.75" customHeight="1">
      <c r="D716" s="10"/>
      <c r="F716" s="10"/>
      <c r="H716" s="10"/>
      <c r="J716" s="10"/>
      <c r="L716" s="10"/>
      <c r="N716" s="10"/>
      <c r="P716" s="10"/>
    </row>
    <row r="717" spans="4:16" ht="15.75" customHeight="1">
      <c r="D717" s="10"/>
      <c r="F717" s="10"/>
      <c r="H717" s="10"/>
      <c r="J717" s="10"/>
      <c r="L717" s="10"/>
      <c r="N717" s="10"/>
      <c r="P717" s="10"/>
    </row>
    <row r="718" spans="4:16" ht="15.75" customHeight="1">
      <c r="D718" s="10"/>
      <c r="F718" s="10"/>
      <c r="H718" s="10"/>
      <c r="J718" s="10"/>
      <c r="L718" s="10"/>
      <c r="N718" s="10"/>
      <c r="P718" s="10"/>
    </row>
    <row r="719" spans="4:16" ht="15.75" customHeight="1">
      <c r="D719" s="10"/>
      <c r="F719" s="10"/>
      <c r="H719" s="10"/>
      <c r="J719" s="10"/>
      <c r="L719" s="10"/>
      <c r="N719" s="10"/>
      <c r="P719" s="10"/>
    </row>
    <row r="720" spans="4:16" ht="15.75" customHeight="1">
      <c r="D720" s="10"/>
      <c r="F720" s="10"/>
      <c r="H720" s="10"/>
      <c r="J720" s="10"/>
      <c r="L720" s="10"/>
      <c r="N720" s="10"/>
      <c r="P720" s="10"/>
    </row>
    <row r="721" spans="4:16" ht="15.75" customHeight="1">
      <c r="D721" s="10"/>
      <c r="F721" s="10"/>
      <c r="H721" s="10"/>
      <c r="J721" s="10"/>
      <c r="L721" s="10"/>
      <c r="N721" s="10"/>
      <c r="P721" s="10"/>
    </row>
    <row r="722" spans="4:16" ht="15.75" customHeight="1">
      <c r="D722" s="10"/>
      <c r="F722" s="10"/>
      <c r="H722" s="10"/>
      <c r="J722" s="10"/>
      <c r="L722" s="10"/>
      <c r="N722" s="10"/>
      <c r="P722" s="10"/>
    </row>
    <row r="723" spans="4:16" ht="15.75" customHeight="1">
      <c r="D723" s="10"/>
      <c r="F723" s="10"/>
      <c r="H723" s="10"/>
      <c r="J723" s="10"/>
      <c r="L723" s="10"/>
      <c r="N723" s="10"/>
      <c r="P723" s="10"/>
    </row>
    <row r="724" spans="4:16" ht="15.75" customHeight="1">
      <c r="D724" s="10"/>
      <c r="F724" s="10"/>
      <c r="H724" s="10"/>
      <c r="J724" s="10"/>
      <c r="L724" s="10"/>
      <c r="N724" s="10"/>
      <c r="P724" s="10"/>
    </row>
    <row r="725" spans="4:16" ht="15.75" customHeight="1">
      <c r="D725" s="10"/>
      <c r="F725" s="10"/>
      <c r="H725" s="10"/>
      <c r="J725" s="10"/>
      <c r="L725" s="10"/>
      <c r="N725" s="10"/>
      <c r="P725" s="10"/>
    </row>
    <row r="726" spans="4:16" ht="15.75" customHeight="1">
      <c r="D726" s="10"/>
      <c r="F726" s="10"/>
      <c r="H726" s="10"/>
      <c r="J726" s="10"/>
      <c r="L726" s="10"/>
      <c r="N726" s="10"/>
      <c r="P726" s="10"/>
    </row>
    <row r="727" spans="4:16" ht="15.75" customHeight="1">
      <c r="D727" s="10"/>
      <c r="F727" s="10"/>
      <c r="H727" s="10"/>
      <c r="J727" s="10"/>
      <c r="L727" s="10"/>
      <c r="N727" s="10"/>
      <c r="P727" s="10"/>
    </row>
    <row r="728" spans="4:16" ht="15.75" customHeight="1">
      <c r="D728" s="10"/>
      <c r="F728" s="10"/>
      <c r="H728" s="10"/>
      <c r="J728" s="10"/>
      <c r="L728" s="10"/>
      <c r="N728" s="10"/>
      <c r="P728" s="10"/>
    </row>
    <row r="729" spans="4:16" ht="15.75" customHeight="1">
      <c r="D729" s="10"/>
      <c r="F729" s="10"/>
      <c r="H729" s="10"/>
      <c r="J729" s="10"/>
      <c r="L729" s="10"/>
      <c r="N729" s="10"/>
      <c r="P729" s="10"/>
    </row>
    <row r="730" spans="4:16" ht="15.75" customHeight="1">
      <c r="D730" s="10"/>
      <c r="F730" s="10"/>
      <c r="H730" s="10"/>
      <c r="J730" s="10"/>
      <c r="L730" s="10"/>
      <c r="N730" s="10"/>
      <c r="P730" s="10"/>
    </row>
    <row r="731" spans="4:16" ht="15.75" customHeight="1">
      <c r="D731" s="10"/>
      <c r="F731" s="10"/>
      <c r="H731" s="10"/>
      <c r="J731" s="10"/>
      <c r="L731" s="10"/>
      <c r="N731" s="10"/>
      <c r="P731" s="10"/>
    </row>
    <row r="732" spans="4:16" ht="15.75" customHeight="1">
      <c r="D732" s="10"/>
      <c r="F732" s="10"/>
      <c r="H732" s="10"/>
      <c r="J732" s="10"/>
      <c r="L732" s="10"/>
      <c r="N732" s="10"/>
      <c r="P732" s="10"/>
    </row>
    <row r="733" spans="4:16" ht="15.75" customHeight="1">
      <c r="D733" s="10"/>
      <c r="F733" s="10"/>
      <c r="H733" s="10"/>
      <c r="J733" s="10"/>
      <c r="L733" s="10"/>
      <c r="N733" s="10"/>
      <c r="P733" s="10"/>
    </row>
    <row r="734" spans="4:16" ht="15.75" customHeight="1">
      <c r="D734" s="10"/>
      <c r="F734" s="10"/>
      <c r="H734" s="10"/>
      <c r="J734" s="10"/>
      <c r="L734" s="10"/>
      <c r="N734" s="10"/>
      <c r="P734" s="10"/>
    </row>
    <row r="735" spans="4:16" ht="15.75" customHeight="1">
      <c r="D735" s="10"/>
      <c r="F735" s="10"/>
      <c r="H735" s="10"/>
      <c r="J735" s="10"/>
      <c r="L735" s="10"/>
      <c r="N735" s="10"/>
      <c r="P735" s="10"/>
    </row>
    <row r="736" spans="4:16" ht="15.75" customHeight="1">
      <c r="D736" s="10"/>
      <c r="F736" s="10"/>
      <c r="H736" s="10"/>
      <c r="J736" s="10"/>
      <c r="L736" s="10"/>
      <c r="N736" s="10"/>
      <c r="P736" s="10"/>
    </row>
    <row r="737" spans="4:16" ht="15.75" customHeight="1">
      <c r="D737" s="10"/>
      <c r="F737" s="10"/>
      <c r="H737" s="10"/>
      <c r="J737" s="10"/>
      <c r="L737" s="10"/>
      <c r="N737" s="10"/>
      <c r="P737" s="10"/>
    </row>
    <row r="738" spans="4:16" ht="15.75" customHeight="1">
      <c r="D738" s="10"/>
      <c r="F738" s="10"/>
      <c r="H738" s="10"/>
      <c r="J738" s="10"/>
      <c r="L738" s="10"/>
      <c r="N738" s="10"/>
      <c r="P738" s="10"/>
    </row>
    <row r="739" spans="4:16" ht="15.75" customHeight="1">
      <c r="D739" s="10"/>
      <c r="F739" s="10"/>
      <c r="H739" s="10"/>
      <c r="J739" s="10"/>
      <c r="L739" s="10"/>
      <c r="N739" s="10"/>
      <c r="P739" s="10"/>
    </row>
    <row r="740" spans="4:16" ht="15.75" customHeight="1">
      <c r="D740" s="10"/>
      <c r="F740" s="10"/>
      <c r="H740" s="10"/>
      <c r="J740" s="10"/>
      <c r="L740" s="10"/>
      <c r="N740" s="10"/>
      <c r="P740" s="10"/>
    </row>
    <row r="741" spans="4:16" ht="15.75" customHeight="1">
      <c r="D741" s="10"/>
      <c r="F741" s="10"/>
      <c r="H741" s="10"/>
      <c r="J741" s="10"/>
      <c r="L741" s="10"/>
      <c r="N741" s="10"/>
      <c r="P741" s="10"/>
    </row>
    <row r="742" spans="4:16" ht="15.75" customHeight="1">
      <c r="D742" s="10"/>
      <c r="F742" s="10"/>
      <c r="H742" s="10"/>
      <c r="J742" s="10"/>
      <c r="L742" s="10"/>
      <c r="N742" s="10"/>
      <c r="P742" s="10"/>
    </row>
    <row r="743" spans="4:16" ht="15.75" customHeight="1">
      <c r="D743" s="10"/>
      <c r="F743" s="10"/>
      <c r="H743" s="10"/>
      <c r="J743" s="10"/>
      <c r="L743" s="10"/>
      <c r="N743" s="10"/>
      <c r="P743" s="10"/>
    </row>
    <row r="744" spans="4:16" ht="15.75" customHeight="1">
      <c r="D744" s="10"/>
      <c r="F744" s="10"/>
      <c r="H744" s="10"/>
      <c r="J744" s="10"/>
      <c r="L744" s="10"/>
      <c r="N744" s="10"/>
      <c r="P744" s="10"/>
    </row>
    <row r="745" spans="4:16" ht="15.75" customHeight="1">
      <c r="D745" s="10"/>
      <c r="F745" s="10"/>
      <c r="H745" s="10"/>
      <c r="J745" s="10"/>
      <c r="L745" s="10"/>
      <c r="N745" s="10"/>
      <c r="P745" s="10"/>
    </row>
    <row r="746" spans="4:16" ht="15.75" customHeight="1">
      <c r="D746" s="10"/>
      <c r="F746" s="10"/>
      <c r="H746" s="10"/>
      <c r="J746" s="10"/>
      <c r="L746" s="10"/>
      <c r="N746" s="10"/>
      <c r="P746" s="10"/>
    </row>
    <row r="747" spans="4:16" ht="15.75" customHeight="1">
      <c r="D747" s="10"/>
      <c r="F747" s="10"/>
      <c r="H747" s="10"/>
      <c r="J747" s="10"/>
      <c r="L747" s="10"/>
      <c r="N747" s="10"/>
      <c r="P747" s="10"/>
    </row>
    <row r="748" spans="4:16" ht="15.75" customHeight="1">
      <c r="D748" s="10"/>
      <c r="F748" s="10"/>
      <c r="H748" s="10"/>
      <c r="J748" s="10"/>
      <c r="L748" s="10"/>
      <c r="N748" s="10"/>
      <c r="P748" s="10"/>
    </row>
    <row r="749" spans="4:16" ht="15.75" customHeight="1">
      <c r="D749" s="10"/>
      <c r="F749" s="10"/>
      <c r="H749" s="10"/>
      <c r="J749" s="10"/>
      <c r="L749" s="10"/>
      <c r="N749" s="10"/>
      <c r="P749" s="10"/>
    </row>
    <row r="750" spans="4:16" ht="15.75" customHeight="1">
      <c r="D750" s="10"/>
      <c r="F750" s="10"/>
      <c r="H750" s="10"/>
      <c r="J750" s="10"/>
      <c r="L750" s="10"/>
      <c r="N750" s="10"/>
      <c r="P750" s="10"/>
    </row>
    <row r="751" spans="4:16" ht="15.75" customHeight="1">
      <c r="D751" s="10"/>
      <c r="F751" s="10"/>
      <c r="H751" s="10"/>
      <c r="J751" s="10"/>
      <c r="L751" s="10"/>
      <c r="N751" s="10"/>
      <c r="P751" s="10"/>
    </row>
    <row r="752" spans="4:16" ht="15.75" customHeight="1">
      <c r="D752" s="10"/>
      <c r="F752" s="10"/>
      <c r="H752" s="10"/>
      <c r="J752" s="10"/>
      <c r="L752" s="10"/>
      <c r="N752" s="10"/>
      <c r="P752" s="10"/>
    </row>
    <row r="753" spans="4:16" ht="15.75" customHeight="1">
      <c r="D753" s="10"/>
      <c r="F753" s="10"/>
      <c r="H753" s="10"/>
      <c r="J753" s="10"/>
      <c r="L753" s="10"/>
      <c r="N753" s="10"/>
      <c r="P753" s="10"/>
    </row>
    <row r="754" spans="4:16" ht="15.75" customHeight="1">
      <c r="D754" s="10"/>
      <c r="F754" s="10"/>
      <c r="H754" s="10"/>
      <c r="J754" s="10"/>
      <c r="L754" s="10"/>
      <c r="N754" s="10"/>
      <c r="P754" s="10"/>
    </row>
    <row r="755" spans="4:16" ht="15.75" customHeight="1">
      <c r="D755" s="10"/>
      <c r="F755" s="10"/>
      <c r="H755" s="10"/>
      <c r="J755" s="10"/>
      <c r="L755" s="10"/>
      <c r="N755" s="10"/>
      <c r="P755" s="10"/>
    </row>
    <row r="756" spans="4:16" ht="15.75" customHeight="1">
      <c r="D756" s="10"/>
      <c r="F756" s="10"/>
      <c r="H756" s="10"/>
      <c r="J756" s="10"/>
      <c r="L756" s="10"/>
      <c r="N756" s="10"/>
      <c r="P756" s="10"/>
    </row>
    <row r="757" spans="4:16" ht="15.75" customHeight="1">
      <c r="D757" s="10"/>
      <c r="F757" s="10"/>
      <c r="H757" s="10"/>
      <c r="J757" s="10"/>
      <c r="L757" s="10"/>
      <c r="N757" s="10"/>
      <c r="P757" s="10"/>
    </row>
    <row r="758" spans="4:16" ht="15.75" customHeight="1">
      <c r="D758" s="10"/>
      <c r="F758" s="10"/>
      <c r="H758" s="10"/>
      <c r="J758" s="10"/>
      <c r="L758" s="10"/>
      <c r="N758" s="10"/>
      <c r="P758" s="10"/>
    </row>
    <row r="759" spans="4:16" ht="15.75" customHeight="1">
      <c r="D759" s="10"/>
      <c r="F759" s="10"/>
      <c r="H759" s="10"/>
      <c r="J759" s="10"/>
      <c r="L759" s="10"/>
      <c r="N759" s="10"/>
      <c r="P759" s="10"/>
    </row>
    <row r="760" spans="4:16" ht="15.75" customHeight="1">
      <c r="D760" s="10"/>
      <c r="F760" s="10"/>
      <c r="H760" s="10"/>
      <c r="J760" s="10"/>
      <c r="L760" s="10"/>
      <c r="N760" s="10"/>
      <c r="P760" s="10"/>
    </row>
    <row r="761" spans="4:16" ht="15.75" customHeight="1">
      <c r="D761" s="10"/>
      <c r="F761" s="10"/>
      <c r="H761" s="10"/>
      <c r="J761" s="10"/>
      <c r="L761" s="10"/>
      <c r="N761" s="10"/>
      <c r="P761" s="10"/>
    </row>
    <row r="762" spans="4:16" ht="15.75" customHeight="1">
      <c r="D762" s="10"/>
      <c r="F762" s="10"/>
      <c r="H762" s="10"/>
      <c r="J762" s="10"/>
      <c r="L762" s="10"/>
      <c r="N762" s="10"/>
      <c r="P762" s="10"/>
    </row>
    <row r="763" spans="4:16" ht="15.75" customHeight="1">
      <c r="D763" s="10"/>
      <c r="F763" s="10"/>
      <c r="H763" s="10"/>
      <c r="J763" s="10"/>
      <c r="L763" s="10"/>
      <c r="N763" s="10"/>
      <c r="P763" s="10"/>
    </row>
    <row r="764" spans="4:16" ht="15.75" customHeight="1">
      <c r="D764" s="10"/>
      <c r="F764" s="10"/>
      <c r="H764" s="10"/>
      <c r="J764" s="10"/>
      <c r="L764" s="10"/>
      <c r="N764" s="10"/>
      <c r="P764" s="10"/>
    </row>
    <row r="765" spans="4:16" ht="15.75" customHeight="1">
      <c r="D765" s="10"/>
      <c r="F765" s="10"/>
      <c r="H765" s="10"/>
      <c r="J765" s="10"/>
      <c r="L765" s="10"/>
      <c r="N765" s="10"/>
      <c r="P765" s="10"/>
    </row>
    <row r="766" spans="4:16" ht="15.75" customHeight="1">
      <c r="D766" s="10"/>
      <c r="F766" s="10"/>
      <c r="H766" s="10"/>
      <c r="J766" s="10"/>
      <c r="L766" s="10"/>
      <c r="N766" s="10"/>
      <c r="P766" s="10"/>
    </row>
    <row r="767" spans="4:16" ht="15.75" customHeight="1">
      <c r="D767" s="10"/>
      <c r="F767" s="10"/>
      <c r="H767" s="10"/>
      <c r="J767" s="10"/>
      <c r="L767" s="10"/>
      <c r="N767" s="10"/>
      <c r="P767" s="10"/>
    </row>
    <row r="768" spans="4:16" ht="15.75" customHeight="1">
      <c r="D768" s="10"/>
      <c r="F768" s="10"/>
      <c r="H768" s="10"/>
      <c r="J768" s="10"/>
      <c r="L768" s="10"/>
      <c r="N768" s="10"/>
      <c r="P768" s="10"/>
    </row>
    <row r="769" spans="4:16" ht="15.75" customHeight="1">
      <c r="D769" s="10"/>
      <c r="F769" s="10"/>
      <c r="H769" s="10"/>
      <c r="J769" s="10"/>
      <c r="L769" s="10"/>
      <c r="N769" s="10"/>
      <c r="P769" s="10"/>
    </row>
    <row r="770" spans="4:16" ht="15.75" customHeight="1">
      <c r="D770" s="10"/>
      <c r="F770" s="10"/>
      <c r="H770" s="10"/>
      <c r="J770" s="10"/>
      <c r="L770" s="10"/>
      <c r="N770" s="10"/>
      <c r="P770" s="10"/>
    </row>
    <row r="771" spans="4:16" ht="15.75" customHeight="1">
      <c r="D771" s="10"/>
      <c r="F771" s="10"/>
      <c r="H771" s="10"/>
      <c r="J771" s="10"/>
      <c r="L771" s="10"/>
      <c r="N771" s="10"/>
      <c r="P771" s="10"/>
    </row>
    <row r="772" spans="4:16" ht="15.75" customHeight="1">
      <c r="D772" s="10"/>
      <c r="F772" s="10"/>
      <c r="H772" s="10"/>
      <c r="J772" s="10"/>
      <c r="L772" s="10"/>
      <c r="N772" s="10"/>
      <c r="P772" s="10"/>
    </row>
    <row r="773" spans="4:16" ht="15.75" customHeight="1">
      <c r="D773" s="10"/>
      <c r="F773" s="10"/>
      <c r="H773" s="10"/>
      <c r="J773" s="10"/>
      <c r="L773" s="10"/>
      <c r="N773" s="10"/>
      <c r="P773" s="10"/>
    </row>
    <row r="774" spans="4:16" ht="15.75" customHeight="1">
      <c r="D774" s="10"/>
      <c r="F774" s="10"/>
      <c r="H774" s="10"/>
      <c r="J774" s="10"/>
      <c r="L774" s="10"/>
      <c r="N774" s="10"/>
      <c r="P774" s="10"/>
    </row>
    <row r="775" spans="4:16" ht="15.75" customHeight="1">
      <c r="D775" s="10"/>
      <c r="F775" s="10"/>
      <c r="H775" s="10"/>
      <c r="J775" s="10"/>
      <c r="L775" s="10"/>
      <c r="N775" s="10"/>
      <c r="P775" s="10"/>
    </row>
    <row r="776" spans="4:16" ht="15.75" customHeight="1">
      <c r="D776" s="10"/>
      <c r="F776" s="10"/>
      <c r="H776" s="10"/>
      <c r="J776" s="10"/>
      <c r="L776" s="10"/>
      <c r="N776" s="10"/>
      <c r="P776" s="10"/>
    </row>
    <row r="777" spans="4:16" ht="15.75" customHeight="1">
      <c r="D777" s="10"/>
      <c r="F777" s="10"/>
      <c r="H777" s="10"/>
      <c r="J777" s="10"/>
      <c r="L777" s="10"/>
      <c r="N777" s="10"/>
      <c r="P777" s="10"/>
    </row>
    <row r="778" spans="4:16" ht="15.75" customHeight="1">
      <c r="D778" s="10"/>
      <c r="F778" s="10"/>
      <c r="H778" s="10"/>
      <c r="J778" s="10"/>
      <c r="L778" s="10"/>
      <c r="N778" s="10"/>
      <c r="P778" s="10"/>
    </row>
    <row r="779" spans="4:16" ht="15.75" customHeight="1">
      <c r="D779" s="10"/>
      <c r="F779" s="10"/>
      <c r="H779" s="10"/>
      <c r="J779" s="10"/>
      <c r="L779" s="10"/>
      <c r="N779" s="10"/>
      <c r="P779" s="10"/>
    </row>
    <row r="780" spans="4:16" ht="15.75" customHeight="1">
      <c r="D780" s="10"/>
      <c r="F780" s="10"/>
      <c r="H780" s="10"/>
      <c r="J780" s="10"/>
      <c r="L780" s="10"/>
      <c r="N780" s="10"/>
      <c r="P780" s="10"/>
    </row>
    <row r="781" spans="4:16" ht="15.75" customHeight="1">
      <c r="D781" s="10"/>
      <c r="F781" s="10"/>
      <c r="H781" s="10"/>
      <c r="J781" s="10"/>
      <c r="L781" s="10"/>
      <c r="N781" s="10"/>
      <c r="P781" s="10"/>
    </row>
    <row r="782" spans="4:16" ht="15.75" customHeight="1">
      <c r="D782" s="10"/>
      <c r="F782" s="10"/>
      <c r="H782" s="10"/>
      <c r="J782" s="10"/>
      <c r="L782" s="10"/>
      <c r="N782" s="10"/>
      <c r="P782" s="10"/>
    </row>
    <row r="783" spans="4:16" ht="15.75" customHeight="1">
      <c r="D783" s="10"/>
      <c r="F783" s="10"/>
      <c r="H783" s="10"/>
      <c r="J783" s="10"/>
      <c r="L783" s="10"/>
      <c r="N783" s="10"/>
      <c r="P783" s="10"/>
    </row>
    <row r="784" spans="4:16" ht="15.75" customHeight="1">
      <c r="D784" s="10"/>
      <c r="F784" s="10"/>
      <c r="H784" s="10"/>
      <c r="J784" s="10"/>
      <c r="L784" s="10"/>
      <c r="N784" s="10"/>
      <c r="P784" s="10"/>
    </row>
    <row r="785" spans="4:16" ht="15.75" customHeight="1">
      <c r="D785" s="10"/>
      <c r="F785" s="10"/>
      <c r="H785" s="10"/>
      <c r="J785" s="10"/>
      <c r="L785" s="10"/>
      <c r="N785" s="10"/>
      <c r="P785" s="10"/>
    </row>
    <row r="786" spans="4:16" ht="15.75" customHeight="1">
      <c r="D786" s="10"/>
      <c r="F786" s="10"/>
      <c r="H786" s="10"/>
      <c r="J786" s="10"/>
      <c r="L786" s="10"/>
      <c r="N786" s="10"/>
      <c r="P786" s="10"/>
    </row>
    <row r="787" spans="4:16" ht="15.75" customHeight="1">
      <c r="D787" s="10"/>
      <c r="F787" s="10"/>
      <c r="H787" s="10"/>
      <c r="J787" s="10"/>
      <c r="L787" s="10"/>
      <c r="N787" s="10"/>
      <c r="P787" s="10"/>
    </row>
    <row r="788" spans="4:16" ht="15.75" customHeight="1">
      <c r="D788" s="10"/>
      <c r="F788" s="10"/>
      <c r="H788" s="10"/>
      <c r="J788" s="10"/>
      <c r="L788" s="10"/>
      <c r="N788" s="10"/>
      <c r="P788" s="10"/>
    </row>
    <row r="789" spans="4:16" ht="15.75" customHeight="1">
      <c r="D789" s="10"/>
      <c r="F789" s="10"/>
      <c r="H789" s="10"/>
      <c r="J789" s="10"/>
      <c r="L789" s="10"/>
      <c r="N789" s="10"/>
      <c r="P789" s="10"/>
    </row>
    <row r="790" spans="4:16" ht="15.75" customHeight="1">
      <c r="D790" s="10"/>
      <c r="F790" s="10"/>
      <c r="H790" s="10"/>
      <c r="J790" s="10"/>
      <c r="L790" s="10"/>
      <c r="N790" s="10"/>
      <c r="P790" s="10"/>
    </row>
    <row r="791" spans="4:16" ht="15.75" customHeight="1">
      <c r="D791" s="10"/>
      <c r="F791" s="10"/>
      <c r="H791" s="10"/>
      <c r="J791" s="10"/>
      <c r="L791" s="10"/>
      <c r="N791" s="10"/>
      <c r="P791" s="10"/>
    </row>
    <row r="792" spans="4:16" ht="15.75" customHeight="1">
      <c r="D792" s="10"/>
      <c r="F792" s="10"/>
      <c r="H792" s="10"/>
      <c r="J792" s="10"/>
      <c r="L792" s="10"/>
      <c r="N792" s="10"/>
      <c r="P792" s="10"/>
    </row>
    <row r="793" spans="4:16" ht="15.75" customHeight="1">
      <c r="D793" s="10"/>
      <c r="F793" s="10"/>
      <c r="H793" s="10"/>
      <c r="J793" s="10"/>
      <c r="L793" s="10"/>
      <c r="N793" s="10"/>
      <c r="P793" s="10"/>
    </row>
    <row r="794" spans="4:16" ht="15.75" customHeight="1">
      <c r="D794" s="10"/>
      <c r="F794" s="10"/>
      <c r="H794" s="10"/>
      <c r="J794" s="10"/>
      <c r="L794" s="10"/>
      <c r="N794" s="10"/>
      <c r="P794" s="10"/>
    </row>
    <row r="795" spans="4:16" ht="15.75" customHeight="1">
      <c r="D795" s="10"/>
      <c r="F795" s="10"/>
      <c r="H795" s="10"/>
      <c r="J795" s="10"/>
      <c r="L795" s="10"/>
      <c r="N795" s="10"/>
      <c r="P795" s="10"/>
    </row>
    <row r="796" spans="4:16" ht="15.75" customHeight="1">
      <c r="D796" s="10"/>
      <c r="F796" s="10"/>
      <c r="H796" s="10"/>
      <c r="J796" s="10"/>
      <c r="L796" s="10"/>
      <c r="N796" s="10"/>
      <c r="P796" s="10"/>
    </row>
    <row r="797" spans="4:16" ht="15.75" customHeight="1">
      <c r="D797" s="10"/>
      <c r="F797" s="10"/>
      <c r="H797" s="10"/>
      <c r="J797" s="10"/>
      <c r="L797" s="10"/>
      <c r="N797" s="10"/>
      <c r="P797" s="10"/>
    </row>
    <row r="798" spans="4:16" ht="15.75" customHeight="1">
      <c r="D798" s="10"/>
      <c r="F798" s="10"/>
      <c r="H798" s="10"/>
      <c r="J798" s="10"/>
      <c r="L798" s="10"/>
      <c r="N798" s="10"/>
      <c r="P798" s="10"/>
    </row>
    <row r="799" spans="4:16" ht="15.75" customHeight="1">
      <c r="D799" s="10"/>
      <c r="F799" s="10"/>
      <c r="H799" s="10"/>
      <c r="J799" s="10"/>
      <c r="L799" s="10"/>
      <c r="N799" s="10"/>
      <c r="P799" s="10"/>
    </row>
    <row r="800" spans="4:16" ht="15.75" customHeight="1">
      <c r="D800" s="10"/>
      <c r="F800" s="10"/>
      <c r="H800" s="10"/>
      <c r="J800" s="10"/>
      <c r="L800" s="10"/>
      <c r="N800" s="10"/>
      <c r="P800" s="10"/>
    </row>
    <row r="801" spans="4:16" ht="15.75" customHeight="1">
      <c r="D801" s="10"/>
      <c r="F801" s="10"/>
      <c r="H801" s="10"/>
      <c r="J801" s="10"/>
      <c r="L801" s="10"/>
      <c r="N801" s="10"/>
      <c r="P801" s="10"/>
    </row>
    <row r="802" spans="4:16" ht="15.75" customHeight="1">
      <c r="D802" s="10"/>
      <c r="F802" s="10"/>
      <c r="H802" s="10"/>
      <c r="J802" s="10"/>
      <c r="L802" s="10"/>
      <c r="N802" s="10"/>
      <c r="P802" s="10"/>
    </row>
    <row r="803" spans="4:16" ht="15.75" customHeight="1">
      <c r="D803" s="10"/>
      <c r="F803" s="10"/>
      <c r="H803" s="10"/>
      <c r="J803" s="10"/>
      <c r="L803" s="10"/>
      <c r="N803" s="10"/>
      <c r="P803" s="10"/>
    </row>
    <row r="804" spans="4:16" ht="15.75" customHeight="1">
      <c r="D804" s="10"/>
      <c r="F804" s="10"/>
      <c r="H804" s="10"/>
      <c r="J804" s="10"/>
      <c r="L804" s="10"/>
      <c r="N804" s="10"/>
      <c r="P804" s="10"/>
    </row>
    <row r="805" spans="4:16" ht="15.75" customHeight="1">
      <c r="D805" s="10"/>
      <c r="F805" s="10"/>
      <c r="H805" s="10"/>
      <c r="J805" s="10"/>
      <c r="L805" s="10"/>
      <c r="N805" s="10"/>
      <c r="P805" s="10"/>
    </row>
    <row r="806" spans="4:16" ht="15.75" customHeight="1">
      <c r="D806" s="10"/>
      <c r="F806" s="10"/>
      <c r="H806" s="10"/>
      <c r="J806" s="10"/>
      <c r="L806" s="10"/>
      <c r="N806" s="10"/>
      <c r="P806" s="10"/>
    </row>
    <row r="807" spans="4:16" ht="15.75" customHeight="1">
      <c r="D807" s="10"/>
      <c r="F807" s="10"/>
      <c r="H807" s="10"/>
      <c r="J807" s="10"/>
      <c r="L807" s="10"/>
      <c r="N807" s="10"/>
      <c r="P807" s="10"/>
    </row>
    <row r="808" spans="4:16" ht="15.75" customHeight="1">
      <c r="D808" s="10"/>
      <c r="F808" s="10"/>
      <c r="H808" s="10"/>
      <c r="J808" s="10"/>
      <c r="L808" s="10"/>
      <c r="N808" s="10"/>
      <c r="P808" s="10"/>
    </row>
    <row r="809" spans="4:16" ht="15.75" customHeight="1">
      <c r="D809" s="10"/>
      <c r="F809" s="10"/>
      <c r="H809" s="10"/>
      <c r="J809" s="10"/>
      <c r="L809" s="10"/>
      <c r="N809" s="10"/>
      <c r="P809" s="10"/>
    </row>
    <row r="810" spans="4:16" ht="15.75" customHeight="1">
      <c r="D810" s="10"/>
      <c r="F810" s="10"/>
      <c r="H810" s="10"/>
      <c r="J810" s="10"/>
      <c r="L810" s="10"/>
      <c r="N810" s="10"/>
      <c r="P810" s="10"/>
    </row>
    <row r="811" spans="4:16" ht="15.75" customHeight="1">
      <c r="D811" s="10"/>
      <c r="F811" s="10"/>
      <c r="H811" s="10"/>
      <c r="J811" s="10"/>
      <c r="L811" s="10"/>
      <c r="N811" s="10"/>
      <c r="P811" s="10"/>
    </row>
    <row r="812" spans="4:16" ht="15.75" customHeight="1">
      <c r="D812" s="10"/>
      <c r="F812" s="10"/>
      <c r="H812" s="10"/>
      <c r="J812" s="10"/>
      <c r="L812" s="10"/>
      <c r="N812" s="10"/>
      <c r="P812" s="10"/>
    </row>
    <row r="813" spans="4:16" ht="15.75" customHeight="1">
      <c r="D813" s="10"/>
      <c r="F813" s="10"/>
      <c r="H813" s="10"/>
      <c r="J813" s="10"/>
      <c r="L813" s="10"/>
      <c r="N813" s="10"/>
      <c r="P813" s="10"/>
    </row>
    <row r="814" spans="4:16" ht="15.75" customHeight="1">
      <c r="D814" s="10"/>
      <c r="F814" s="10"/>
      <c r="H814" s="10"/>
      <c r="J814" s="10"/>
      <c r="L814" s="10"/>
      <c r="N814" s="10"/>
      <c r="P814" s="10"/>
    </row>
    <row r="815" spans="4:16" ht="15.75" customHeight="1">
      <c r="D815" s="10"/>
      <c r="F815" s="10"/>
      <c r="H815" s="10"/>
      <c r="J815" s="10"/>
      <c r="L815" s="10"/>
      <c r="N815" s="10"/>
      <c r="P815" s="10"/>
    </row>
    <row r="816" spans="4:16" ht="15.75" customHeight="1">
      <c r="D816" s="10"/>
      <c r="F816" s="10"/>
      <c r="H816" s="10"/>
      <c r="J816" s="10"/>
      <c r="L816" s="10"/>
      <c r="N816" s="10"/>
      <c r="P816" s="10"/>
    </row>
    <row r="817" spans="4:16" ht="15.75" customHeight="1">
      <c r="D817" s="10"/>
      <c r="F817" s="10"/>
      <c r="H817" s="10"/>
      <c r="J817" s="10"/>
      <c r="L817" s="10"/>
      <c r="N817" s="10"/>
      <c r="P817" s="10"/>
    </row>
    <row r="818" spans="4:16" ht="15.75" customHeight="1">
      <c r="D818" s="10"/>
      <c r="F818" s="10"/>
      <c r="H818" s="10"/>
      <c r="J818" s="10"/>
      <c r="L818" s="10"/>
      <c r="N818" s="10"/>
      <c r="P818" s="10"/>
    </row>
    <row r="819" spans="4:16" ht="15.75" customHeight="1">
      <c r="D819" s="10"/>
      <c r="F819" s="10"/>
      <c r="H819" s="10"/>
      <c r="J819" s="10"/>
      <c r="L819" s="10"/>
      <c r="N819" s="10"/>
      <c r="P819" s="10"/>
    </row>
    <row r="820" spans="4:16" ht="15.75" customHeight="1">
      <c r="D820" s="10"/>
      <c r="F820" s="10"/>
      <c r="H820" s="10"/>
      <c r="J820" s="10"/>
      <c r="L820" s="10"/>
      <c r="N820" s="10"/>
      <c r="P820" s="10"/>
    </row>
    <row r="821" spans="4:16" ht="15.75" customHeight="1">
      <c r="D821" s="10"/>
      <c r="F821" s="10"/>
      <c r="H821" s="10"/>
      <c r="J821" s="10"/>
      <c r="L821" s="10"/>
      <c r="N821" s="10"/>
      <c r="P821" s="10"/>
    </row>
    <row r="822" spans="4:16" ht="15.75" customHeight="1">
      <c r="D822" s="10"/>
      <c r="F822" s="10"/>
      <c r="H822" s="10"/>
      <c r="J822" s="10"/>
      <c r="L822" s="10"/>
      <c r="N822" s="10"/>
      <c r="P822" s="10"/>
    </row>
    <row r="823" spans="4:16" ht="15.75" customHeight="1">
      <c r="D823" s="10"/>
      <c r="F823" s="10"/>
      <c r="H823" s="10"/>
      <c r="J823" s="10"/>
      <c r="L823" s="10"/>
      <c r="N823" s="10"/>
      <c r="P823" s="10"/>
    </row>
    <row r="824" spans="4:16" ht="15.75" customHeight="1">
      <c r="D824" s="10"/>
      <c r="F824" s="10"/>
      <c r="H824" s="10"/>
      <c r="J824" s="10"/>
      <c r="L824" s="10"/>
      <c r="N824" s="10"/>
      <c r="P824" s="10"/>
    </row>
    <row r="825" spans="4:16" ht="15.75" customHeight="1">
      <c r="D825" s="10"/>
      <c r="F825" s="10"/>
      <c r="H825" s="10"/>
      <c r="J825" s="10"/>
      <c r="L825" s="10"/>
      <c r="N825" s="10"/>
      <c r="P825" s="10"/>
    </row>
    <row r="826" spans="4:16" ht="15.75" customHeight="1">
      <c r="D826" s="10"/>
      <c r="F826" s="10"/>
      <c r="H826" s="10"/>
      <c r="J826" s="10"/>
      <c r="L826" s="10"/>
      <c r="N826" s="10"/>
      <c r="P826" s="10"/>
    </row>
    <row r="827" spans="4:16" ht="15.75" customHeight="1">
      <c r="D827" s="10"/>
      <c r="F827" s="10"/>
      <c r="H827" s="10"/>
      <c r="J827" s="10"/>
      <c r="L827" s="10"/>
      <c r="N827" s="10"/>
      <c r="P827" s="10"/>
    </row>
    <row r="828" spans="4:16" ht="15.75" customHeight="1">
      <c r="D828" s="10"/>
      <c r="F828" s="10"/>
      <c r="H828" s="10"/>
      <c r="J828" s="10"/>
      <c r="L828" s="10"/>
      <c r="N828" s="10"/>
      <c r="P828" s="10"/>
    </row>
    <row r="829" spans="4:16" ht="15.75" customHeight="1">
      <c r="D829" s="10"/>
      <c r="F829" s="10"/>
      <c r="H829" s="10"/>
      <c r="J829" s="10"/>
      <c r="L829" s="10"/>
      <c r="N829" s="10"/>
      <c r="P829" s="10"/>
    </row>
    <row r="830" spans="4:16" ht="15.75" customHeight="1">
      <c r="D830" s="10"/>
      <c r="F830" s="10"/>
      <c r="H830" s="10"/>
      <c r="J830" s="10"/>
      <c r="L830" s="10"/>
      <c r="N830" s="10"/>
      <c r="P830" s="10"/>
    </row>
    <row r="831" spans="4:16" ht="15.75" customHeight="1">
      <c r="D831" s="10"/>
      <c r="F831" s="10"/>
      <c r="H831" s="10"/>
      <c r="J831" s="10"/>
      <c r="L831" s="10"/>
      <c r="N831" s="10"/>
      <c r="P831" s="10"/>
    </row>
    <row r="832" spans="4:16" ht="15.75" customHeight="1">
      <c r="D832" s="10"/>
      <c r="F832" s="10"/>
      <c r="H832" s="10"/>
      <c r="J832" s="10"/>
      <c r="L832" s="10"/>
      <c r="N832" s="10"/>
      <c r="P832" s="10"/>
    </row>
    <row r="833" spans="4:16" ht="15.75" customHeight="1">
      <c r="D833" s="10"/>
      <c r="F833" s="10"/>
      <c r="H833" s="10"/>
      <c r="J833" s="10"/>
      <c r="L833" s="10"/>
      <c r="N833" s="10"/>
      <c r="P833" s="10"/>
    </row>
    <row r="834" spans="4:16" ht="15.75" customHeight="1">
      <c r="D834" s="10"/>
      <c r="F834" s="10"/>
      <c r="H834" s="10"/>
      <c r="J834" s="10"/>
      <c r="L834" s="10"/>
      <c r="N834" s="10"/>
      <c r="P834" s="10"/>
    </row>
    <row r="835" spans="4:16" ht="15.75" customHeight="1">
      <c r="D835" s="10"/>
      <c r="F835" s="10"/>
      <c r="H835" s="10"/>
      <c r="J835" s="10"/>
      <c r="L835" s="10"/>
      <c r="N835" s="10"/>
      <c r="P835" s="10"/>
    </row>
    <row r="836" spans="4:16" ht="15.75" customHeight="1">
      <c r="D836" s="10"/>
      <c r="F836" s="10"/>
      <c r="H836" s="10"/>
      <c r="J836" s="10"/>
      <c r="L836" s="10"/>
      <c r="N836" s="10"/>
      <c r="P836" s="10"/>
    </row>
    <row r="837" spans="4:16" ht="15.75" customHeight="1">
      <c r="D837" s="10"/>
      <c r="F837" s="10"/>
      <c r="H837" s="10"/>
      <c r="J837" s="10"/>
      <c r="L837" s="10"/>
      <c r="N837" s="10"/>
      <c r="P837" s="10"/>
    </row>
    <row r="838" spans="4:16" ht="15.75" customHeight="1">
      <c r="D838" s="10"/>
      <c r="F838" s="10"/>
      <c r="H838" s="10"/>
      <c r="J838" s="10"/>
      <c r="L838" s="10"/>
      <c r="N838" s="10"/>
      <c r="P838" s="10"/>
    </row>
    <row r="839" spans="4:16" ht="15.75" customHeight="1">
      <c r="D839" s="10"/>
      <c r="F839" s="10"/>
      <c r="H839" s="10"/>
      <c r="J839" s="10"/>
      <c r="L839" s="10"/>
      <c r="N839" s="10"/>
      <c r="P839" s="10"/>
    </row>
    <row r="840" spans="4:16" ht="15.75" customHeight="1">
      <c r="D840" s="10"/>
      <c r="F840" s="10"/>
      <c r="H840" s="10"/>
      <c r="J840" s="10"/>
      <c r="L840" s="10"/>
      <c r="N840" s="10"/>
      <c r="P840" s="10"/>
    </row>
    <row r="841" spans="4:16" ht="15.75" customHeight="1">
      <c r="D841" s="10"/>
      <c r="F841" s="10"/>
      <c r="H841" s="10"/>
      <c r="J841" s="10"/>
      <c r="L841" s="10"/>
      <c r="N841" s="10"/>
      <c r="P841" s="10"/>
    </row>
    <row r="842" spans="4:16" ht="15.75" customHeight="1">
      <c r="D842" s="10"/>
      <c r="F842" s="10"/>
      <c r="H842" s="10"/>
      <c r="J842" s="10"/>
      <c r="L842" s="10"/>
      <c r="N842" s="10"/>
      <c r="P842" s="10"/>
    </row>
    <row r="843" spans="4:16" ht="15.75" customHeight="1">
      <c r="D843" s="10"/>
      <c r="F843" s="10"/>
      <c r="H843" s="10"/>
      <c r="J843" s="10"/>
      <c r="L843" s="10"/>
      <c r="N843" s="10"/>
      <c r="P843" s="10"/>
    </row>
    <row r="844" spans="4:16" ht="15.75" customHeight="1">
      <c r="D844" s="10"/>
      <c r="F844" s="10"/>
      <c r="H844" s="10"/>
      <c r="J844" s="10"/>
      <c r="L844" s="10"/>
      <c r="N844" s="10"/>
      <c r="P844" s="10"/>
    </row>
    <row r="845" spans="4:16" ht="15.75" customHeight="1">
      <c r="D845" s="10"/>
      <c r="F845" s="10"/>
      <c r="H845" s="10"/>
      <c r="J845" s="10"/>
      <c r="L845" s="10"/>
      <c r="N845" s="10"/>
      <c r="P845" s="10"/>
    </row>
    <row r="846" spans="4:16" ht="15.75" customHeight="1">
      <c r="D846" s="10"/>
      <c r="F846" s="10"/>
      <c r="H846" s="10"/>
      <c r="J846" s="10"/>
      <c r="L846" s="10"/>
      <c r="N846" s="10"/>
      <c r="P846" s="10"/>
    </row>
    <row r="847" spans="4:16" ht="15.75" customHeight="1">
      <c r="D847" s="10"/>
      <c r="F847" s="10"/>
      <c r="H847" s="10"/>
      <c r="J847" s="10"/>
      <c r="L847" s="10"/>
      <c r="N847" s="10"/>
      <c r="P847" s="10"/>
    </row>
    <row r="848" spans="4:16" ht="15.75" customHeight="1">
      <c r="D848" s="10"/>
      <c r="F848" s="10"/>
      <c r="H848" s="10"/>
      <c r="J848" s="10"/>
      <c r="L848" s="10"/>
      <c r="N848" s="10"/>
      <c r="P848" s="10"/>
    </row>
    <row r="849" spans="4:16" ht="15.75" customHeight="1">
      <c r="D849" s="10"/>
      <c r="F849" s="10"/>
      <c r="H849" s="10"/>
      <c r="J849" s="10"/>
      <c r="L849" s="10"/>
      <c r="N849" s="10"/>
      <c r="P849" s="10"/>
    </row>
    <row r="850" spans="4:16" ht="15.75" customHeight="1">
      <c r="D850" s="10"/>
      <c r="F850" s="10"/>
      <c r="H850" s="10"/>
      <c r="J850" s="10"/>
      <c r="L850" s="10"/>
      <c r="N850" s="10"/>
      <c r="P850" s="10"/>
    </row>
    <row r="851" spans="4:16" ht="15.75" customHeight="1">
      <c r="D851" s="10"/>
      <c r="F851" s="10"/>
      <c r="H851" s="10"/>
      <c r="J851" s="10"/>
      <c r="L851" s="10"/>
      <c r="N851" s="10"/>
      <c r="P851" s="10"/>
    </row>
    <row r="852" spans="4:16" ht="15.75" customHeight="1">
      <c r="D852" s="10"/>
      <c r="F852" s="10"/>
      <c r="H852" s="10"/>
      <c r="J852" s="10"/>
      <c r="L852" s="10"/>
      <c r="N852" s="10"/>
      <c r="P852" s="10"/>
    </row>
    <row r="853" spans="4:16" ht="15.75" customHeight="1">
      <c r="D853" s="10"/>
      <c r="F853" s="10"/>
      <c r="H853" s="10"/>
      <c r="J853" s="10"/>
      <c r="L853" s="10"/>
      <c r="N853" s="10"/>
      <c r="P853" s="10"/>
    </row>
    <row r="854" spans="4:16" ht="15.75" customHeight="1">
      <c r="D854" s="10"/>
      <c r="F854" s="10"/>
      <c r="H854" s="10"/>
      <c r="J854" s="10"/>
      <c r="L854" s="10"/>
      <c r="N854" s="10"/>
      <c r="P854" s="10"/>
    </row>
    <row r="855" spans="4:16" ht="15.75" customHeight="1">
      <c r="D855" s="10"/>
      <c r="F855" s="10"/>
      <c r="H855" s="10"/>
      <c r="J855" s="10"/>
      <c r="L855" s="10"/>
      <c r="N855" s="10"/>
      <c r="P855" s="10"/>
    </row>
    <row r="856" spans="4:16" ht="15.75" customHeight="1">
      <c r="D856" s="10"/>
      <c r="F856" s="10"/>
      <c r="H856" s="10"/>
      <c r="J856" s="10"/>
      <c r="L856" s="10"/>
      <c r="N856" s="10"/>
      <c r="P856" s="10"/>
    </row>
    <row r="857" spans="4:16" ht="15.75" customHeight="1">
      <c r="D857" s="10"/>
      <c r="F857" s="10"/>
      <c r="H857" s="10"/>
      <c r="J857" s="10"/>
      <c r="L857" s="10"/>
      <c r="N857" s="10"/>
      <c r="P857" s="10"/>
    </row>
    <row r="858" spans="4:16" ht="15.75" customHeight="1">
      <c r="D858" s="10"/>
      <c r="F858" s="10"/>
      <c r="H858" s="10"/>
      <c r="J858" s="10"/>
      <c r="L858" s="10"/>
      <c r="N858" s="10"/>
      <c r="P858" s="10"/>
    </row>
    <row r="859" spans="4:16" ht="15.75" customHeight="1">
      <c r="D859" s="10"/>
      <c r="F859" s="10"/>
      <c r="H859" s="10"/>
      <c r="J859" s="10"/>
      <c r="L859" s="10"/>
      <c r="N859" s="10"/>
      <c r="P859" s="10"/>
    </row>
    <row r="860" spans="4:16" ht="15.75" customHeight="1">
      <c r="D860" s="10"/>
      <c r="F860" s="10"/>
      <c r="H860" s="10"/>
      <c r="J860" s="10"/>
      <c r="L860" s="10"/>
      <c r="N860" s="10"/>
      <c r="P860" s="10"/>
    </row>
    <row r="861" spans="4:16" ht="15.75" customHeight="1">
      <c r="D861" s="10"/>
      <c r="F861" s="10"/>
      <c r="H861" s="10"/>
      <c r="J861" s="10"/>
      <c r="L861" s="10"/>
      <c r="N861" s="10"/>
      <c r="P861" s="10"/>
    </row>
    <row r="862" spans="4:16" ht="15.75" customHeight="1">
      <c r="D862" s="10"/>
      <c r="F862" s="10"/>
      <c r="H862" s="10"/>
      <c r="J862" s="10"/>
      <c r="L862" s="10"/>
      <c r="N862" s="10"/>
      <c r="P862" s="10"/>
    </row>
    <row r="863" spans="4:16" ht="15.75" customHeight="1">
      <c r="D863" s="10"/>
      <c r="F863" s="10"/>
      <c r="H863" s="10"/>
      <c r="J863" s="10"/>
      <c r="L863" s="10"/>
      <c r="N863" s="10"/>
      <c r="P863" s="10"/>
    </row>
    <row r="864" spans="4:16" ht="15.75" customHeight="1">
      <c r="D864" s="10"/>
      <c r="F864" s="10"/>
      <c r="H864" s="10"/>
      <c r="J864" s="10"/>
      <c r="L864" s="10"/>
      <c r="N864" s="10"/>
      <c r="P864" s="10"/>
    </row>
    <row r="865" spans="4:16" ht="15.75" customHeight="1">
      <c r="D865" s="10"/>
      <c r="F865" s="10"/>
      <c r="H865" s="10"/>
      <c r="J865" s="10"/>
      <c r="L865" s="10"/>
      <c r="N865" s="10"/>
      <c r="P865" s="10"/>
    </row>
    <row r="866" spans="4:16" ht="15.75" customHeight="1">
      <c r="D866" s="10"/>
      <c r="F866" s="10"/>
      <c r="H866" s="10"/>
      <c r="J866" s="10"/>
      <c r="L866" s="10"/>
      <c r="N866" s="10"/>
      <c r="P866" s="10"/>
    </row>
    <row r="867" spans="4:16" ht="15.75" customHeight="1">
      <c r="D867" s="10"/>
      <c r="F867" s="10"/>
      <c r="H867" s="10"/>
      <c r="J867" s="10"/>
      <c r="L867" s="10"/>
      <c r="N867" s="10"/>
      <c r="P867" s="10"/>
    </row>
    <row r="868" spans="4:16" ht="15.75" customHeight="1">
      <c r="D868" s="10"/>
      <c r="F868" s="10"/>
      <c r="H868" s="10"/>
      <c r="J868" s="10"/>
      <c r="L868" s="10"/>
      <c r="N868" s="10"/>
      <c r="P868" s="10"/>
    </row>
    <row r="869" spans="4:16" ht="15.75" customHeight="1">
      <c r="D869" s="10"/>
      <c r="F869" s="10"/>
      <c r="H869" s="10"/>
      <c r="J869" s="10"/>
      <c r="L869" s="10"/>
      <c r="N869" s="10"/>
      <c r="P869" s="10"/>
    </row>
    <row r="870" spans="4:16" ht="15.75" customHeight="1">
      <c r="D870" s="10"/>
      <c r="F870" s="10"/>
      <c r="H870" s="10"/>
      <c r="J870" s="10"/>
      <c r="L870" s="10"/>
      <c r="N870" s="10"/>
      <c r="P870" s="10"/>
    </row>
    <row r="871" spans="4:16" ht="15.75" customHeight="1">
      <c r="D871" s="10"/>
      <c r="F871" s="10"/>
      <c r="H871" s="10"/>
      <c r="J871" s="10"/>
      <c r="L871" s="10"/>
      <c r="N871" s="10"/>
      <c r="P871" s="10"/>
    </row>
    <row r="872" spans="4:16" ht="15.75" customHeight="1">
      <c r="D872" s="10"/>
      <c r="F872" s="10"/>
      <c r="H872" s="10"/>
      <c r="J872" s="10"/>
      <c r="L872" s="10"/>
      <c r="N872" s="10"/>
      <c r="P872" s="10"/>
    </row>
    <row r="873" spans="4:16" ht="15.75" customHeight="1">
      <c r="D873" s="10"/>
      <c r="F873" s="10"/>
      <c r="H873" s="10"/>
      <c r="J873" s="10"/>
      <c r="L873" s="10"/>
      <c r="N873" s="10"/>
      <c r="P873" s="10"/>
    </row>
    <row r="874" spans="4:16" ht="15.75" customHeight="1">
      <c r="D874" s="10"/>
      <c r="F874" s="10"/>
      <c r="H874" s="10"/>
      <c r="J874" s="10"/>
      <c r="L874" s="10"/>
      <c r="N874" s="10"/>
      <c r="P874" s="10"/>
    </row>
    <row r="875" spans="4:16" ht="15.75" customHeight="1">
      <c r="D875" s="10"/>
      <c r="F875" s="10"/>
      <c r="H875" s="10"/>
      <c r="J875" s="10"/>
      <c r="L875" s="10"/>
      <c r="N875" s="10"/>
      <c r="P875" s="10"/>
    </row>
    <row r="876" spans="4:16" ht="15.75" customHeight="1">
      <c r="D876" s="10"/>
      <c r="F876" s="10"/>
      <c r="H876" s="10"/>
      <c r="J876" s="10"/>
      <c r="L876" s="10"/>
      <c r="N876" s="10"/>
      <c r="P876" s="10"/>
    </row>
    <row r="877" spans="4:16" ht="15.75" customHeight="1">
      <c r="D877" s="10"/>
      <c r="F877" s="10"/>
      <c r="H877" s="10"/>
      <c r="J877" s="10"/>
      <c r="L877" s="10"/>
      <c r="N877" s="10"/>
      <c r="P877" s="10"/>
    </row>
    <row r="878" spans="4:16" ht="15.75" customHeight="1">
      <c r="D878" s="10"/>
      <c r="F878" s="10"/>
      <c r="H878" s="10"/>
      <c r="J878" s="10"/>
      <c r="L878" s="10"/>
      <c r="N878" s="10"/>
      <c r="P878" s="10"/>
    </row>
    <row r="879" spans="4:16" ht="15.75" customHeight="1">
      <c r="D879" s="10"/>
      <c r="F879" s="10"/>
      <c r="H879" s="10"/>
      <c r="J879" s="10"/>
      <c r="L879" s="10"/>
      <c r="N879" s="10"/>
      <c r="P879" s="10"/>
    </row>
    <row r="880" spans="4:16" ht="15.75" customHeight="1">
      <c r="D880" s="10"/>
      <c r="F880" s="10"/>
      <c r="H880" s="10"/>
      <c r="J880" s="10"/>
      <c r="L880" s="10"/>
      <c r="N880" s="10"/>
      <c r="P880" s="10"/>
    </row>
    <row r="881" spans="4:16" ht="15.75" customHeight="1">
      <c r="D881" s="10"/>
      <c r="F881" s="10"/>
      <c r="H881" s="10"/>
      <c r="J881" s="10"/>
      <c r="L881" s="10"/>
      <c r="N881" s="10"/>
      <c r="P881" s="10"/>
    </row>
    <row r="882" spans="4:16" ht="15.75" customHeight="1">
      <c r="D882" s="10"/>
      <c r="F882" s="10"/>
      <c r="H882" s="10"/>
      <c r="J882" s="10"/>
      <c r="L882" s="10"/>
      <c r="N882" s="10"/>
      <c r="P882" s="10"/>
    </row>
    <row r="883" spans="4:16" ht="15.75" customHeight="1">
      <c r="D883" s="10"/>
      <c r="F883" s="10"/>
      <c r="H883" s="10"/>
      <c r="J883" s="10"/>
      <c r="L883" s="10"/>
      <c r="N883" s="10"/>
      <c r="P883" s="10"/>
    </row>
    <row r="884" spans="4:16" ht="15.75" customHeight="1">
      <c r="D884" s="10"/>
      <c r="F884" s="10"/>
      <c r="H884" s="10"/>
      <c r="J884" s="10"/>
      <c r="L884" s="10"/>
      <c r="N884" s="10"/>
      <c r="P884" s="10"/>
    </row>
    <row r="885" spans="4:16" ht="15.75" customHeight="1">
      <c r="D885" s="10"/>
      <c r="F885" s="10"/>
      <c r="H885" s="10"/>
      <c r="J885" s="10"/>
      <c r="L885" s="10"/>
      <c r="N885" s="10"/>
      <c r="P885" s="10"/>
    </row>
    <row r="886" spans="4:16" ht="15.75" customHeight="1">
      <c r="D886" s="10"/>
      <c r="F886" s="10"/>
      <c r="H886" s="10"/>
      <c r="J886" s="10"/>
      <c r="L886" s="10"/>
      <c r="N886" s="10"/>
      <c r="P886" s="10"/>
    </row>
    <row r="887" spans="4:16" ht="15.75" customHeight="1">
      <c r="D887" s="10"/>
      <c r="F887" s="10"/>
      <c r="H887" s="10"/>
      <c r="J887" s="10"/>
      <c r="L887" s="10"/>
      <c r="N887" s="10"/>
      <c r="P887" s="10"/>
    </row>
    <row r="888" spans="4:16" ht="15.75" customHeight="1">
      <c r="D888" s="10"/>
      <c r="F888" s="10"/>
      <c r="H888" s="10"/>
      <c r="J888" s="10"/>
      <c r="L888" s="10"/>
      <c r="N888" s="10"/>
      <c r="P888" s="10"/>
    </row>
    <row r="889" spans="4:16" ht="15.75" customHeight="1">
      <c r="D889" s="10"/>
      <c r="F889" s="10"/>
      <c r="H889" s="10"/>
      <c r="J889" s="10"/>
      <c r="L889" s="10"/>
      <c r="N889" s="10"/>
      <c r="P889" s="10"/>
    </row>
    <row r="890" spans="4:16" ht="15.75" customHeight="1">
      <c r="D890" s="10"/>
      <c r="F890" s="10"/>
      <c r="H890" s="10"/>
      <c r="J890" s="10"/>
      <c r="L890" s="10"/>
      <c r="N890" s="10"/>
      <c r="P890" s="10"/>
    </row>
    <row r="891" spans="4:16" ht="15.75" customHeight="1">
      <c r="D891" s="10"/>
      <c r="F891" s="10"/>
      <c r="H891" s="10"/>
      <c r="J891" s="10"/>
      <c r="L891" s="10"/>
      <c r="N891" s="10"/>
      <c r="P891" s="10"/>
    </row>
    <row r="892" spans="4:16" ht="15.75" customHeight="1">
      <c r="D892" s="10"/>
      <c r="F892" s="10"/>
      <c r="H892" s="10"/>
      <c r="J892" s="10"/>
      <c r="L892" s="10"/>
      <c r="N892" s="10"/>
      <c r="P892" s="10"/>
    </row>
    <row r="893" spans="4:16" ht="15.75" customHeight="1">
      <c r="D893" s="10"/>
      <c r="F893" s="10"/>
      <c r="H893" s="10"/>
      <c r="J893" s="10"/>
      <c r="L893" s="10"/>
      <c r="N893" s="10"/>
      <c r="P893" s="10"/>
    </row>
    <row r="894" spans="4:16" ht="15.75" customHeight="1">
      <c r="D894" s="10"/>
      <c r="F894" s="10"/>
      <c r="H894" s="10"/>
      <c r="J894" s="10"/>
      <c r="L894" s="10"/>
      <c r="N894" s="10"/>
      <c r="P894" s="10"/>
    </row>
    <row r="895" spans="4:16" ht="15.75" customHeight="1">
      <c r="D895" s="10"/>
      <c r="F895" s="10"/>
      <c r="H895" s="10"/>
      <c r="J895" s="10"/>
      <c r="L895" s="10"/>
      <c r="N895" s="10"/>
      <c r="P895" s="10"/>
    </row>
    <row r="896" spans="4:16" ht="15.75" customHeight="1">
      <c r="D896" s="10"/>
      <c r="F896" s="10"/>
      <c r="H896" s="10"/>
      <c r="J896" s="10"/>
      <c r="L896" s="10"/>
      <c r="N896" s="10"/>
      <c r="P896" s="10"/>
    </row>
    <row r="897" spans="4:16" ht="15.75" customHeight="1">
      <c r="D897" s="10"/>
      <c r="F897" s="10"/>
      <c r="H897" s="10"/>
      <c r="J897" s="10"/>
      <c r="L897" s="10"/>
      <c r="N897" s="10"/>
      <c r="P897" s="10"/>
    </row>
    <row r="898" spans="4:16" ht="15.75" customHeight="1">
      <c r="D898" s="10"/>
      <c r="F898" s="10"/>
      <c r="H898" s="10"/>
      <c r="J898" s="10"/>
      <c r="L898" s="10"/>
      <c r="N898" s="10"/>
      <c r="P898" s="10"/>
    </row>
    <row r="899" spans="4:16" ht="15.75" customHeight="1">
      <c r="D899" s="10"/>
      <c r="F899" s="10"/>
      <c r="H899" s="10"/>
      <c r="J899" s="10"/>
      <c r="L899" s="10"/>
      <c r="N899" s="10"/>
      <c r="P899" s="10"/>
    </row>
    <row r="900" spans="4:16" ht="15.75" customHeight="1">
      <c r="D900" s="10"/>
      <c r="F900" s="10"/>
      <c r="H900" s="10"/>
      <c r="J900" s="10"/>
      <c r="L900" s="10"/>
      <c r="N900" s="10"/>
      <c r="P900" s="10"/>
    </row>
    <row r="901" spans="4:16" ht="15.75" customHeight="1">
      <c r="D901" s="10"/>
      <c r="F901" s="10"/>
      <c r="H901" s="10"/>
      <c r="J901" s="10"/>
      <c r="L901" s="10"/>
      <c r="N901" s="10"/>
      <c r="P901" s="10"/>
    </row>
    <row r="902" spans="4:16" ht="15.75" customHeight="1">
      <c r="D902" s="10"/>
      <c r="F902" s="10"/>
      <c r="H902" s="10"/>
      <c r="J902" s="10"/>
      <c r="L902" s="10"/>
      <c r="N902" s="10"/>
      <c r="P902" s="10"/>
    </row>
    <row r="903" spans="4:16" ht="15.75" customHeight="1">
      <c r="D903" s="10"/>
      <c r="F903" s="10"/>
      <c r="H903" s="10"/>
      <c r="J903" s="10"/>
      <c r="L903" s="10"/>
      <c r="N903" s="10"/>
      <c r="P903" s="10"/>
    </row>
    <row r="904" spans="4:16" ht="15.75" customHeight="1">
      <c r="D904" s="10"/>
      <c r="F904" s="10"/>
      <c r="H904" s="10"/>
      <c r="J904" s="10"/>
      <c r="L904" s="10"/>
      <c r="N904" s="10"/>
      <c r="P904" s="10"/>
    </row>
    <row r="905" spans="4:16" ht="15.75" customHeight="1">
      <c r="D905" s="10"/>
      <c r="F905" s="10"/>
      <c r="H905" s="10"/>
      <c r="J905" s="10"/>
      <c r="L905" s="10"/>
      <c r="N905" s="10"/>
      <c r="P905" s="10"/>
    </row>
    <row r="906" spans="4:16" ht="15.75" customHeight="1">
      <c r="D906" s="10"/>
      <c r="F906" s="10"/>
      <c r="H906" s="10"/>
      <c r="J906" s="10"/>
      <c r="L906" s="10"/>
      <c r="N906" s="10"/>
      <c r="P906" s="10"/>
    </row>
    <row r="907" spans="4:16" ht="15.75" customHeight="1">
      <c r="D907" s="10"/>
      <c r="F907" s="10"/>
      <c r="H907" s="10"/>
      <c r="J907" s="10"/>
      <c r="L907" s="10"/>
      <c r="N907" s="10"/>
      <c r="P907" s="10"/>
    </row>
    <row r="908" spans="4:16" ht="15.75" customHeight="1">
      <c r="D908" s="10"/>
      <c r="F908" s="10"/>
      <c r="H908" s="10"/>
      <c r="J908" s="10"/>
      <c r="L908" s="10"/>
      <c r="N908" s="10"/>
      <c r="P908" s="10"/>
    </row>
    <row r="909" spans="4:16" ht="15.75" customHeight="1">
      <c r="D909" s="10"/>
      <c r="F909" s="10"/>
      <c r="H909" s="10"/>
      <c r="J909" s="10"/>
      <c r="L909" s="10"/>
      <c r="N909" s="10"/>
      <c r="P909" s="10"/>
    </row>
    <row r="910" spans="4:16" ht="15.75" customHeight="1">
      <c r="D910" s="10"/>
      <c r="F910" s="10"/>
      <c r="H910" s="10"/>
      <c r="J910" s="10"/>
      <c r="L910" s="10"/>
      <c r="N910" s="10"/>
      <c r="P910" s="10"/>
    </row>
    <row r="911" spans="4:16" ht="15.75" customHeight="1">
      <c r="D911" s="10"/>
      <c r="F911" s="10"/>
      <c r="H911" s="10"/>
      <c r="J911" s="10"/>
      <c r="L911" s="10"/>
      <c r="N911" s="10"/>
      <c r="P911" s="10"/>
    </row>
    <row r="912" spans="4:16" ht="15.75" customHeight="1">
      <c r="D912" s="10"/>
      <c r="F912" s="10"/>
      <c r="H912" s="10"/>
      <c r="J912" s="10"/>
      <c r="L912" s="10"/>
      <c r="N912" s="10"/>
      <c r="P912" s="10"/>
    </row>
    <row r="913" spans="4:16" ht="15.75" customHeight="1">
      <c r="D913" s="10"/>
      <c r="F913" s="10"/>
      <c r="H913" s="10"/>
      <c r="J913" s="10"/>
      <c r="L913" s="10"/>
      <c r="N913" s="10"/>
      <c r="P913" s="10"/>
    </row>
    <row r="914" spans="4:16" ht="15.75" customHeight="1">
      <c r="D914" s="10"/>
      <c r="F914" s="10"/>
      <c r="H914" s="10"/>
      <c r="J914" s="10"/>
      <c r="L914" s="10"/>
      <c r="N914" s="10"/>
      <c r="P914" s="10"/>
    </row>
    <row r="915" spans="4:16" ht="15.75" customHeight="1">
      <c r="D915" s="10"/>
      <c r="F915" s="10"/>
      <c r="H915" s="10"/>
      <c r="J915" s="10"/>
      <c r="L915" s="10"/>
      <c r="N915" s="10"/>
      <c r="P915" s="10"/>
    </row>
    <row r="916" spans="4:16" ht="15.75" customHeight="1">
      <c r="D916" s="10"/>
      <c r="F916" s="10"/>
      <c r="H916" s="10"/>
      <c r="J916" s="10"/>
      <c r="L916" s="10"/>
      <c r="N916" s="10"/>
      <c r="P916" s="10"/>
    </row>
    <row r="917" spans="4:16" ht="15.75" customHeight="1">
      <c r="D917" s="10"/>
      <c r="F917" s="10"/>
      <c r="H917" s="10"/>
      <c r="J917" s="10"/>
      <c r="L917" s="10"/>
      <c r="N917" s="10"/>
      <c r="P917" s="10"/>
    </row>
    <row r="918" spans="4:16" ht="15.75" customHeight="1">
      <c r="D918" s="10"/>
      <c r="F918" s="10"/>
      <c r="H918" s="10"/>
      <c r="J918" s="10"/>
      <c r="L918" s="10"/>
      <c r="N918" s="10"/>
      <c r="P918" s="10"/>
    </row>
    <row r="919" spans="4:16" ht="15.75" customHeight="1">
      <c r="D919" s="10"/>
      <c r="F919" s="10"/>
      <c r="H919" s="10"/>
      <c r="J919" s="10"/>
      <c r="L919" s="10"/>
      <c r="N919" s="10"/>
      <c r="P919" s="10"/>
    </row>
    <row r="920" spans="4:16" ht="15.75" customHeight="1">
      <c r="D920" s="10"/>
      <c r="F920" s="10"/>
      <c r="H920" s="10"/>
      <c r="J920" s="10"/>
      <c r="L920" s="10"/>
      <c r="N920" s="10"/>
      <c r="P920" s="10"/>
    </row>
    <row r="921" spans="4:16" ht="15.75" customHeight="1">
      <c r="D921" s="10"/>
      <c r="F921" s="10"/>
      <c r="H921" s="10"/>
      <c r="J921" s="10"/>
      <c r="L921" s="10"/>
      <c r="N921" s="10"/>
      <c r="P921" s="10"/>
    </row>
    <row r="922" spans="4:16" ht="15.75" customHeight="1">
      <c r="D922" s="10"/>
      <c r="F922" s="10"/>
      <c r="H922" s="10"/>
      <c r="J922" s="10"/>
      <c r="L922" s="10"/>
      <c r="N922" s="10"/>
      <c r="P922" s="10"/>
    </row>
    <row r="923" spans="4:16" ht="15.75" customHeight="1">
      <c r="D923" s="10"/>
      <c r="F923" s="10"/>
      <c r="H923" s="10"/>
      <c r="J923" s="10"/>
      <c r="L923" s="10"/>
      <c r="N923" s="10"/>
      <c r="P923" s="10"/>
    </row>
    <row r="924" spans="4:16" ht="15.75" customHeight="1">
      <c r="D924" s="10"/>
      <c r="F924" s="10"/>
      <c r="H924" s="10"/>
      <c r="J924" s="10"/>
      <c r="L924" s="10"/>
      <c r="N924" s="10"/>
      <c r="P924" s="10"/>
    </row>
    <row r="925" spans="4:16" ht="15.75" customHeight="1">
      <c r="D925" s="10"/>
      <c r="F925" s="10"/>
      <c r="H925" s="10"/>
      <c r="J925" s="10"/>
      <c r="L925" s="10"/>
      <c r="N925" s="10"/>
      <c r="P925" s="10"/>
    </row>
    <row r="926" spans="4:16" ht="15.75" customHeight="1">
      <c r="D926" s="10"/>
      <c r="F926" s="10"/>
      <c r="H926" s="10"/>
      <c r="J926" s="10"/>
      <c r="L926" s="10"/>
      <c r="N926" s="10"/>
      <c r="P926" s="10"/>
    </row>
    <row r="927" spans="4:16" ht="15.75" customHeight="1">
      <c r="D927" s="10"/>
      <c r="F927" s="10"/>
      <c r="H927" s="10"/>
      <c r="J927" s="10"/>
      <c r="L927" s="10"/>
      <c r="N927" s="10"/>
      <c r="P927" s="10"/>
    </row>
    <row r="928" spans="4:16" ht="15.75" customHeight="1">
      <c r="D928" s="10"/>
      <c r="F928" s="10"/>
      <c r="H928" s="10"/>
      <c r="J928" s="10"/>
      <c r="L928" s="10"/>
      <c r="N928" s="10"/>
      <c r="P928" s="10"/>
    </row>
    <row r="929" spans="4:16" ht="15.75" customHeight="1">
      <c r="D929" s="10"/>
      <c r="F929" s="10"/>
      <c r="H929" s="10"/>
      <c r="J929" s="10"/>
      <c r="L929" s="10"/>
      <c r="N929" s="10"/>
      <c r="P929" s="10"/>
    </row>
    <row r="930" spans="4:16" ht="15.75" customHeight="1">
      <c r="D930" s="10"/>
      <c r="F930" s="10"/>
      <c r="H930" s="10"/>
      <c r="J930" s="10"/>
      <c r="L930" s="10"/>
      <c r="N930" s="10"/>
      <c r="P930" s="10"/>
    </row>
    <row r="931" spans="4:16" ht="15.75" customHeight="1">
      <c r="D931" s="10"/>
      <c r="F931" s="10"/>
      <c r="H931" s="10"/>
      <c r="J931" s="10"/>
      <c r="L931" s="10"/>
      <c r="N931" s="10"/>
      <c r="P931" s="10"/>
    </row>
    <row r="932" spans="4:16" ht="15.75" customHeight="1">
      <c r="D932" s="10"/>
      <c r="F932" s="10"/>
      <c r="H932" s="10"/>
      <c r="J932" s="10"/>
      <c r="L932" s="10"/>
      <c r="N932" s="10"/>
      <c r="P932" s="10"/>
    </row>
    <row r="933" spans="4:16" ht="15.75" customHeight="1">
      <c r="D933" s="10"/>
      <c r="F933" s="10"/>
      <c r="H933" s="10"/>
      <c r="J933" s="10"/>
      <c r="L933" s="10"/>
      <c r="N933" s="10"/>
      <c r="P933" s="10"/>
    </row>
    <row r="934" spans="4:16" ht="15.75" customHeight="1">
      <c r="D934" s="10"/>
      <c r="F934" s="10"/>
      <c r="H934" s="10"/>
      <c r="J934" s="10"/>
      <c r="L934" s="10"/>
      <c r="N934" s="10"/>
      <c r="P934" s="10"/>
    </row>
    <row r="935" spans="4:16" ht="15.75" customHeight="1">
      <c r="D935" s="10"/>
      <c r="F935" s="10"/>
      <c r="H935" s="10"/>
      <c r="J935" s="10"/>
      <c r="L935" s="10"/>
      <c r="N935" s="10"/>
      <c r="P935" s="10"/>
    </row>
    <row r="936" spans="4:16" ht="15.75" customHeight="1">
      <c r="D936" s="10"/>
      <c r="F936" s="10"/>
      <c r="H936" s="10"/>
      <c r="J936" s="10"/>
      <c r="L936" s="10"/>
      <c r="N936" s="10"/>
      <c r="P936" s="10"/>
    </row>
    <row r="937" spans="4:16" ht="15.75" customHeight="1">
      <c r="D937" s="10"/>
      <c r="F937" s="10"/>
      <c r="H937" s="10"/>
      <c r="J937" s="10"/>
      <c r="L937" s="10"/>
      <c r="N937" s="10"/>
      <c r="P937" s="10"/>
    </row>
    <row r="938" spans="4:16" ht="15.75" customHeight="1">
      <c r="D938" s="10"/>
      <c r="F938" s="10"/>
      <c r="H938" s="10"/>
      <c r="J938" s="10"/>
      <c r="L938" s="10"/>
      <c r="N938" s="10"/>
      <c r="P938" s="10"/>
    </row>
    <row r="939" spans="4:16" ht="15.75" customHeight="1">
      <c r="D939" s="10"/>
      <c r="F939" s="10"/>
      <c r="H939" s="10"/>
      <c r="J939" s="10"/>
      <c r="L939" s="10"/>
      <c r="N939" s="10"/>
      <c r="P939" s="10"/>
    </row>
    <row r="940" spans="4:16" ht="15.75" customHeight="1">
      <c r="D940" s="10"/>
      <c r="F940" s="10"/>
      <c r="H940" s="10"/>
      <c r="J940" s="10"/>
      <c r="L940" s="10"/>
      <c r="N940" s="10"/>
      <c r="P940" s="10"/>
    </row>
    <row r="941" spans="4:16" ht="15.75" customHeight="1">
      <c r="D941" s="10"/>
      <c r="F941" s="10"/>
      <c r="H941" s="10"/>
      <c r="J941" s="10"/>
      <c r="L941" s="10"/>
      <c r="N941" s="10"/>
      <c r="P941" s="10"/>
    </row>
    <row r="942" spans="4:16" ht="15.75" customHeight="1">
      <c r="D942" s="10"/>
      <c r="F942" s="10"/>
      <c r="H942" s="10"/>
      <c r="J942" s="10"/>
      <c r="L942" s="10"/>
      <c r="N942" s="10"/>
      <c r="P942" s="10"/>
    </row>
    <row r="943" spans="4:16" ht="15.75" customHeight="1">
      <c r="D943" s="10"/>
      <c r="F943" s="10"/>
      <c r="H943" s="10"/>
      <c r="J943" s="10"/>
      <c r="L943" s="10"/>
      <c r="N943" s="10"/>
      <c r="P943" s="10"/>
    </row>
    <row r="944" spans="4:16" ht="15.75" customHeight="1">
      <c r="D944" s="10"/>
      <c r="F944" s="10"/>
      <c r="H944" s="10"/>
      <c r="J944" s="10"/>
      <c r="L944" s="10"/>
      <c r="N944" s="10"/>
      <c r="P944" s="10"/>
    </row>
    <row r="945" spans="4:16" ht="15.75" customHeight="1">
      <c r="D945" s="10"/>
      <c r="F945" s="10"/>
      <c r="H945" s="10"/>
      <c r="J945" s="10"/>
      <c r="L945" s="10"/>
      <c r="N945" s="10"/>
      <c r="P945" s="10"/>
    </row>
    <row r="946" spans="4:16" ht="15.75" customHeight="1">
      <c r="D946" s="10"/>
      <c r="F946" s="10"/>
      <c r="H946" s="10"/>
      <c r="J946" s="10"/>
      <c r="L946" s="10"/>
      <c r="N946" s="10"/>
      <c r="P946" s="10"/>
    </row>
    <row r="947" spans="4:16" ht="15.75" customHeight="1">
      <c r="D947" s="10"/>
      <c r="F947" s="10"/>
      <c r="H947" s="10"/>
      <c r="J947" s="10"/>
      <c r="L947" s="10"/>
      <c r="N947" s="10"/>
      <c r="P947" s="10"/>
    </row>
    <row r="948" spans="4:16" ht="15.75" customHeight="1">
      <c r="D948" s="10"/>
      <c r="F948" s="10"/>
      <c r="H948" s="10"/>
      <c r="J948" s="10"/>
      <c r="L948" s="10"/>
      <c r="N948" s="10"/>
      <c r="P948" s="10"/>
    </row>
    <row r="949" spans="4:16" ht="15.75" customHeight="1">
      <c r="D949" s="10"/>
      <c r="F949" s="10"/>
      <c r="H949" s="10"/>
      <c r="J949" s="10"/>
      <c r="L949" s="10"/>
      <c r="N949" s="10"/>
      <c r="P949" s="10"/>
    </row>
    <row r="950" spans="4:16" ht="15.75" customHeight="1">
      <c r="D950" s="10"/>
      <c r="F950" s="10"/>
      <c r="H950" s="10"/>
      <c r="J950" s="10"/>
      <c r="L950" s="10"/>
      <c r="N950" s="10"/>
      <c r="P950" s="10"/>
    </row>
    <row r="951" spans="4:16" ht="15.75" customHeight="1">
      <c r="D951" s="10"/>
      <c r="F951" s="10"/>
      <c r="H951" s="10"/>
      <c r="J951" s="10"/>
      <c r="L951" s="10"/>
      <c r="N951" s="10"/>
      <c r="P951" s="10"/>
    </row>
    <row r="952" spans="4:16" ht="15.75" customHeight="1">
      <c r="D952" s="10"/>
      <c r="F952" s="10"/>
      <c r="H952" s="10"/>
      <c r="J952" s="10"/>
      <c r="L952" s="10"/>
      <c r="N952" s="10"/>
      <c r="P952" s="10"/>
    </row>
    <row r="953" spans="4:16" ht="15.75" customHeight="1">
      <c r="D953" s="10"/>
      <c r="F953" s="10"/>
      <c r="H953" s="10"/>
      <c r="J953" s="10"/>
      <c r="L953" s="10"/>
      <c r="N953" s="10"/>
      <c r="P953" s="10"/>
    </row>
    <row r="954" spans="4:16" ht="15.75" customHeight="1">
      <c r="D954" s="10"/>
      <c r="F954" s="10"/>
      <c r="H954" s="10"/>
      <c r="J954" s="10"/>
      <c r="L954" s="10"/>
      <c r="N954" s="10"/>
      <c r="P954" s="10"/>
    </row>
    <row r="955" spans="4:16" ht="15.75" customHeight="1">
      <c r="D955" s="10"/>
      <c r="F955" s="10"/>
      <c r="H955" s="10"/>
      <c r="J955" s="10"/>
      <c r="L955" s="10"/>
      <c r="N955" s="10"/>
      <c r="P955" s="10"/>
    </row>
    <row r="956" spans="4:16" ht="15.75" customHeight="1">
      <c r="D956" s="10"/>
      <c r="F956" s="10"/>
      <c r="H956" s="10"/>
      <c r="J956" s="10"/>
      <c r="L956" s="10"/>
      <c r="N956" s="10"/>
      <c r="P956" s="10"/>
    </row>
    <row r="957" spans="4:16" ht="15.75" customHeight="1">
      <c r="D957" s="10"/>
      <c r="F957" s="10"/>
      <c r="H957" s="10"/>
      <c r="J957" s="10"/>
      <c r="L957" s="10"/>
      <c r="N957" s="10"/>
      <c r="P957" s="10"/>
    </row>
    <row r="958" spans="4:16" ht="15.75" customHeight="1">
      <c r="D958" s="10"/>
      <c r="F958" s="10"/>
      <c r="H958" s="10"/>
      <c r="J958" s="10"/>
      <c r="L958" s="10"/>
      <c r="N958" s="10"/>
      <c r="P958" s="10"/>
    </row>
    <row r="959" spans="4:16" ht="15.75" customHeight="1">
      <c r="D959" s="10"/>
      <c r="F959" s="10"/>
      <c r="H959" s="10"/>
      <c r="J959" s="10"/>
      <c r="L959" s="10"/>
      <c r="N959" s="10"/>
      <c r="P959" s="10"/>
    </row>
    <row r="960" spans="4:16" ht="15.75" customHeight="1">
      <c r="D960" s="10"/>
      <c r="F960" s="10"/>
      <c r="H960" s="10"/>
      <c r="J960" s="10"/>
      <c r="L960" s="10"/>
      <c r="N960" s="10"/>
      <c r="P960" s="10"/>
    </row>
    <row r="961" spans="4:16" ht="15.75" customHeight="1">
      <c r="D961" s="10"/>
      <c r="F961" s="10"/>
      <c r="H961" s="10"/>
      <c r="J961" s="10"/>
      <c r="L961" s="10"/>
      <c r="N961" s="10"/>
      <c r="P961" s="10"/>
    </row>
    <row r="962" spans="4:16" ht="15.75" customHeight="1">
      <c r="D962" s="10"/>
      <c r="F962" s="10"/>
      <c r="H962" s="10"/>
      <c r="J962" s="10"/>
      <c r="L962" s="10"/>
      <c r="N962" s="10"/>
      <c r="P962" s="10"/>
    </row>
    <row r="963" spans="4:16" ht="15.75" customHeight="1">
      <c r="D963" s="10"/>
      <c r="F963" s="10"/>
      <c r="H963" s="10"/>
      <c r="J963" s="10"/>
      <c r="L963" s="10"/>
      <c r="N963" s="10"/>
      <c r="P963" s="10"/>
    </row>
    <row r="964" spans="4:16" ht="15.75" customHeight="1">
      <c r="D964" s="10"/>
      <c r="F964" s="10"/>
      <c r="H964" s="10"/>
      <c r="J964" s="10"/>
      <c r="L964" s="10"/>
      <c r="N964" s="10"/>
      <c r="P964" s="10"/>
    </row>
    <row r="965" spans="4:16" ht="15.75" customHeight="1">
      <c r="D965" s="10"/>
      <c r="F965" s="10"/>
      <c r="H965" s="10"/>
      <c r="J965" s="10"/>
      <c r="L965" s="10"/>
      <c r="N965" s="10"/>
      <c r="P965" s="10"/>
    </row>
    <row r="966" spans="4:16" ht="15.75" customHeight="1">
      <c r="D966" s="10"/>
      <c r="F966" s="10"/>
      <c r="H966" s="10"/>
      <c r="J966" s="10"/>
      <c r="L966" s="10"/>
      <c r="N966" s="10"/>
      <c r="P966" s="10"/>
    </row>
    <row r="967" spans="4:16" ht="15.75" customHeight="1">
      <c r="D967" s="10"/>
      <c r="F967" s="10"/>
      <c r="H967" s="10"/>
      <c r="J967" s="10"/>
      <c r="L967" s="10"/>
      <c r="N967" s="10"/>
      <c r="P967" s="10"/>
    </row>
    <row r="968" spans="4:16" ht="15.75" customHeight="1">
      <c r="D968" s="10"/>
      <c r="F968" s="10"/>
      <c r="H968" s="10"/>
      <c r="J968" s="10"/>
      <c r="L968" s="10"/>
      <c r="N968" s="10"/>
      <c r="P968" s="10"/>
    </row>
    <row r="969" spans="4:16" ht="15.75" customHeight="1">
      <c r="D969" s="10"/>
      <c r="F969" s="10"/>
      <c r="H969" s="10"/>
      <c r="J969" s="10"/>
      <c r="L969" s="10"/>
      <c r="N969" s="10"/>
      <c r="P969" s="10"/>
    </row>
    <row r="970" spans="4:16" ht="15.75" customHeight="1">
      <c r="D970" s="10"/>
      <c r="F970" s="10"/>
      <c r="H970" s="10"/>
      <c r="J970" s="10"/>
      <c r="L970" s="10"/>
      <c r="N970" s="10"/>
      <c r="P970" s="10"/>
    </row>
    <row r="971" spans="4:16" ht="15.75" customHeight="1">
      <c r="D971" s="10"/>
      <c r="F971" s="10"/>
      <c r="H971" s="10"/>
      <c r="J971" s="10"/>
      <c r="L971" s="10"/>
      <c r="N971" s="10"/>
      <c r="P971" s="10"/>
    </row>
    <row r="972" spans="4:16" ht="15.75" customHeight="1">
      <c r="D972" s="10"/>
      <c r="F972" s="10"/>
      <c r="H972" s="10"/>
      <c r="J972" s="10"/>
      <c r="L972" s="10"/>
      <c r="N972" s="10"/>
      <c r="P972" s="10"/>
    </row>
    <row r="973" spans="4:16" ht="15.75" customHeight="1">
      <c r="D973" s="10"/>
      <c r="F973" s="10"/>
      <c r="H973" s="10"/>
      <c r="J973" s="10"/>
      <c r="L973" s="10"/>
      <c r="N973" s="10"/>
      <c r="P973" s="10"/>
    </row>
    <row r="974" spans="4:16" ht="15.75" customHeight="1">
      <c r="D974" s="10"/>
      <c r="F974" s="10"/>
      <c r="H974" s="10"/>
      <c r="J974" s="10"/>
      <c r="L974" s="10"/>
      <c r="N974" s="10"/>
      <c r="P974" s="10"/>
    </row>
    <row r="975" spans="4:16" ht="15.75" customHeight="1">
      <c r="D975" s="10"/>
      <c r="F975" s="10"/>
      <c r="H975" s="10"/>
      <c r="J975" s="10"/>
      <c r="L975" s="10"/>
      <c r="N975" s="10"/>
      <c r="P975" s="10"/>
    </row>
    <row r="976" spans="4:16" ht="15.75" customHeight="1">
      <c r="D976" s="10"/>
      <c r="F976" s="10"/>
      <c r="H976" s="10"/>
      <c r="J976" s="10"/>
      <c r="L976" s="10"/>
      <c r="N976" s="10"/>
      <c r="P976" s="10"/>
    </row>
    <row r="977" spans="4:16" ht="15.75" customHeight="1">
      <c r="D977" s="10"/>
      <c r="F977" s="10"/>
      <c r="H977" s="10"/>
      <c r="J977" s="10"/>
      <c r="L977" s="10"/>
      <c r="N977" s="10"/>
      <c r="P977" s="10"/>
    </row>
    <row r="978" spans="4:16" ht="15.75" customHeight="1">
      <c r="D978" s="10"/>
      <c r="F978" s="10"/>
      <c r="H978" s="10"/>
      <c r="J978" s="10"/>
      <c r="L978" s="10"/>
      <c r="N978" s="10"/>
      <c r="P978" s="10"/>
    </row>
    <row r="979" spans="4:16" ht="15.75" customHeight="1">
      <c r="D979" s="10"/>
      <c r="F979" s="10"/>
      <c r="H979" s="10"/>
      <c r="J979" s="10"/>
      <c r="L979" s="10"/>
      <c r="N979" s="10"/>
      <c r="P979" s="10"/>
    </row>
    <row r="980" spans="4:16" ht="15.75" customHeight="1">
      <c r="D980" s="10"/>
      <c r="F980" s="10"/>
      <c r="H980" s="10"/>
      <c r="J980" s="10"/>
      <c r="L980" s="10"/>
      <c r="N980" s="10"/>
      <c r="P980" s="10"/>
    </row>
    <row r="981" spans="4:16" ht="15.75" customHeight="1">
      <c r="D981" s="10"/>
      <c r="F981" s="10"/>
      <c r="H981" s="10"/>
      <c r="J981" s="10"/>
      <c r="L981" s="10"/>
      <c r="N981" s="10"/>
      <c r="P981" s="10"/>
    </row>
    <row r="982" spans="4:16" ht="15.75" customHeight="1">
      <c r="D982" s="10"/>
      <c r="F982" s="10"/>
      <c r="H982" s="10"/>
      <c r="J982" s="10"/>
      <c r="L982" s="10"/>
      <c r="N982" s="10"/>
      <c r="P982" s="10"/>
    </row>
    <row r="983" spans="4:16" ht="15.75" customHeight="1">
      <c r="D983" s="10"/>
      <c r="F983" s="10"/>
      <c r="H983" s="10"/>
      <c r="J983" s="10"/>
      <c r="L983" s="10"/>
      <c r="N983" s="10"/>
      <c r="P983" s="10"/>
    </row>
    <row r="984" spans="4:16" ht="15.75" customHeight="1">
      <c r="D984" s="10"/>
      <c r="F984" s="10"/>
      <c r="H984" s="10"/>
      <c r="J984" s="10"/>
      <c r="L984" s="10"/>
      <c r="N984" s="10"/>
      <c r="P984" s="10"/>
    </row>
    <row r="985" spans="4:16" ht="15.75" customHeight="1">
      <c r="D985" s="10"/>
      <c r="F985" s="10"/>
      <c r="H985" s="10"/>
      <c r="J985" s="10"/>
      <c r="L985" s="10"/>
      <c r="N985" s="10"/>
      <c r="P985" s="10"/>
    </row>
    <row r="986" spans="4:16" ht="15.75" customHeight="1">
      <c r="D986" s="10"/>
      <c r="F986" s="10"/>
      <c r="H986" s="10"/>
      <c r="J986" s="10"/>
      <c r="L986" s="10"/>
      <c r="N986" s="10"/>
      <c r="P986" s="10"/>
    </row>
    <row r="987" spans="4:16" ht="15.75" customHeight="1">
      <c r="D987" s="10"/>
      <c r="F987" s="10"/>
      <c r="H987" s="10"/>
      <c r="J987" s="10"/>
      <c r="L987" s="10"/>
      <c r="N987" s="10"/>
      <c r="P987" s="10"/>
    </row>
    <row r="988" spans="4:16" ht="15.75" customHeight="1">
      <c r="D988" s="10"/>
      <c r="F988" s="10"/>
      <c r="H988" s="10"/>
      <c r="J988" s="10"/>
      <c r="L988" s="10"/>
      <c r="N988" s="10"/>
      <c r="P988" s="10"/>
    </row>
    <row r="989" spans="4:16" ht="15.75" customHeight="1">
      <c r="D989" s="10"/>
      <c r="F989" s="10"/>
      <c r="H989" s="10"/>
      <c r="J989" s="10"/>
      <c r="L989" s="10"/>
      <c r="N989" s="10"/>
      <c r="P989" s="10"/>
    </row>
    <row r="990" spans="4:16" ht="15.75" customHeight="1">
      <c r="D990" s="10"/>
      <c r="F990" s="10"/>
      <c r="H990" s="10"/>
      <c r="J990" s="10"/>
      <c r="L990" s="10"/>
      <c r="N990" s="10"/>
      <c r="P990" s="10"/>
    </row>
    <row r="991" spans="4:16" ht="15.75" customHeight="1">
      <c r="D991" s="10"/>
      <c r="F991" s="10"/>
      <c r="H991" s="10"/>
      <c r="J991" s="10"/>
      <c r="L991" s="10"/>
      <c r="N991" s="10"/>
      <c r="P991" s="10"/>
    </row>
    <row r="992" spans="4:16" ht="15.75" customHeight="1">
      <c r="D992" s="10"/>
      <c r="F992" s="10"/>
      <c r="H992" s="10"/>
      <c r="J992" s="10"/>
      <c r="L992" s="10"/>
      <c r="N992" s="10"/>
      <c r="P992" s="10"/>
    </row>
    <row r="993" spans="4:16" ht="15.75" customHeight="1">
      <c r="D993" s="10"/>
      <c r="F993" s="10"/>
      <c r="H993" s="10"/>
      <c r="J993" s="10"/>
      <c r="L993" s="10"/>
      <c r="N993" s="10"/>
      <c r="P993" s="10"/>
    </row>
    <row r="994" spans="4:16" ht="15.75" customHeight="1">
      <c r="D994" s="10"/>
      <c r="F994" s="10"/>
      <c r="H994" s="10"/>
      <c r="J994" s="10"/>
      <c r="L994" s="10"/>
      <c r="N994" s="10"/>
      <c r="P994" s="10"/>
    </row>
    <row r="995" spans="4:16" ht="15.75" customHeight="1">
      <c r="D995" s="10"/>
      <c r="F995" s="10"/>
      <c r="H995" s="10"/>
      <c r="J995" s="10"/>
      <c r="L995" s="10"/>
      <c r="N995" s="10"/>
      <c r="P995" s="10"/>
    </row>
    <row r="996" spans="4:16" ht="15.75" customHeight="1">
      <c r="D996" s="10"/>
      <c r="F996" s="10"/>
      <c r="H996" s="10"/>
      <c r="J996" s="10"/>
      <c r="L996" s="10"/>
      <c r="N996" s="10"/>
      <c r="P996" s="10"/>
    </row>
    <row r="997" spans="4:16" ht="15.75" customHeight="1">
      <c r="D997" s="10"/>
      <c r="F997" s="10"/>
      <c r="H997" s="10"/>
      <c r="J997" s="10"/>
      <c r="L997" s="10"/>
      <c r="N997" s="10"/>
      <c r="P997" s="10"/>
    </row>
    <row r="998" spans="4:16" ht="15.75" customHeight="1">
      <c r="D998" s="10"/>
      <c r="F998" s="10"/>
      <c r="H998" s="10"/>
      <c r="J998" s="10"/>
      <c r="L998" s="10"/>
      <c r="N998" s="10"/>
      <c r="P998" s="10"/>
    </row>
    <row r="999" spans="4:16" ht="15.75" customHeight="1">
      <c r="D999" s="10"/>
      <c r="F999" s="10"/>
      <c r="H999" s="10"/>
      <c r="J999" s="10"/>
      <c r="L999" s="10"/>
      <c r="N999" s="10"/>
      <c r="P999" s="10"/>
    </row>
    <row r="1000" spans="4:16" ht="15.75" customHeight="1">
      <c r="D1000" s="10"/>
      <c r="F1000" s="10"/>
      <c r="H1000" s="10"/>
      <c r="J1000" s="10"/>
      <c r="L1000" s="10"/>
      <c r="N1000" s="10"/>
      <c r="P1000" s="10"/>
    </row>
  </sheetData>
  <mergeCells count="11">
    <mergeCell ref="P2:Q2"/>
    <mergeCell ref="R2:R3"/>
    <mergeCell ref="B70:C70"/>
    <mergeCell ref="B71:C71"/>
    <mergeCell ref="A1:C1"/>
    <mergeCell ref="D2:E2"/>
    <mergeCell ref="F2:G2"/>
    <mergeCell ref="H2:I2"/>
    <mergeCell ref="J2:K2"/>
    <mergeCell ref="L2:M2"/>
    <mergeCell ref="N2:O2"/>
  </mergeCells>
  <conditionalFormatting sqref="E4:E68">
    <cfRule type="cellIs" dxfId="179" priority="1" operator="greaterThan">
      <formula>$G$71</formula>
    </cfRule>
  </conditionalFormatting>
  <conditionalFormatting sqref="E4:E68">
    <cfRule type="cellIs" dxfId="178" priority="2" operator="lessThan">
      <formula>$G$70</formula>
    </cfRule>
  </conditionalFormatting>
  <conditionalFormatting sqref="G4:G68">
    <cfRule type="cellIs" dxfId="177" priority="3" operator="greaterThan">
      <formula>$I$71</formula>
    </cfRule>
  </conditionalFormatting>
  <conditionalFormatting sqref="G4:G68">
    <cfRule type="cellIs" dxfId="176" priority="4" operator="lessThan">
      <formula>$I$70</formula>
    </cfRule>
  </conditionalFormatting>
  <conditionalFormatting sqref="I4:I68">
    <cfRule type="cellIs" dxfId="175" priority="5" operator="greaterThan">
      <formula>$K$71</formula>
    </cfRule>
  </conditionalFormatting>
  <conditionalFormatting sqref="I4:I68">
    <cfRule type="cellIs" dxfId="174" priority="6" operator="lessThan">
      <formula>$K$70</formula>
    </cfRule>
  </conditionalFormatting>
  <conditionalFormatting sqref="K4:K68">
    <cfRule type="cellIs" dxfId="173" priority="7" operator="greaterThan">
      <formula>$M$71</formula>
    </cfRule>
  </conditionalFormatting>
  <conditionalFormatting sqref="K4:K68">
    <cfRule type="cellIs" dxfId="172" priority="8" operator="lessThan">
      <formula>$M$70</formula>
    </cfRule>
  </conditionalFormatting>
  <conditionalFormatting sqref="M4:M68">
    <cfRule type="cellIs" dxfId="171" priority="9" operator="greaterThan">
      <formula>$O$71</formula>
    </cfRule>
  </conditionalFormatting>
  <conditionalFormatting sqref="M4:M68">
    <cfRule type="cellIs" dxfId="170" priority="10" operator="lessThan">
      <formula>$O$70</formula>
    </cfRule>
  </conditionalFormatting>
  <conditionalFormatting sqref="O4:O68">
    <cfRule type="cellIs" dxfId="169" priority="11" operator="greaterThan">
      <formula>$Q$71</formula>
    </cfRule>
  </conditionalFormatting>
  <conditionalFormatting sqref="O4:O68">
    <cfRule type="cellIs" dxfId="168" priority="12" operator="lessThan">
      <formula>$Q$70</formula>
    </cfRule>
  </conditionalFormatting>
  <conditionalFormatting sqref="Q4:Q68">
    <cfRule type="cellIs" dxfId="167" priority="13" operator="greaterThan">
      <formula>$Q$71</formula>
    </cfRule>
  </conditionalFormatting>
  <conditionalFormatting sqref="Q4:Q68">
    <cfRule type="cellIs" dxfId="166" priority="14" operator="lessThan">
      <formula>$Q$70</formula>
    </cfRule>
  </conditionalFormatting>
  <conditionalFormatting sqref="D5:D8 D63:D68 D24:D60 D11:D22">
    <cfRule type="cellIs" dxfId="165" priority="15" operator="greaterThan">
      <formula>$D$71</formula>
    </cfRule>
  </conditionalFormatting>
  <conditionalFormatting sqref="D5:D8 D63:D68 D24:D60 D11:D22">
    <cfRule type="cellIs" dxfId="164" priority="16" operator="lessThan">
      <formula>$D$70</formula>
    </cfRule>
  </conditionalFormatting>
  <conditionalFormatting sqref="F5:F8 F63:F68 F24:F60 F11:F22">
    <cfRule type="cellIs" dxfId="163" priority="17" operator="greaterThan">
      <formula>$F$71</formula>
    </cfRule>
  </conditionalFormatting>
  <conditionalFormatting sqref="F5:F8 F63:F68 F24:F60 F11:F22">
    <cfRule type="cellIs" dxfId="162" priority="18" operator="lessThan">
      <formula>$F$70</formula>
    </cfRule>
  </conditionalFormatting>
  <conditionalFormatting sqref="H5:H8 H63:H68 H24:H60 H11:H22">
    <cfRule type="cellIs" dxfId="161" priority="19" operator="greaterThan">
      <formula>$H$71</formula>
    </cfRule>
  </conditionalFormatting>
  <conditionalFormatting sqref="H5:H8 H63:H68 H24:H60 H11:H22">
    <cfRule type="cellIs" dxfId="160" priority="20" operator="lessThan">
      <formula>$H$70</formula>
    </cfRule>
  </conditionalFormatting>
  <conditionalFormatting sqref="J5:J8 J63:J68 J24:J60 J11:J22">
    <cfRule type="cellIs" dxfId="159" priority="21" operator="greaterThan">
      <formula>$J$71</formula>
    </cfRule>
  </conditionalFormatting>
  <conditionalFormatting sqref="J5:J8 J63:J68 J24:J60 J11:J22">
    <cfRule type="cellIs" dxfId="158" priority="22" operator="lessThan">
      <formula>$J$70</formula>
    </cfRule>
  </conditionalFormatting>
  <conditionalFormatting sqref="L5:L8 L63:L68 L24:L60 L11:L22">
    <cfRule type="cellIs" dxfId="157" priority="23" operator="greaterThan">
      <formula>$L$71</formula>
    </cfRule>
  </conditionalFormatting>
  <conditionalFormatting sqref="L5:L8 L63:L68 L24:L60 L11:L22">
    <cfRule type="cellIs" dxfId="156" priority="24" operator="lessThan">
      <formula>$L$70</formula>
    </cfRule>
  </conditionalFormatting>
  <conditionalFormatting sqref="N5:N8 N63:N68 N24:N60 N11:N22">
    <cfRule type="cellIs" dxfId="155" priority="25" operator="greaterThan">
      <formula>$N$71</formula>
    </cfRule>
  </conditionalFormatting>
  <conditionalFormatting sqref="N5:N8 N63:N68 N24:N60 N11:N22">
    <cfRule type="cellIs" dxfId="154" priority="26" operator="lessThan">
      <formula>$N$70</formula>
    </cfRule>
  </conditionalFormatting>
  <conditionalFormatting sqref="P5:P8 P63:P68 P24:P60 P11:P22">
    <cfRule type="cellIs" dxfId="153" priority="27" operator="greaterThan">
      <formula>$P$71</formula>
    </cfRule>
  </conditionalFormatting>
  <conditionalFormatting sqref="P5:P8 P63:P68 P24:P60 P11:P22">
    <cfRule type="cellIs" dxfId="152" priority="28" operator="lessThan">
      <formula>$P$70</formula>
    </cfRule>
  </conditionalFormatting>
  <pageMargins left="0.25" right="0.25" top="0.75" bottom="0.75" header="0.3" footer="0.3"/>
  <pageSetup paperSize="8" scale="7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1000"/>
  <sheetViews>
    <sheetView view="pageBreakPreview" zoomScale="60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ColWidth="14.5" defaultRowHeight="15" customHeight="1"/>
  <cols>
    <col min="1" max="1" width="12.6640625" hidden="1" customWidth="1"/>
    <col min="2" max="2" width="58.33203125" customWidth="1"/>
    <col min="3" max="3" width="49.5" customWidth="1"/>
    <col min="4" max="4" width="8.83203125" customWidth="1"/>
    <col min="5" max="11" width="6.83203125" customWidth="1"/>
    <col min="12" max="12" width="13.6640625" customWidth="1"/>
    <col min="13" max="32" width="8.83203125" customWidth="1"/>
  </cols>
  <sheetData>
    <row r="1" spans="1:32" ht="12.75" customHeight="1">
      <c r="A1" s="169"/>
      <c r="B1" s="221" t="s">
        <v>559</v>
      </c>
      <c r="C1" s="222"/>
      <c r="D1" s="222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ht="29.25" customHeight="1">
      <c r="A2" s="170" t="s">
        <v>481</v>
      </c>
      <c r="B2" s="178" t="s">
        <v>3</v>
      </c>
      <c r="C2" s="178" t="s">
        <v>5</v>
      </c>
      <c r="D2" s="178" t="s">
        <v>6</v>
      </c>
      <c r="E2" s="178" t="s">
        <v>25</v>
      </c>
      <c r="F2" s="178" t="s">
        <v>37</v>
      </c>
      <c r="G2" s="178" t="s">
        <v>45</v>
      </c>
      <c r="H2" s="178" t="s">
        <v>50</v>
      </c>
      <c r="I2" s="178" t="s">
        <v>55</v>
      </c>
      <c r="J2" s="178" t="s">
        <v>61</v>
      </c>
      <c r="K2" s="178" t="s">
        <v>65</v>
      </c>
      <c r="L2" s="178" t="s">
        <v>13</v>
      </c>
      <c r="M2" s="79"/>
      <c r="N2" s="79"/>
      <c r="O2" s="79"/>
      <c r="P2" s="79"/>
      <c r="Q2" s="79"/>
      <c r="R2" s="79"/>
      <c r="S2" s="79"/>
      <c r="T2" s="79"/>
      <c r="U2" s="79"/>
      <c r="V2" s="164"/>
      <c r="W2" s="164"/>
      <c r="X2" s="79"/>
      <c r="Y2" s="79"/>
      <c r="Z2" s="79"/>
      <c r="AA2" s="79"/>
      <c r="AB2" s="79"/>
      <c r="AC2" s="79"/>
      <c r="AD2" s="79"/>
      <c r="AE2" s="79"/>
      <c r="AF2" s="79"/>
    </row>
    <row r="3" spans="1:32" ht="12.75" customHeight="1">
      <c r="A3" s="11" t="s">
        <v>43</v>
      </c>
      <c r="B3" s="40" t="s">
        <v>15</v>
      </c>
      <c r="C3" s="40" t="s">
        <v>15</v>
      </c>
      <c r="D3" s="40" t="s">
        <v>47</v>
      </c>
      <c r="E3" s="73">
        <v>6.6</v>
      </c>
      <c r="F3" s="73">
        <v>6.5</v>
      </c>
      <c r="G3" s="73">
        <v>7</v>
      </c>
      <c r="H3" s="73">
        <v>7.5</v>
      </c>
      <c r="I3" s="73">
        <v>8</v>
      </c>
      <c r="J3" s="73">
        <v>7.6</v>
      </c>
      <c r="K3" s="73">
        <v>6.9</v>
      </c>
      <c r="L3" s="40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</row>
    <row r="4" spans="1:32" ht="12.75" customHeight="1">
      <c r="A4" s="11" t="s">
        <v>48</v>
      </c>
      <c r="B4" s="40" t="s">
        <v>15</v>
      </c>
      <c r="C4" s="40" t="s">
        <v>49</v>
      </c>
      <c r="D4" s="40" t="s">
        <v>47</v>
      </c>
      <c r="E4" s="73">
        <v>7.4</v>
      </c>
      <c r="F4" s="73">
        <v>8.5</v>
      </c>
      <c r="G4" s="73">
        <v>7.5</v>
      </c>
      <c r="H4" s="73">
        <v>8.8000000000000007</v>
      </c>
      <c r="I4" s="73">
        <v>6.3</v>
      </c>
      <c r="J4" s="73">
        <v>8.3000000000000007</v>
      </c>
      <c r="K4" s="73">
        <v>8.9</v>
      </c>
      <c r="L4" s="40" t="s">
        <v>52</v>
      </c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32" ht="12.75" customHeight="1">
      <c r="A5" s="11" t="s">
        <v>53</v>
      </c>
      <c r="B5" s="40" t="s">
        <v>15</v>
      </c>
      <c r="C5" s="40" t="s">
        <v>54</v>
      </c>
      <c r="D5" s="40" t="s">
        <v>47</v>
      </c>
      <c r="E5" s="73">
        <v>6.4</v>
      </c>
      <c r="F5" s="73">
        <v>7.1</v>
      </c>
      <c r="G5" s="73">
        <v>7.4</v>
      </c>
      <c r="H5" s="73">
        <v>7.9</v>
      </c>
      <c r="I5" s="73">
        <v>7.9</v>
      </c>
      <c r="J5" s="73">
        <v>7.4</v>
      </c>
      <c r="K5" s="73">
        <v>7.2</v>
      </c>
      <c r="L5" s="40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</row>
    <row r="6" spans="1:32" ht="12.75" customHeight="1">
      <c r="A6" s="11" t="s">
        <v>92</v>
      </c>
      <c r="B6" s="40" t="s">
        <v>58</v>
      </c>
      <c r="C6" s="40" t="s">
        <v>94</v>
      </c>
      <c r="D6" s="40" t="s">
        <v>95</v>
      </c>
      <c r="E6" s="73">
        <v>7.5</v>
      </c>
      <c r="F6" s="73">
        <v>7</v>
      </c>
      <c r="G6" s="73">
        <v>7.3</v>
      </c>
      <c r="H6" s="73">
        <v>7.7</v>
      </c>
      <c r="I6" s="73">
        <v>7.6</v>
      </c>
      <c r="J6" s="73">
        <v>7.7</v>
      </c>
      <c r="K6" s="73">
        <v>7.5</v>
      </c>
      <c r="L6" s="40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</row>
    <row r="7" spans="1:32" ht="12.75" customHeight="1">
      <c r="A7" s="11" t="s">
        <v>96</v>
      </c>
      <c r="B7" s="40" t="s">
        <v>58</v>
      </c>
      <c r="C7" s="40" t="s">
        <v>97</v>
      </c>
      <c r="D7" s="40" t="s">
        <v>95</v>
      </c>
      <c r="E7" s="73">
        <v>8.1999999999999993</v>
      </c>
      <c r="F7" s="73">
        <v>7.8</v>
      </c>
      <c r="G7" s="73">
        <v>8.3000000000000007</v>
      </c>
      <c r="H7" s="73">
        <v>8.6</v>
      </c>
      <c r="I7" s="73">
        <v>8.6999999999999993</v>
      </c>
      <c r="J7" s="73">
        <v>8.6</v>
      </c>
      <c r="K7" s="73">
        <v>8.5</v>
      </c>
      <c r="L7" s="40" t="s">
        <v>98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</row>
    <row r="8" spans="1:32" ht="12.75" customHeight="1">
      <c r="A8" s="11" t="s">
        <v>150</v>
      </c>
      <c r="B8" s="40" t="s">
        <v>148</v>
      </c>
      <c r="C8" s="40" t="s">
        <v>151</v>
      </c>
      <c r="D8" s="40" t="s">
        <v>152</v>
      </c>
      <c r="E8" s="73">
        <v>7.5</v>
      </c>
      <c r="F8" s="73">
        <v>7.3</v>
      </c>
      <c r="G8" s="73">
        <v>7.6</v>
      </c>
      <c r="H8" s="73">
        <v>7.9</v>
      </c>
      <c r="I8" s="73">
        <v>7.6</v>
      </c>
      <c r="J8" s="73">
        <v>8.1</v>
      </c>
      <c r="K8" s="73">
        <v>7.7</v>
      </c>
      <c r="L8" s="40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</row>
    <row r="9" spans="1:32" ht="12.75" customHeight="1">
      <c r="A9" s="173">
        <v>2177</v>
      </c>
      <c r="B9" s="165" t="s">
        <v>155</v>
      </c>
      <c r="C9" s="165" t="s">
        <v>166</v>
      </c>
      <c r="D9" s="165" t="s">
        <v>167</v>
      </c>
      <c r="E9" s="73" t="s">
        <v>560</v>
      </c>
      <c r="F9" s="73"/>
      <c r="G9" s="73"/>
      <c r="H9" s="73"/>
      <c r="I9" s="73"/>
      <c r="J9" s="73"/>
      <c r="K9" s="73"/>
      <c r="L9" s="40" t="s">
        <v>168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</row>
    <row r="10" spans="1:32" ht="12.75" customHeight="1">
      <c r="A10" s="11" t="s">
        <v>169</v>
      </c>
      <c r="B10" s="40" t="s">
        <v>155</v>
      </c>
      <c r="C10" s="40" t="s">
        <v>166</v>
      </c>
      <c r="D10" s="40" t="s">
        <v>167</v>
      </c>
      <c r="E10" s="73">
        <v>9</v>
      </c>
      <c r="F10" s="73">
        <v>9.1999999999999993</v>
      </c>
      <c r="G10" s="73">
        <v>9.6</v>
      </c>
      <c r="H10" s="73">
        <v>9.6999999999999993</v>
      </c>
      <c r="I10" s="73">
        <v>9.6999999999999993</v>
      </c>
      <c r="J10" s="73">
        <v>9.4</v>
      </c>
      <c r="K10" s="73">
        <v>9.3000000000000007</v>
      </c>
      <c r="L10" s="40" t="s">
        <v>52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</row>
    <row r="11" spans="1:32" ht="12.75" customHeight="1">
      <c r="A11" s="173" t="s">
        <v>171</v>
      </c>
      <c r="B11" s="165" t="s">
        <v>155</v>
      </c>
      <c r="C11" s="165" t="s">
        <v>166</v>
      </c>
      <c r="D11" s="165" t="s">
        <v>167</v>
      </c>
      <c r="E11" s="73">
        <v>8</v>
      </c>
      <c r="F11" s="73">
        <v>8</v>
      </c>
      <c r="G11" s="73">
        <v>8.9</v>
      </c>
      <c r="H11" s="73">
        <v>9.5</v>
      </c>
      <c r="I11" s="73"/>
      <c r="J11" s="73">
        <v>4</v>
      </c>
      <c r="K11" s="73">
        <v>2.1</v>
      </c>
      <c r="L11" s="40" t="s">
        <v>39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</row>
    <row r="12" spans="1:32" ht="12.75" customHeight="1">
      <c r="A12" s="11" t="s">
        <v>180</v>
      </c>
      <c r="B12" s="40" t="s">
        <v>175</v>
      </c>
      <c r="C12" s="40" t="s">
        <v>175</v>
      </c>
      <c r="D12" s="40" t="s">
        <v>181</v>
      </c>
      <c r="E12" s="73">
        <v>7.1</v>
      </c>
      <c r="F12" s="73">
        <v>7</v>
      </c>
      <c r="G12" s="73">
        <v>7.5</v>
      </c>
      <c r="H12" s="73">
        <v>7.7</v>
      </c>
      <c r="I12" s="73">
        <v>8</v>
      </c>
      <c r="J12" s="73">
        <v>7.7</v>
      </c>
      <c r="K12" s="73">
        <v>7.3</v>
      </c>
      <c r="L12" s="40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</row>
    <row r="13" spans="1:32" ht="12.75" customHeight="1">
      <c r="A13" s="11" t="s">
        <v>185</v>
      </c>
      <c r="B13" s="40" t="s">
        <v>175</v>
      </c>
      <c r="C13" s="40" t="s">
        <v>187</v>
      </c>
      <c r="D13" s="40" t="s">
        <v>181</v>
      </c>
      <c r="E13" s="73">
        <v>8.1</v>
      </c>
      <c r="F13" s="73">
        <v>8.1</v>
      </c>
      <c r="G13" s="73">
        <v>8.4</v>
      </c>
      <c r="H13" s="73">
        <v>8.4</v>
      </c>
      <c r="I13" s="73">
        <v>8.5</v>
      </c>
      <c r="J13" s="73">
        <v>8.5</v>
      </c>
      <c r="K13" s="73">
        <v>8.3000000000000007</v>
      </c>
      <c r="L13" s="40" t="s">
        <v>52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</row>
    <row r="14" spans="1:32" ht="12.75" customHeight="1">
      <c r="A14" s="11" t="s">
        <v>189</v>
      </c>
      <c r="B14" s="40" t="s">
        <v>175</v>
      </c>
      <c r="C14" s="40" t="s">
        <v>190</v>
      </c>
      <c r="D14" s="40" t="s">
        <v>181</v>
      </c>
      <c r="E14" s="73">
        <v>7.3</v>
      </c>
      <c r="F14" s="73">
        <v>7.7</v>
      </c>
      <c r="G14" s="73">
        <v>8.1</v>
      </c>
      <c r="H14" s="73">
        <v>8.6999999999999993</v>
      </c>
      <c r="I14" s="73">
        <v>8.4</v>
      </c>
      <c r="J14" s="73">
        <v>8.5</v>
      </c>
      <c r="K14" s="73">
        <v>8.1999999999999993</v>
      </c>
      <c r="L14" s="40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</row>
    <row r="15" spans="1:32" ht="12.75" customHeight="1">
      <c r="A15" s="11" t="s">
        <v>357</v>
      </c>
      <c r="B15" s="40" t="s">
        <v>204</v>
      </c>
      <c r="C15" s="40" t="s">
        <v>358</v>
      </c>
      <c r="D15" s="40" t="s">
        <v>359</v>
      </c>
      <c r="E15" s="73">
        <v>7.2</v>
      </c>
      <c r="F15" s="73">
        <v>7.1</v>
      </c>
      <c r="G15" s="73">
        <v>7.2</v>
      </c>
      <c r="H15" s="73">
        <v>8.1</v>
      </c>
      <c r="I15" s="73">
        <v>8.3000000000000007</v>
      </c>
      <c r="J15" s="73">
        <v>8.3000000000000007</v>
      </c>
      <c r="K15" s="73">
        <v>7.6</v>
      </c>
      <c r="L15" s="40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</row>
    <row r="16" spans="1:32" ht="12.75" customHeight="1">
      <c r="A16" s="11" t="s">
        <v>360</v>
      </c>
      <c r="B16" s="40" t="s">
        <v>204</v>
      </c>
      <c r="C16" s="40" t="s">
        <v>361</v>
      </c>
      <c r="D16" s="40" t="s">
        <v>359</v>
      </c>
      <c r="E16" s="73">
        <v>7.4</v>
      </c>
      <c r="F16" s="73">
        <v>6.7</v>
      </c>
      <c r="G16" s="73">
        <v>7.4</v>
      </c>
      <c r="H16" s="73">
        <v>8</v>
      </c>
      <c r="I16" s="73">
        <v>8.1</v>
      </c>
      <c r="J16" s="73">
        <v>8.3000000000000007</v>
      </c>
      <c r="K16" s="73">
        <v>7.6</v>
      </c>
      <c r="L16" s="40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</row>
    <row r="17" spans="1:32" ht="12.75" customHeight="1">
      <c r="A17" s="11" t="s">
        <v>437</v>
      </c>
      <c r="B17" s="40" t="s">
        <v>207</v>
      </c>
      <c r="C17" s="40" t="s">
        <v>438</v>
      </c>
      <c r="D17" s="40" t="s">
        <v>439</v>
      </c>
      <c r="E17" s="73">
        <v>6.4</v>
      </c>
      <c r="F17" s="73">
        <v>7</v>
      </c>
      <c r="G17" s="73">
        <v>7.2</v>
      </c>
      <c r="H17" s="73">
        <v>7.6</v>
      </c>
      <c r="I17" s="73">
        <v>7.7</v>
      </c>
      <c r="J17" s="73">
        <v>7.8</v>
      </c>
      <c r="K17" s="73">
        <v>7.1</v>
      </c>
      <c r="L17" s="40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</row>
    <row r="18" spans="1:32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1"/>
      <c r="K18" s="10"/>
      <c r="L18" s="10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</row>
    <row r="19" spans="1:32" ht="12.75" customHeight="1">
      <c r="A19" s="10"/>
      <c r="B19" s="10"/>
      <c r="C19" s="237" t="s">
        <v>551</v>
      </c>
      <c r="D19" s="225"/>
      <c r="E19" s="77">
        <v>7.125</v>
      </c>
      <c r="F19" s="77">
        <v>7</v>
      </c>
      <c r="G19" s="77">
        <v>7.3250000000000002</v>
      </c>
      <c r="H19" s="77">
        <v>7.75</v>
      </c>
      <c r="I19" s="77">
        <v>7.7</v>
      </c>
      <c r="J19" s="77">
        <v>7.7</v>
      </c>
      <c r="K19" s="77">
        <v>7.2249999999999996</v>
      </c>
      <c r="L19" s="10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</row>
    <row r="20" spans="1:32" ht="12.75" customHeight="1">
      <c r="A20" s="10"/>
      <c r="B20" s="10"/>
      <c r="C20" s="237" t="s">
        <v>552</v>
      </c>
      <c r="D20" s="225"/>
      <c r="E20" s="77">
        <v>7.875</v>
      </c>
      <c r="F20" s="77">
        <v>7.95</v>
      </c>
      <c r="G20" s="77">
        <v>8.25</v>
      </c>
      <c r="H20" s="77">
        <v>8.6749999999999989</v>
      </c>
      <c r="I20" s="77">
        <v>8.4</v>
      </c>
      <c r="J20" s="77">
        <v>8.4499999999999993</v>
      </c>
      <c r="K20" s="77">
        <v>8.2750000000000004</v>
      </c>
      <c r="L20" s="10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</row>
    <row r="21" spans="1:32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</row>
    <row r="22" spans="1:32" ht="12.75" customHeight="1">
      <c r="A22" s="10"/>
      <c r="B22" s="10"/>
      <c r="C22" s="168" t="s">
        <v>553</v>
      </c>
      <c r="D22" s="10"/>
      <c r="E22" s="10"/>
      <c r="F22" s="10"/>
      <c r="G22" s="10"/>
      <c r="H22" s="10"/>
      <c r="I22" s="10"/>
      <c r="J22" s="10"/>
      <c r="K22" s="10"/>
      <c r="L22" s="10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</row>
    <row r="23" spans="1:32" ht="12.7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</row>
    <row r="24" spans="1:32" ht="12.7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</row>
    <row r="25" spans="1:32" ht="12.7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</row>
    <row r="26" spans="1:32" ht="12.7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</row>
    <row r="27" spans="1:32" ht="12.7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</row>
    <row r="28" spans="1:32" ht="12.7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</row>
    <row r="29" spans="1:32" ht="12.7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</row>
    <row r="30" spans="1:32" ht="12.7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</row>
    <row r="31" spans="1:32" ht="12.7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</row>
    <row r="32" spans="1:32" ht="12.7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</row>
    <row r="33" spans="1:32" ht="12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</row>
    <row r="34" spans="1:32" ht="12.7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</row>
    <row r="35" spans="1:32" ht="12.7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</row>
    <row r="36" spans="1:32" ht="12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</row>
    <row r="37" spans="1:32" ht="12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</row>
    <row r="38" spans="1:32" ht="12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</row>
    <row r="39" spans="1:32" ht="12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</row>
    <row r="40" spans="1:32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</row>
    <row r="41" spans="1:32" ht="12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</row>
    <row r="42" spans="1:32" ht="12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</row>
    <row r="43" spans="1:32" ht="12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</row>
    <row r="44" spans="1:32" ht="12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</row>
    <row r="45" spans="1:32" ht="12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</row>
    <row r="46" spans="1:32" ht="12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</row>
    <row r="47" spans="1:32" ht="12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1:32" ht="12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</row>
    <row r="49" spans="1:32" ht="12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</row>
    <row r="50" spans="1:32" ht="12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</row>
    <row r="51" spans="1:32" ht="12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</row>
    <row r="52" spans="1:32" ht="12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</row>
    <row r="53" spans="1:32" ht="12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</row>
    <row r="54" spans="1:32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</row>
    <row r="55" spans="1:32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</row>
    <row r="56" spans="1:32" ht="12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</row>
    <row r="57" spans="1:32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</row>
    <row r="58" spans="1:32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</row>
    <row r="59" spans="1:32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</row>
    <row r="60" spans="1:32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</row>
    <row r="61" spans="1:32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</row>
    <row r="62" spans="1:3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</row>
    <row r="63" spans="1:32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</row>
    <row r="64" spans="1:32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</row>
    <row r="65" spans="1:32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</row>
    <row r="66" spans="1:32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</row>
    <row r="67" spans="1:32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</row>
    <row r="68" spans="1:32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</row>
    <row r="69" spans="1:32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</row>
    <row r="70" spans="1:32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</row>
    <row r="71" spans="1:32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</row>
    <row r="72" spans="1:3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</row>
    <row r="73" spans="1:32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</row>
    <row r="74" spans="1:32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</row>
    <row r="75" spans="1:32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</row>
    <row r="76" spans="1:32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</row>
    <row r="77" spans="1:32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</row>
    <row r="78" spans="1:32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</row>
    <row r="79" spans="1:32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</row>
    <row r="80" spans="1:32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</row>
    <row r="81" spans="1:32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</row>
    <row r="82" spans="1:3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</row>
    <row r="83" spans="1:32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</row>
    <row r="84" spans="1:32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</row>
    <row r="85" spans="1:32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</row>
    <row r="86" spans="1:32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</row>
    <row r="87" spans="1:32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</row>
    <row r="88" spans="1:32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</row>
    <row r="89" spans="1:32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</row>
    <row r="90" spans="1:32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</row>
    <row r="91" spans="1:32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</row>
    <row r="92" spans="1:3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</row>
    <row r="93" spans="1:32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</row>
    <row r="94" spans="1:32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</row>
    <row r="95" spans="1:32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</row>
    <row r="96" spans="1:32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</row>
    <row r="97" spans="1:32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</row>
    <row r="98" spans="1:32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</row>
    <row r="99" spans="1:32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</row>
    <row r="100" spans="1:32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</row>
    <row r="101" spans="1:32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</row>
    <row r="102" spans="1:3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</row>
    <row r="103" spans="1:32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</row>
    <row r="104" spans="1:32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</row>
    <row r="105" spans="1:32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</row>
    <row r="106" spans="1:32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</row>
    <row r="107" spans="1:32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</row>
    <row r="108" spans="1:32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</row>
    <row r="109" spans="1:32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</row>
    <row r="110" spans="1:32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</row>
    <row r="111" spans="1:32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</row>
    <row r="112" spans="1:3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</row>
    <row r="113" spans="1:32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</row>
    <row r="114" spans="1:32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</row>
    <row r="115" spans="1:32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</row>
    <row r="116" spans="1:32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</row>
    <row r="117" spans="1:32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</row>
    <row r="118" spans="1:32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</row>
    <row r="119" spans="1:32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</row>
    <row r="120" spans="1:32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</row>
    <row r="121" spans="1:32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</row>
    <row r="122" spans="1:3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</row>
    <row r="123" spans="1:32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</row>
    <row r="124" spans="1:32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</row>
    <row r="125" spans="1:32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</row>
    <row r="126" spans="1:32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</row>
    <row r="127" spans="1:32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</row>
    <row r="128" spans="1:32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</row>
    <row r="129" spans="1:32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</row>
    <row r="130" spans="1:32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</row>
    <row r="131" spans="1:32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</row>
    <row r="132" spans="1: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</row>
    <row r="133" spans="1:32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</row>
    <row r="134" spans="1:32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</row>
    <row r="135" spans="1:32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</row>
    <row r="136" spans="1:32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</row>
    <row r="137" spans="1:32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</row>
    <row r="138" spans="1:32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</row>
    <row r="139" spans="1:32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</row>
    <row r="140" spans="1:32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</row>
    <row r="141" spans="1:32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</row>
    <row r="142" spans="1:3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</row>
    <row r="143" spans="1:32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</row>
    <row r="144" spans="1:32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</row>
    <row r="145" spans="1:32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</row>
    <row r="146" spans="1:32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</row>
    <row r="147" spans="1:32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</row>
    <row r="148" spans="1:32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</row>
    <row r="149" spans="1:32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</row>
    <row r="150" spans="1:32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</row>
    <row r="151" spans="1:32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</row>
    <row r="152" spans="1:3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</row>
    <row r="153" spans="1:32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</row>
    <row r="154" spans="1:32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</row>
    <row r="155" spans="1:32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</row>
    <row r="156" spans="1:32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</row>
    <row r="157" spans="1:32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</row>
    <row r="158" spans="1:32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</row>
    <row r="159" spans="1:32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</row>
    <row r="160" spans="1:32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</row>
    <row r="161" spans="1:32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</row>
    <row r="162" spans="1:3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</row>
    <row r="163" spans="1:32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</row>
    <row r="164" spans="1:32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</row>
    <row r="165" spans="1:32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</row>
    <row r="166" spans="1:32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</row>
    <row r="167" spans="1:32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</row>
    <row r="168" spans="1:32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</row>
    <row r="169" spans="1:32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</row>
    <row r="170" spans="1:32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</row>
    <row r="171" spans="1:32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</row>
    <row r="172" spans="1:3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</row>
    <row r="173" spans="1:32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</row>
    <row r="174" spans="1:32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</row>
    <row r="175" spans="1:32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</row>
    <row r="176" spans="1:32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</row>
    <row r="177" spans="1:32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</row>
    <row r="178" spans="1:32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</row>
    <row r="179" spans="1:32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</row>
    <row r="180" spans="1:32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</row>
    <row r="181" spans="1:32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</row>
    <row r="182" spans="1:3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</row>
    <row r="183" spans="1:32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</row>
    <row r="184" spans="1:32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</row>
    <row r="185" spans="1:32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</row>
    <row r="186" spans="1:32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</row>
    <row r="187" spans="1:32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</row>
    <row r="188" spans="1:32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</row>
    <row r="189" spans="1:32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</row>
    <row r="190" spans="1:32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</row>
    <row r="191" spans="1:32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</row>
    <row r="192" spans="1:3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</row>
    <row r="193" spans="1:32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</row>
    <row r="194" spans="1:32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</row>
    <row r="195" spans="1:32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</row>
    <row r="196" spans="1:32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</row>
    <row r="197" spans="1:32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</row>
    <row r="198" spans="1:32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</row>
    <row r="199" spans="1:32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</row>
    <row r="200" spans="1:32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</row>
    <row r="201" spans="1:32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</row>
    <row r="202" spans="1:3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</row>
    <row r="203" spans="1:32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</row>
    <row r="204" spans="1:32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</row>
    <row r="205" spans="1:32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</row>
    <row r="206" spans="1:32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</row>
    <row r="207" spans="1:32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</row>
    <row r="208" spans="1:32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</row>
    <row r="209" spans="1:32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</row>
    <row r="210" spans="1:32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</row>
    <row r="211" spans="1:32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</row>
    <row r="212" spans="1:3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</row>
    <row r="213" spans="1:32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</row>
    <row r="214" spans="1:32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</row>
    <row r="215" spans="1:32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</row>
    <row r="216" spans="1:32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</row>
    <row r="217" spans="1:32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</row>
    <row r="218" spans="1:32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</row>
    <row r="219" spans="1:32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</row>
    <row r="220" spans="1:32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</row>
    <row r="221" spans="1:32" ht="12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</row>
    <row r="222" spans="1:32" ht="12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</row>
    <row r="223" spans="1:32" ht="12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</row>
    <row r="224" spans="1:32" ht="12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</row>
    <row r="225" spans="1:32" ht="12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</row>
    <row r="226" spans="1:32" ht="12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</row>
    <row r="227" spans="1:32" ht="12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</row>
    <row r="228" spans="1:32" ht="12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</row>
    <row r="229" spans="1:32" ht="12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</row>
    <row r="230" spans="1:32" ht="12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</row>
    <row r="231" spans="1:32" ht="12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</row>
    <row r="232" spans="1:32" ht="12.75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</row>
    <row r="233" spans="1:32" ht="12.75" customHeight="1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</row>
    <row r="234" spans="1:32" ht="12.75" customHeigh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</row>
    <row r="235" spans="1:32" ht="12.75" customHeight="1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</row>
    <row r="236" spans="1:32" ht="12.75" customHeight="1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</row>
    <row r="237" spans="1:32" ht="12.75" customHeight="1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</row>
    <row r="238" spans="1:32" ht="12.75" customHeight="1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</row>
    <row r="239" spans="1:32" ht="12.75" customHeight="1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</row>
    <row r="240" spans="1:32" ht="12.75" customHeight="1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</row>
    <row r="241" spans="1:32" ht="12.75" customHeight="1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</row>
    <row r="242" spans="1:32" ht="12.75" customHeight="1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</row>
    <row r="243" spans="1:32" ht="12.75" customHeight="1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</row>
    <row r="244" spans="1:32" ht="12.75" customHeight="1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</row>
    <row r="245" spans="1:32" ht="12.75" customHeight="1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</row>
    <row r="246" spans="1:32" ht="12.75" customHeight="1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</row>
    <row r="247" spans="1:32" ht="12.75" customHeight="1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</row>
    <row r="248" spans="1:32" ht="12.75" customHeight="1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</row>
    <row r="249" spans="1:32" ht="12.75" customHeight="1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</row>
    <row r="250" spans="1:32" ht="12.75" customHeight="1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</row>
    <row r="251" spans="1:32" ht="12.75" customHeight="1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</row>
    <row r="252" spans="1:32" ht="12.75" customHeight="1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</row>
    <row r="253" spans="1:32" ht="12.75" customHeight="1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</row>
    <row r="254" spans="1:32" ht="12.75" customHeight="1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</row>
    <row r="255" spans="1:32" ht="12.75" customHeight="1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</row>
    <row r="256" spans="1:32" ht="12.75" customHeight="1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</row>
    <row r="257" spans="1:32" ht="12.75" customHeight="1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</row>
    <row r="258" spans="1:32" ht="12.75" customHeight="1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</row>
    <row r="259" spans="1:32" ht="12.75" customHeight="1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</row>
    <row r="260" spans="1:32" ht="12.75" customHeight="1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</row>
    <row r="261" spans="1:32" ht="12.75" customHeight="1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</row>
    <row r="262" spans="1:32" ht="12.75" customHeight="1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</row>
    <row r="263" spans="1:32" ht="12.75" customHeight="1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</row>
    <row r="264" spans="1:32" ht="12.75" customHeight="1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</row>
    <row r="265" spans="1:32" ht="12.75" customHeight="1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</row>
    <row r="266" spans="1:32" ht="12.75" customHeight="1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</row>
    <row r="267" spans="1:32" ht="12.75" customHeight="1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</row>
    <row r="268" spans="1:32" ht="12.75" customHeight="1">
      <c r="A268" s="164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</row>
    <row r="269" spans="1:32" ht="12.75" customHeight="1">
      <c r="A269" s="164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</row>
    <row r="270" spans="1:32" ht="12.75" customHeight="1">
      <c r="A270" s="164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</row>
    <row r="271" spans="1:32" ht="12.75" customHeight="1">
      <c r="A271" s="164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</row>
    <row r="272" spans="1:32" ht="12.75" customHeight="1">
      <c r="A272" s="164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</row>
    <row r="273" spans="1:32" ht="12.75" customHeight="1">
      <c r="A273" s="164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</row>
    <row r="274" spans="1:32" ht="12.75" customHeight="1">
      <c r="A274" s="164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</row>
    <row r="275" spans="1:32" ht="12.75" customHeight="1">
      <c r="A275" s="164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</row>
    <row r="276" spans="1:32" ht="12.75" customHeight="1">
      <c r="A276" s="164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</row>
    <row r="277" spans="1:32" ht="12.75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</row>
    <row r="278" spans="1:32" ht="12.75" customHeight="1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</row>
    <row r="279" spans="1:32" ht="12.75" customHeight="1">
      <c r="A279" s="164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</row>
    <row r="280" spans="1:32" ht="12.75" customHeight="1">
      <c r="A280" s="164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</row>
    <row r="281" spans="1:32" ht="12.75" customHeigh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</row>
    <row r="282" spans="1:32" ht="12.75" customHeight="1">
      <c r="A282" s="164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</row>
    <row r="283" spans="1:32" ht="12.75" customHeight="1">
      <c r="A283" s="164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</row>
    <row r="284" spans="1:32" ht="12.75" customHeight="1">
      <c r="A284" s="164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</row>
    <row r="285" spans="1:32" ht="12.75" customHeight="1">
      <c r="A285" s="164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</row>
    <row r="286" spans="1:32" ht="12.75" customHeight="1">
      <c r="A286" s="164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</row>
    <row r="287" spans="1:32" ht="12.75" customHeight="1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</row>
    <row r="288" spans="1:32" ht="12.75" customHeight="1">
      <c r="A288" s="164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</row>
    <row r="289" spans="1:32" ht="12.75" customHeight="1">
      <c r="A289" s="164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</row>
    <row r="290" spans="1:32" ht="12.75" customHeight="1">
      <c r="A290" s="164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</row>
    <row r="291" spans="1:32" ht="12.75" customHeight="1">
      <c r="A291" s="164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</row>
    <row r="292" spans="1:32" ht="12.75" customHeight="1">
      <c r="A292" s="164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</row>
    <row r="293" spans="1:32" ht="12.75" customHeight="1">
      <c r="A293" s="164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</row>
    <row r="294" spans="1:32" ht="12.75" customHeight="1">
      <c r="A294" s="164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</row>
    <row r="295" spans="1:32" ht="12.75" customHeight="1">
      <c r="A295" s="164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</row>
    <row r="296" spans="1:32" ht="12.75" customHeight="1">
      <c r="A296" s="164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</row>
    <row r="297" spans="1:32" ht="12.75" customHeight="1">
      <c r="A297" s="164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</row>
    <row r="298" spans="1:32" ht="12.75" customHeight="1">
      <c r="A298" s="164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</row>
    <row r="299" spans="1:32" ht="12.75" customHeight="1">
      <c r="A299" s="164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</row>
    <row r="300" spans="1:32" ht="12.75" customHeight="1">
      <c r="A300" s="164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</row>
    <row r="301" spans="1:32" ht="12.75" customHeight="1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</row>
    <row r="302" spans="1:32" ht="12.75" customHeight="1">
      <c r="A302" s="164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</row>
    <row r="303" spans="1:32" ht="12.75" customHeight="1">
      <c r="A303" s="164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</row>
    <row r="304" spans="1:32" ht="12.75" customHeight="1">
      <c r="A304" s="164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</row>
    <row r="305" spans="1:32" ht="12.75" customHeight="1">
      <c r="A305" s="164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</row>
    <row r="306" spans="1:32" ht="12.75" customHeight="1">
      <c r="A306" s="164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</row>
    <row r="307" spans="1:32" ht="12.75" customHeight="1">
      <c r="A307" s="164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</row>
    <row r="308" spans="1:32" ht="12.75" customHeight="1">
      <c r="A308" s="164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</row>
    <row r="309" spans="1:32" ht="12.75" customHeight="1">
      <c r="A309" s="164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</row>
    <row r="310" spans="1:32" ht="12.75" customHeight="1">
      <c r="A310" s="164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</row>
    <row r="311" spans="1:32" ht="12.75" customHeight="1">
      <c r="A311" s="164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</row>
    <row r="312" spans="1:32" ht="12.75" customHeight="1">
      <c r="A312" s="164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</row>
    <row r="313" spans="1:32" ht="12.75" customHeight="1">
      <c r="A313" s="164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</row>
    <row r="314" spans="1:32" ht="12.75" customHeight="1">
      <c r="A314" s="164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</row>
    <row r="315" spans="1:32" ht="12.75" customHeight="1">
      <c r="A315" s="164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</row>
    <row r="316" spans="1:32" ht="12.75" customHeight="1">
      <c r="A316" s="164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</row>
    <row r="317" spans="1:32" ht="12.75" customHeight="1">
      <c r="A317" s="16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</row>
    <row r="318" spans="1:32" ht="12.75" customHeight="1">
      <c r="A318" s="164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</row>
    <row r="319" spans="1:32" ht="12.75" customHeight="1">
      <c r="A319" s="164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</row>
    <row r="320" spans="1:32" ht="12.75" customHeight="1">
      <c r="A320" s="164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</row>
    <row r="321" spans="1:32" ht="12.75" customHeight="1">
      <c r="A321" s="164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</row>
    <row r="322" spans="1:32" ht="12.75" customHeight="1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</row>
    <row r="323" spans="1:32" ht="12.75" customHeight="1">
      <c r="A323" s="164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</row>
    <row r="324" spans="1:32" ht="12.75" customHeight="1">
      <c r="A324" s="164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</row>
    <row r="325" spans="1:32" ht="12.75" customHeight="1">
      <c r="A325" s="164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</row>
    <row r="326" spans="1:32" ht="12.75" customHeight="1">
      <c r="A326" s="164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</row>
    <row r="327" spans="1:32" ht="12.75" customHeight="1">
      <c r="A327" s="164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</row>
    <row r="328" spans="1:32" ht="12.75" customHeight="1">
      <c r="A328" s="164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</row>
    <row r="329" spans="1:32" ht="12.75" customHeight="1">
      <c r="A329" s="164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</row>
    <row r="330" spans="1:32" ht="12.75" customHeight="1">
      <c r="A330" s="164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</row>
    <row r="331" spans="1:32" ht="12.75" customHeight="1">
      <c r="A331" s="164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</row>
    <row r="332" spans="1:32" ht="12.75" customHeight="1">
      <c r="A332" s="164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</row>
    <row r="333" spans="1:32" ht="12.75" customHeight="1">
      <c r="A333" s="164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</row>
    <row r="334" spans="1:32" ht="12.75" customHeight="1">
      <c r="A334" s="164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</row>
    <row r="335" spans="1:32" ht="12.75" customHeight="1">
      <c r="A335" s="164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</row>
    <row r="336" spans="1:32" ht="12.75" customHeight="1">
      <c r="A336" s="164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</row>
    <row r="337" spans="1:32" ht="12.75" customHeight="1">
      <c r="A337" s="164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</row>
    <row r="338" spans="1:32" ht="12.75" customHeight="1">
      <c r="A338" s="164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</row>
    <row r="339" spans="1:32" ht="12.75" customHeight="1">
      <c r="A339" s="164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</row>
    <row r="340" spans="1:32" ht="12.75" customHeight="1">
      <c r="A340" s="164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</row>
    <row r="341" spans="1:32" ht="12.75" customHeight="1">
      <c r="A341" s="164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</row>
    <row r="342" spans="1:32" ht="12.75" customHeight="1">
      <c r="A342" s="164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</row>
    <row r="343" spans="1:32" ht="12.75" customHeight="1">
      <c r="A343" s="164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</row>
    <row r="344" spans="1:32" ht="12.75" customHeight="1">
      <c r="A344" s="164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</row>
    <row r="345" spans="1:32" ht="12.75" customHeight="1">
      <c r="A345" s="164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</row>
    <row r="346" spans="1:32" ht="12.75" customHeight="1">
      <c r="A346" s="164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</row>
    <row r="347" spans="1:32" ht="12.75" customHeight="1">
      <c r="A347" s="164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</row>
    <row r="348" spans="1:32" ht="12.75" customHeight="1">
      <c r="A348" s="164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</row>
    <row r="349" spans="1:32" ht="12.75" customHeight="1">
      <c r="A349" s="164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</row>
    <row r="350" spans="1:32" ht="12.75" customHeight="1">
      <c r="A350" s="164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</row>
    <row r="351" spans="1:32" ht="12.75" customHeight="1">
      <c r="A351" s="164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</row>
    <row r="352" spans="1:32" ht="12.75" customHeight="1">
      <c r="A352" s="164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</row>
    <row r="353" spans="1:32" ht="12.75" customHeight="1">
      <c r="A353" s="164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</row>
    <row r="354" spans="1:32" ht="12.75" customHeight="1">
      <c r="A354" s="164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</row>
    <row r="355" spans="1:32" ht="12.75" customHeight="1">
      <c r="A355" s="164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</row>
    <row r="356" spans="1:32" ht="12.75" customHeight="1">
      <c r="A356" s="164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</row>
    <row r="357" spans="1:32" ht="12.75" customHeight="1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</row>
    <row r="358" spans="1:32" ht="12.75" customHeight="1">
      <c r="A358" s="164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</row>
    <row r="359" spans="1:32" ht="12.75" customHeight="1">
      <c r="A359" s="164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</row>
    <row r="360" spans="1:32" ht="12.75" customHeight="1">
      <c r="A360" s="164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</row>
    <row r="361" spans="1:32" ht="12.75" customHeight="1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</row>
    <row r="362" spans="1:32" ht="12.75" customHeight="1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</row>
    <row r="363" spans="1:32" ht="12.75" customHeight="1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</row>
    <row r="364" spans="1:32" ht="12.75" customHeight="1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</row>
    <row r="365" spans="1:32" ht="12.75" customHeight="1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</row>
    <row r="366" spans="1:32" ht="12.75" customHeight="1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</row>
    <row r="367" spans="1:32" ht="12.75" customHeight="1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</row>
    <row r="368" spans="1:32" ht="12.75" customHeight="1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</row>
    <row r="369" spans="1:32" ht="12.75" customHeight="1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</row>
    <row r="370" spans="1:32" ht="12.75" customHeight="1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</row>
    <row r="371" spans="1:32" ht="12.75" customHeight="1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</row>
    <row r="372" spans="1:32" ht="12.75" customHeight="1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</row>
    <row r="373" spans="1:32" ht="12.75" customHeight="1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</row>
    <row r="374" spans="1:32" ht="12.75" customHeight="1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</row>
    <row r="375" spans="1:32" ht="12.75" customHeight="1">
      <c r="A375" s="164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</row>
    <row r="376" spans="1:32" ht="12.75" customHeight="1">
      <c r="A376" s="164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</row>
    <row r="377" spans="1:32" ht="12.75" customHeight="1">
      <c r="A377" s="164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</row>
    <row r="378" spans="1:32" ht="12.75" customHeight="1">
      <c r="A378" s="164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</row>
    <row r="379" spans="1:32" ht="12.75" customHeight="1">
      <c r="A379" s="164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</row>
    <row r="380" spans="1:32" ht="12.75" customHeight="1">
      <c r="A380" s="164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</row>
    <row r="381" spans="1:32" ht="12.75" customHeight="1">
      <c r="A381" s="164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</row>
    <row r="382" spans="1:32" ht="12.75" customHeight="1">
      <c r="A382" s="164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</row>
    <row r="383" spans="1:32" ht="12.75" customHeight="1">
      <c r="A383" s="164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</row>
    <row r="384" spans="1:32" ht="12.75" customHeight="1">
      <c r="A384" s="164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</row>
    <row r="385" spans="1:32" ht="12.75" customHeight="1">
      <c r="A385" s="164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</row>
    <row r="386" spans="1:32" ht="12.75" customHeight="1">
      <c r="A386" s="164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</row>
    <row r="387" spans="1:32" ht="12.75" customHeight="1">
      <c r="A387" s="164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</row>
    <row r="388" spans="1:32" ht="12.75" customHeight="1">
      <c r="A388" s="164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</row>
    <row r="389" spans="1:32" ht="12.75" customHeight="1">
      <c r="A389" s="164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</row>
    <row r="390" spans="1:32" ht="12.75" customHeight="1">
      <c r="A390" s="164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</row>
    <row r="391" spans="1:32" ht="12.75" customHeight="1">
      <c r="A391" s="164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</row>
    <row r="392" spans="1:32" ht="12.75" customHeight="1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</row>
    <row r="393" spans="1:32" ht="12.75" customHeight="1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</row>
    <row r="394" spans="1:32" ht="12.75" customHeight="1">
      <c r="A394" s="164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</row>
    <row r="395" spans="1:32" ht="12.75" customHeight="1">
      <c r="A395" s="164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</row>
    <row r="396" spans="1:32" ht="12.75" customHeight="1">
      <c r="A396" s="164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</row>
    <row r="397" spans="1:32" ht="12.75" customHeight="1">
      <c r="A397" s="164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</row>
    <row r="398" spans="1:32" ht="12.75" customHeight="1">
      <c r="A398" s="164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</row>
    <row r="399" spans="1:32" ht="12.75" customHeight="1">
      <c r="A399" s="164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</row>
    <row r="400" spans="1:32" ht="12.75" customHeight="1">
      <c r="A400" s="164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</row>
    <row r="401" spans="1:32" ht="12.75" customHeight="1">
      <c r="A401" s="164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</row>
    <row r="402" spans="1:32" ht="12.75" customHeight="1">
      <c r="A402" s="164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</row>
    <row r="403" spans="1:32" ht="12.75" customHeight="1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</row>
    <row r="404" spans="1:32" ht="12.75" customHeight="1">
      <c r="A404" s="164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</row>
    <row r="405" spans="1:32" ht="12.75" customHeight="1">
      <c r="A405" s="164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</row>
    <row r="406" spans="1:32" ht="12.75" customHeight="1">
      <c r="A406" s="164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</row>
    <row r="407" spans="1:32" ht="12.75" customHeight="1">
      <c r="A407" s="164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</row>
    <row r="408" spans="1:32" ht="12.75" customHeight="1">
      <c r="A408" s="164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</row>
    <row r="409" spans="1:32" ht="12.75" customHeight="1">
      <c r="A409" s="164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</row>
    <row r="410" spans="1:32" ht="12.75" customHeight="1">
      <c r="A410" s="164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</row>
    <row r="411" spans="1:32" ht="12.75" customHeight="1">
      <c r="A411" s="164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</row>
    <row r="412" spans="1:32" ht="12.75" customHeight="1">
      <c r="A412" s="164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</row>
    <row r="413" spans="1:32" ht="12.75" customHeight="1">
      <c r="A413" s="164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</row>
    <row r="414" spans="1:32" ht="12.75" customHeight="1">
      <c r="A414" s="164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</row>
    <row r="415" spans="1:32" ht="12.75" customHeight="1">
      <c r="A415" s="164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</row>
    <row r="416" spans="1:32" ht="12.75" customHeight="1">
      <c r="A416" s="164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</row>
    <row r="417" spans="1:32" ht="12.75" customHeight="1">
      <c r="A417" s="164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</row>
    <row r="418" spans="1:32" ht="12.75" customHeight="1">
      <c r="A418" s="164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</row>
    <row r="419" spans="1:32" ht="12.75" customHeight="1">
      <c r="A419" s="164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</row>
    <row r="420" spans="1:32" ht="12.75" customHeight="1">
      <c r="A420" s="164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</row>
    <row r="421" spans="1:32" ht="12.75" customHeight="1">
      <c r="A421" s="164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</row>
    <row r="422" spans="1:32" ht="12.75" customHeight="1">
      <c r="A422" s="164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</row>
    <row r="423" spans="1:32" ht="12.75" customHeight="1">
      <c r="A423" s="164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</row>
    <row r="424" spans="1:32" ht="12.75" customHeight="1">
      <c r="A424" s="164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</row>
    <row r="425" spans="1:32" ht="12.75" customHeight="1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</row>
    <row r="426" spans="1:32" ht="12.75" customHeight="1">
      <c r="A426" s="164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</row>
    <row r="427" spans="1:32" ht="12.75" customHeight="1">
      <c r="A427" s="164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</row>
    <row r="428" spans="1:32" ht="12.75" customHeight="1">
      <c r="A428" s="164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</row>
    <row r="429" spans="1:32" ht="12.75" customHeight="1">
      <c r="A429" s="164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</row>
    <row r="430" spans="1:32" ht="12.75" customHeight="1">
      <c r="A430" s="164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</row>
    <row r="431" spans="1:32" ht="12.75" customHeight="1">
      <c r="A431" s="164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</row>
    <row r="432" spans="1:32" ht="12.75" customHeight="1">
      <c r="A432" s="164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</row>
    <row r="433" spans="1:32" ht="12.75" customHeight="1">
      <c r="A433" s="164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</row>
    <row r="434" spans="1:32" ht="12.75" customHeight="1">
      <c r="A434" s="164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</row>
    <row r="435" spans="1:32" ht="12.75" customHeight="1">
      <c r="A435" s="164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</row>
    <row r="436" spans="1:32" ht="12.75" customHeight="1">
      <c r="A436" s="164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</row>
    <row r="437" spans="1:32" ht="12.75" customHeight="1">
      <c r="A437" s="164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</row>
    <row r="438" spans="1:32" ht="12.75" customHeight="1">
      <c r="A438" s="164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</row>
    <row r="439" spans="1:32" ht="12.75" customHeight="1">
      <c r="A439" s="164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</row>
    <row r="440" spans="1:32" ht="12.75" customHeight="1">
      <c r="A440" s="164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</row>
    <row r="441" spans="1:32" ht="12.75" customHeight="1">
      <c r="A441" s="164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</row>
    <row r="442" spans="1:32" ht="12.75" customHeight="1">
      <c r="A442" s="164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</row>
    <row r="443" spans="1:32" ht="12.75" customHeight="1">
      <c r="A443" s="164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</row>
    <row r="444" spans="1:32" ht="12.75" customHeight="1">
      <c r="A444" s="164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</row>
    <row r="445" spans="1:32" ht="12.75" customHeight="1">
      <c r="A445" s="164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</row>
    <row r="446" spans="1:32" ht="12.75" customHeight="1">
      <c r="A446" s="164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</row>
    <row r="447" spans="1:32" ht="12.75" customHeight="1">
      <c r="A447" s="164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</row>
    <row r="448" spans="1:32" ht="12.75" customHeight="1">
      <c r="A448" s="164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</row>
    <row r="449" spans="1:32" ht="12.75" customHeight="1">
      <c r="A449" s="164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</row>
    <row r="450" spans="1:32" ht="12.75" customHeight="1">
      <c r="A450" s="164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</row>
    <row r="451" spans="1:32" ht="12.75" customHeight="1">
      <c r="A451" s="164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</row>
    <row r="452" spans="1:32" ht="12.75" customHeight="1">
      <c r="A452" s="164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</row>
    <row r="453" spans="1:32" ht="12.75" customHeight="1">
      <c r="A453" s="164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</row>
    <row r="454" spans="1:32" ht="12.75" customHeight="1">
      <c r="A454" s="164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</row>
    <row r="455" spans="1:32" ht="12.75" customHeight="1">
      <c r="A455" s="164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</row>
    <row r="456" spans="1:32" ht="12.75" customHeight="1">
      <c r="A456" s="164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</row>
    <row r="457" spans="1:32" ht="12.75" customHeight="1">
      <c r="A457" s="164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</row>
    <row r="458" spans="1:32" ht="12.75" customHeight="1">
      <c r="A458" s="164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</row>
    <row r="459" spans="1:32" ht="12.75" customHeight="1">
      <c r="A459" s="164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</row>
    <row r="460" spans="1:32" ht="12.75" customHeight="1">
      <c r="A460" s="164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</row>
    <row r="461" spans="1:32" ht="12.75" customHeight="1">
      <c r="A461" s="164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</row>
    <row r="462" spans="1:32" ht="12.75" customHeight="1">
      <c r="A462" s="164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</row>
    <row r="463" spans="1:32" ht="12.75" customHeight="1">
      <c r="A463" s="164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</row>
    <row r="464" spans="1:32" ht="12.75" customHeight="1">
      <c r="A464" s="164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</row>
    <row r="465" spans="1:32" ht="12.75" customHeight="1">
      <c r="A465" s="164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</row>
    <row r="466" spans="1:32" ht="12.75" customHeight="1">
      <c r="A466" s="164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</row>
    <row r="467" spans="1:32" ht="12.75" customHeight="1">
      <c r="A467" s="164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</row>
    <row r="468" spans="1:32" ht="12.75" customHeight="1">
      <c r="A468" s="164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</row>
    <row r="469" spans="1:32" ht="12.75" customHeight="1">
      <c r="A469" s="164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</row>
    <row r="470" spans="1:32" ht="12.75" customHeight="1">
      <c r="A470" s="164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</row>
    <row r="471" spans="1:32" ht="12.75" customHeight="1">
      <c r="A471" s="164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</row>
    <row r="472" spans="1:32" ht="12.75" customHeight="1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</row>
    <row r="473" spans="1:32" ht="12.75" customHeight="1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</row>
    <row r="474" spans="1:32" ht="12.75" customHeight="1">
      <c r="A474" s="164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</row>
    <row r="475" spans="1:32" ht="12.75" customHeight="1">
      <c r="A475" s="164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</row>
    <row r="476" spans="1:32" ht="12.75" customHeight="1">
      <c r="A476" s="164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</row>
    <row r="477" spans="1:32" ht="12.75" customHeight="1">
      <c r="A477" s="164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</row>
    <row r="478" spans="1:32" ht="12.75" customHeight="1">
      <c r="A478" s="164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</row>
    <row r="479" spans="1:32" ht="12.75" customHeight="1">
      <c r="A479" s="164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</row>
    <row r="480" spans="1:32" ht="12.75" customHeight="1">
      <c r="A480" s="164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</row>
    <row r="481" spans="1:32" ht="12.75" customHeight="1">
      <c r="A481" s="164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</row>
    <row r="482" spans="1:32" ht="12.75" customHeight="1">
      <c r="A482" s="164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</row>
    <row r="483" spans="1:32" ht="12.75" customHeight="1">
      <c r="A483" s="164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</row>
    <row r="484" spans="1:32" ht="12.75" customHeight="1">
      <c r="A484" s="164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</row>
    <row r="485" spans="1:32" ht="12.75" customHeight="1">
      <c r="A485" s="164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</row>
    <row r="486" spans="1:32" ht="12.75" customHeight="1">
      <c r="A486" s="164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</row>
    <row r="487" spans="1:32" ht="12.75" customHeight="1">
      <c r="A487" s="164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</row>
    <row r="488" spans="1:32" ht="12.75" customHeight="1">
      <c r="A488" s="164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</row>
    <row r="489" spans="1:32" ht="12.75" customHeight="1">
      <c r="A489" s="164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</row>
    <row r="490" spans="1:32" ht="12.75" customHeight="1">
      <c r="A490" s="164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</row>
    <row r="491" spans="1:32" ht="12.75" customHeight="1">
      <c r="A491" s="164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</row>
    <row r="492" spans="1:32" ht="12.75" customHeight="1">
      <c r="A492" s="164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</row>
    <row r="493" spans="1:32" ht="12.75" customHeight="1">
      <c r="A493" s="164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</row>
    <row r="494" spans="1:32" ht="12.75" customHeight="1">
      <c r="A494" s="164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</row>
    <row r="495" spans="1:32" ht="12.75" customHeight="1">
      <c r="A495" s="164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</row>
    <row r="496" spans="1:32" ht="12.75" customHeight="1">
      <c r="A496" s="164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</row>
    <row r="497" spans="1:32" ht="12.75" customHeight="1">
      <c r="A497" s="164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</row>
    <row r="498" spans="1:32" ht="12.75" customHeight="1">
      <c r="A498" s="164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</row>
    <row r="499" spans="1:32" ht="12.75" customHeight="1">
      <c r="A499" s="164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</row>
    <row r="500" spans="1:32" ht="12.75" customHeight="1">
      <c r="A500" s="164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</row>
    <row r="501" spans="1:32" ht="12.75" customHeight="1">
      <c r="A501" s="164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</row>
    <row r="502" spans="1:32" ht="12.75" customHeight="1">
      <c r="A502" s="164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</row>
    <row r="503" spans="1:32" ht="12.75" customHeight="1">
      <c r="A503" s="164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</row>
    <row r="504" spans="1:32" ht="12.75" customHeight="1">
      <c r="A504" s="164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</row>
    <row r="505" spans="1:32" ht="12.75" customHeight="1">
      <c r="A505" s="164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</row>
    <row r="506" spans="1:32" ht="12.75" customHeight="1">
      <c r="A506" s="164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</row>
    <row r="507" spans="1:32" ht="12.75" customHeight="1">
      <c r="A507" s="164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</row>
    <row r="508" spans="1:32" ht="12.75" customHeight="1">
      <c r="A508" s="164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</row>
    <row r="509" spans="1:32" ht="12.75" customHeight="1">
      <c r="A509" s="164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</row>
    <row r="510" spans="1:32" ht="12.75" customHeight="1">
      <c r="A510" s="164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</row>
    <row r="511" spans="1:32" ht="12.75" customHeight="1">
      <c r="A511" s="164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</row>
    <row r="512" spans="1:32" ht="12.75" customHeight="1">
      <c r="A512" s="164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</row>
    <row r="513" spans="1:32" ht="12.75" customHeight="1">
      <c r="A513" s="164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</row>
    <row r="514" spans="1:32" ht="12.75" customHeight="1">
      <c r="A514" s="164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</row>
    <row r="515" spans="1:32" ht="12.75" customHeight="1">
      <c r="A515" s="164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</row>
    <row r="516" spans="1:32" ht="12.75" customHeight="1">
      <c r="A516" s="164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</row>
    <row r="517" spans="1:32" ht="12.75" customHeight="1">
      <c r="A517" s="164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</row>
    <row r="518" spans="1:32" ht="12.75" customHeight="1">
      <c r="A518" s="164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</row>
    <row r="519" spans="1:32" ht="12.75" customHeight="1">
      <c r="A519" s="164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</row>
    <row r="520" spans="1:32" ht="12.75" customHeight="1">
      <c r="A520" s="164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</row>
    <row r="521" spans="1:32" ht="12.75" customHeight="1">
      <c r="A521" s="164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</row>
    <row r="522" spans="1:32" ht="12.75" customHeight="1">
      <c r="A522" s="164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</row>
    <row r="523" spans="1:32" ht="12.75" customHeight="1">
      <c r="A523" s="164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</row>
    <row r="524" spans="1:32" ht="12.75" customHeight="1">
      <c r="A524" s="164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</row>
    <row r="525" spans="1:32" ht="12.75" customHeight="1">
      <c r="A525" s="164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</row>
    <row r="526" spans="1:32" ht="12.75" customHeight="1">
      <c r="A526" s="164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</row>
    <row r="527" spans="1:32" ht="12.75" customHeight="1">
      <c r="A527" s="164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</row>
    <row r="528" spans="1:32" ht="12.75" customHeight="1">
      <c r="A528" s="164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</row>
    <row r="529" spans="1:32" ht="12.75" customHeight="1">
      <c r="A529" s="164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</row>
    <row r="530" spans="1:32" ht="12.75" customHeight="1">
      <c r="A530" s="164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</row>
    <row r="531" spans="1:32" ht="12.75" customHeight="1">
      <c r="A531" s="164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</row>
    <row r="532" spans="1:32" ht="12.75" customHeight="1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</row>
    <row r="533" spans="1:32" ht="12.75" customHeight="1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</row>
    <row r="534" spans="1:32" ht="12.75" customHeight="1">
      <c r="A534" s="164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</row>
    <row r="535" spans="1:32" ht="12.75" customHeight="1">
      <c r="A535" s="164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</row>
    <row r="536" spans="1:32" ht="12.75" customHeight="1">
      <c r="A536" s="164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</row>
    <row r="537" spans="1:32" ht="12.75" customHeight="1">
      <c r="A537" s="164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</row>
    <row r="538" spans="1:32" ht="12.75" customHeight="1">
      <c r="A538" s="164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</row>
    <row r="539" spans="1:32" ht="12.75" customHeight="1">
      <c r="A539" s="164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</row>
    <row r="540" spans="1:32" ht="12.75" customHeight="1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</row>
    <row r="541" spans="1:32" ht="12.75" customHeight="1">
      <c r="A541" s="164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</row>
    <row r="542" spans="1:32" ht="12.75" customHeight="1">
      <c r="A542" s="164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</row>
    <row r="543" spans="1:32" ht="12.75" customHeight="1">
      <c r="A543" s="164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</row>
    <row r="544" spans="1:32" ht="12.75" customHeight="1">
      <c r="A544" s="164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</row>
    <row r="545" spans="1:32" ht="12.75" customHeight="1">
      <c r="A545" s="164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</row>
    <row r="546" spans="1:32" ht="12.75" customHeight="1">
      <c r="A546" s="164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</row>
    <row r="547" spans="1:32" ht="12.75" customHeight="1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</row>
    <row r="548" spans="1:32" ht="12.75" customHeight="1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</row>
    <row r="549" spans="1:32" ht="12.75" customHeight="1">
      <c r="A549" s="164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</row>
    <row r="550" spans="1:32" ht="12.75" customHeight="1">
      <c r="A550" s="164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</row>
    <row r="551" spans="1:32" ht="12.75" customHeight="1">
      <c r="A551" s="164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</row>
    <row r="552" spans="1:32" ht="12.75" customHeight="1">
      <c r="A552" s="164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</row>
    <row r="553" spans="1:32" ht="12.75" customHeight="1">
      <c r="A553" s="164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</row>
    <row r="554" spans="1:32" ht="12.75" customHeight="1">
      <c r="A554" s="164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</row>
    <row r="555" spans="1:32" ht="12.75" customHeight="1">
      <c r="A555" s="164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</row>
    <row r="556" spans="1:32" ht="12.75" customHeight="1">
      <c r="A556" s="164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</row>
    <row r="557" spans="1:32" ht="12.75" customHeight="1">
      <c r="A557" s="164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</row>
    <row r="558" spans="1:32" ht="12.75" customHeight="1">
      <c r="A558" s="164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</row>
    <row r="559" spans="1:32" ht="12.75" customHeight="1">
      <c r="A559" s="164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</row>
    <row r="560" spans="1:32" ht="12.75" customHeight="1">
      <c r="A560" s="164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</row>
    <row r="561" spans="1:32" ht="12.75" customHeight="1">
      <c r="A561" s="164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</row>
    <row r="562" spans="1:32" ht="12.75" customHeight="1">
      <c r="A562" s="164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</row>
    <row r="563" spans="1:32" ht="12.75" customHeight="1">
      <c r="A563" s="164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</row>
    <row r="564" spans="1:32" ht="12.75" customHeight="1">
      <c r="A564" s="164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</row>
    <row r="565" spans="1:32" ht="12.75" customHeight="1">
      <c r="A565" s="164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</row>
    <row r="566" spans="1:32" ht="12.75" customHeight="1">
      <c r="A566" s="164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</row>
    <row r="567" spans="1:32" ht="12.75" customHeight="1">
      <c r="A567" s="164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</row>
    <row r="568" spans="1:32" ht="12.75" customHeight="1">
      <c r="A568" s="164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</row>
    <row r="569" spans="1:32" ht="12.75" customHeight="1">
      <c r="A569" s="164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</row>
    <row r="570" spans="1:32" ht="12.75" customHeight="1">
      <c r="A570" s="164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</row>
    <row r="571" spans="1:32" ht="12.75" customHeight="1">
      <c r="A571" s="164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</row>
    <row r="572" spans="1:32" ht="12.75" customHeight="1">
      <c r="A572" s="164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</row>
    <row r="573" spans="1:32" ht="12.75" customHeight="1">
      <c r="A573" s="164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</row>
    <row r="574" spans="1:32" ht="12.75" customHeight="1">
      <c r="A574" s="164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</row>
    <row r="575" spans="1:32" ht="12.75" customHeight="1">
      <c r="A575" s="164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</row>
    <row r="576" spans="1:32" ht="12.75" customHeight="1">
      <c r="A576" s="164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</row>
    <row r="577" spans="1:32" ht="12.75" customHeight="1">
      <c r="A577" s="164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</row>
    <row r="578" spans="1:32" ht="12.75" customHeight="1">
      <c r="A578" s="164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</row>
    <row r="579" spans="1:32" ht="12.75" customHeight="1">
      <c r="A579" s="164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</row>
    <row r="580" spans="1:32" ht="12.75" customHeight="1">
      <c r="A580" s="164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</row>
    <row r="581" spans="1:32" ht="12.75" customHeight="1">
      <c r="A581" s="164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</row>
    <row r="582" spans="1:32" ht="12.75" customHeight="1">
      <c r="A582" s="164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</row>
    <row r="583" spans="1:32" ht="12.75" customHeight="1">
      <c r="A583" s="164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</row>
    <row r="584" spans="1:32" ht="12.75" customHeight="1">
      <c r="A584" s="164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</row>
    <row r="585" spans="1:32" ht="12.75" customHeight="1">
      <c r="A585" s="164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</row>
    <row r="586" spans="1:32" ht="12.75" customHeight="1">
      <c r="A586" s="164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</row>
    <row r="587" spans="1:32" ht="12.75" customHeight="1">
      <c r="A587" s="164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</row>
    <row r="588" spans="1:32" ht="12.75" customHeight="1">
      <c r="A588" s="164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</row>
    <row r="589" spans="1:32" ht="12.75" customHeight="1">
      <c r="A589" s="164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</row>
    <row r="590" spans="1:32" ht="12.75" customHeight="1">
      <c r="A590" s="164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</row>
    <row r="591" spans="1:32" ht="12.75" customHeight="1">
      <c r="A591" s="164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</row>
    <row r="592" spans="1:32" ht="12.75" customHeight="1">
      <c r="A592" s="164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</row>
    <row r="593" spans="1:32" ht="12.75" customHeight="1">
      <c r="A593" s="164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</row>
    <row r="594" spans="1:32" ht="12.75" customHeight="1">
      <c r="A594" s="164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</row>
    <row r="595" spans="1:32" ht="12.75" customHeight="1">
      <c r="A595" s="164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</row>
    <row r="596" spans="1:32" ht="12.75" customHeight="1">
      <c r="A596" s="164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</row>
    <row r="597" spans="1:32" ht="12.75" customHeight="1">
      <c r="A597" s="164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</row>
    <row r="598" spans="1:32" ht="12.75" customHeight="1">
      <c r="A598" s="164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</row>
    <row r="599" spans="1:32" ht="12.75" customHeight="1">
      <c r="A599" s="164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</row>
    <row r="600" spans="1:32" ht="12.75" customHeight="1">
      <c r="A600" s="164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</row>
    <row r="601" spans="1:32" ht="12.75" customHeight="1">
      <c r="A601" s="164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</row>
    <row r="602" spans="1:32" ht="12.75" customHeight="1">
      <c r="A602" s="164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</row>
    <row r="603" spans="1:32" ht="12.75" customHeight="1">
      <c r="A603" s="164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</row>
    <row r="604" spans="1:32" ht="12.75" customHeight="1">
      <c r="A604" s="164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</row>
    <row r="605" spans="1:32" ht="12.75" customHeight="1">
      <c r="A605" s="164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</row>
    <row r="606" spans="1:32" ht="12.75" customHeight="1">
      <c r="A606" s="164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</row>
    <row r="607" spans="1:32" ht="12.75" customHeight="1">
      <c r="A607" s="164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</row>
    <row r="608" spans="1:32" ht="12.75" customHeight="1">
      <c r="A608" s="164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</row>
    <row r="609" spans="1:32" ht="12.75" customHeight="1">
      <c r="A609" s="164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</row>
    <row r="610" spans="1:32" ht="12.75" customHeight="1">
      <c r="A610" s="164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</row>
    <row r="611" spans="1:32" ht="12.75" customHeight="1">
      <c r="A611" s="164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</row>
    <row r="612" spans="1:32" ht="12.75" customHeight="1">
      <c r="A612" s="164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</row>
    <row r="613" spans="1:32" ht="12.75" customHeight="1">
      <c r="A613" s="164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</row>
    <row r="614" spans="1:32" ht="12.75" customHeight="1">
      <c r="A614" s="164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</row>
    <row r="615" spans="1:32" ht="12.75" customHeight="1">
      <c r="A615" s="164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</row>
    <row r="616" spans="1:32" ht="12.75" customHeight="1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</row>
    <row r="617" spans="1:32" ht="12.75" customHeight="1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</row>
    <row r="618" spans="1:32" ht="12.75" customHeight="1">
      <c r="A618" s="164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</row>
    <row r="619" spans="1:32" ht="12.75" customHeight="1">
      <c r="A619" s="164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</row>
    <row r="620" spans="1:32" ht="12.75" customHeight="1">
      <c r="A620" s="164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</row>
    <row r="621" spans="1:32" ht="12.75" customHeight="1">
      <c r="A621" s="164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</row>
    <row r="622" spans="1:32" ht="12.75" customHeight="1">
      <c r="A622" s="164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</row>
    <row r="623" spans="1:32" ht="12.75" customHeight="1">
      <c r="A623" s="164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</row>
    <row r="624" spans="1:32" ht="12.75" customHeight="1">
      <c r="A624" s="164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</row>
    <row r="625" spans="1:32" ht="12.75" customHeight="1">
      <c r="A625" s="164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</row>
    <row r="626" spans="1:32" ht="12.75" customHeight="1">
      <c r="A626" s="164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</row>
    <row r="627" spans="1:32" ht="12.75" customHeight="1">
      <c r="A627" s="164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</row>
    <row r="628" spans="1:32" ht="12.75" customHeight="1">
      <c r="A628" s="164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</row>
    <row r="629" spans="1:32" ht="12.75" customHeight="1">
      <c r="A629" s="164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</row>
    <row r="630" spans="1:32" ht="12.75" customHeight="1">
      <c r="A630" s="164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</row>
    <row r="631" spans="1:32" ht="12.75" customHeight="1">
      <c r="A631" s="164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</row>
    <row r="632" spans="1:32" ht="12.75" customHeight="1">
      <c r="A632" s="164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</row>
    <row r="633" spans="1:32" ht="12.75" customHeight="1">
      <c r="A633" s="164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</row>
    <row r="634" spans="1:32" ht="12.75" customHeight="1">
      <c r="A634" s="164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</row>
    <row r="635" spans="1:32" ht="12.75" customHeight="1">
      <c r="A635" s="164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</row>
    <row r="636" spans="1:32" ht="12.75" customHeight="1">
      <c r="A636" s="164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</row>
    <row r="637" spans="1:32" ht="12.75" customHeight="1">
      <c r="A637" s="164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</row>
    <row r="638" spans="1:32" ht="12.75" customHeight="1">
      <c r="A638" s="164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</row>
    <row r="639" spans="1:32" ht="12.75" customHeight="1">
      <c r="A639" s="164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</row>
    <row r="640" spans="1:32" ht="12.75" customHeight="1">
      <c r="A640" s="164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</row>
    <row r="641" spans="1:32" ht="12.75" customHeight="1">
      <c r="A641" s="164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</row>
    <row r="642" spans="1:32" ht="12.75" customHeight="1">
      <c r="A642" s="164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</row>
    <row r="643" spans="1:32" ht="12.75" customHeight="1">
      <c r="A643" s="164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</row>
    <row r="644" spans="1:32" ht="12.75" customHeight="1">
      <c r="A644" s="164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</row>
    <row r="645" spans="1:32" ht="12.75" customHeight="1">
      <c r="A645" s="164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</row>
    <row r="646" spans="1:32" ht="12.75" customHeight="1">
      <c r="A646" s="164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</row>
    <row r="647" spans="1:32" ht="12.75" customHeight="1">
      <c r="A647" s="164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</row>
    <row r="648" spans="1:32" ht="12.75" customHeight="1">
      <c r="A648" s="164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</row>
    <row r="649" spans="1:32" ht="12.75" customHeight="1">
      <c r="A649" s="164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</row>
    <row r="650" spans="1:32" ht="12.75" customHeight="1">
      <c r="A650" s="164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</row>
    <row r="651" spans="1:32" ht="12.75" customHeight="1">
      <c r="A651" s="164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</row>
    <row r="652" spans="1:32" ht="12.75" customHeight="1">
      <c r="A652" s="164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</row>
    <row r="653" spans="1:32" ht="12.75" customHeight="1">
      <c r="A653" s="164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</row>
    <row r="654" spans="1:32" ht="12.75" customHeight="1">
      <c r="A654" s="164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</row>
    <row r="655" spans="1:32" ht="12.75" customHeight="1">
      <c r="A655" s="164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</row>
    <row r="656" spans="1:32" ht="12.75" customHeight="1">
      <c r="A656" s="164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</row>
    <row r="657" spans="1:32" ht="12.75" customHeight="1">
      <c r="A657" s="164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</row>
    <row r="658" spans="1:32" ht="12.75" customHeight="1">
      <c r="A658" s="164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</row>
    <row r="659" spans="1:32" ht="12.75" customHeight="1">
      <c r="A659" s="164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</row>
    <row r="660" spans="1:32" ht="12.75" customHeight="1">
      <c r="A660" s="164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</row>
    <row r="661" spans="1:32" ht="12.75" customHeight="1">
      <c r="A661" s="164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</row>
    <row r="662" spans="1:32" ht="12.75" customHeight="1">
      <c r="A662" s="164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</row>
    <row r="663" spans="1:32" ht="12.75" customHeight="1">
      <c r="A663" s="164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</row>
    <row r="664" spans="1:32" ht="12.75" customHeight="1">
      <c r="A664" s="164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</row>
    <row r="665" spans="1:32" ht="12.75" customHeight="1">
      <c r="A665" s="164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</row>
    <row r="666" spans="1:32" ht="12.75" customHeight="1">
      <c r="A666" s="164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</row>
    <row r="667" spans="1:32" ht="12.75" customHeight="1">
      <c r="A667" s="164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</row>
    <row r="668" spans="1:32" ht="12.75" customHeight="1">
      <c r="A668" s="164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</row>
    <row r="669" spans="1:32" ht="12.75" customHeight="1">
      <c r="A669" s="164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</row>
    <row r="670" spans="1:32" ht="12.75" customHeight="1">
      <c r="A670" s="164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</row>
    <row r="671" spans="1:32" ht="12.75" customHeight="1">
      <c r="A671" s="164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</row>
    <row r="672" spans="1:32" ht="12.75" customHeight="1">
      <c r="A672" s="164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</row>
    <row r="673" spans="1:32" ht="12.75" customHeight="1">
      <c r="A673" s="164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</row>
    <row r="674" spans="1:32" ht="12.75" customHeight="1">
      <c r="A674" s="164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</row>
    <row r="675" spans="1:32" ht="12.75" customHeight="1">
      <c r="A675" s="164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</row>
    <row r="676" spans="1:32" ht="12.75" customHeight="1">
      <c r="A676" s="164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</row>
    <row r="677" spans="1:32" ht="12.75" customHeight="1">
      <c r="A677" s="164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</row>
    <row r="678" spans="1:32" ht="12.75" customHeight="1">
      <c r="A678" s="164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</row>
    <row r="679" spans="1:32" ht="12.75" customHeight="1">
      <c r="A679" s="164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</row>
    <row r="680" spans="1:32" ht="12.75" customHeight="1">
      <c r="A680" s="164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</row>
    <row r="681" spans="1:32" ht="12.75" customHeight="1">
      <c r="A681" s="164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</row>
    <row r="682" spans="1:32" ht="12.75" customHeight="1">
      <c r="A682" s="164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</row>
    <row r="683" spans="1:32" ht="12.75" customHeight="1">
      <c r="A683" s="164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</row>
    <row r="684" spans="1:32" ht="12.75" customHeight="1">
      <c r="A684" s="164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</row>
    <row r="685" spans="1:32" ht="12.75" customHeight="1">
      <c r="A685" s="164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</row>
    <row r="686" spans="1:32" ht="12.75" customHeight="1">
      <c r="A686" s="164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</row>
    <row r="687" spans="1:32" ht="12.75" customHeight="1">
      <c r="A687" s="164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</row>
    <row r="688" spans="1:32" ht="12.75" customHeight="1">
      <c r="A688" s="164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</row>
    <row r="689" spans="1:32" ht="12.75" customHeight="1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</row>
    <row r="690" spans="1:32" ht="12.75" customHeight="1">
      <c r="A690" s="164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</row>
    <row r="691" spans="1:32" ht="12.75" customHeight="1">
      <c r="A691" s="164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</row>
    <row r="692" spans="1:32" ht="12.75" customHeight="1">
      <c r="A692" s="164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</row>
    <row r="693" spans="1:32" ht="12.75" customHeight="1">
      <c r="A693" s="164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</row>
    <row r="694" spans="1:32" ht="12.75" customHeight="1">
      <c r="A694" s="164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</row>
    <row r="695" spans="1:32" ht="12.75" customHeight="1">
      <c r="A695" s="164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</row>
    <row r="696" spans="1:32" ht="12.75" customHeight="1">
      <c r="A696" s="164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</row>
    <row r="697" spans="1:32" ht="12.75" customHeight="1">
      <c r="A697" s="164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</row>
    <row r="698" spans="1:32" ht="12.75" customHeight="1">
      <c r="A698" s="164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</row>
    <row r="699" spans="1:32" ht="12.75" customHeight="1">
      <c r="A699" s="164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</row>
    <row r="700" spans="1:32" ht="12.75" customHeight="1">
      <c r="A700" s="164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</row>
    <row r="701" spans="1:32" ht="12.75" customHeight="1">
      <c r="A701" s="164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</row>
    <row r="702" spans="1:32" ht="12.75" customHeight="1">
      <c r="A702" s="164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</row>
    <row r="703" spans="1:32" ht="12.75" customHeight="1">
      <c r="A703" s="164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</row>
    <row r="704" spans="1:32" ht="12.75" customHeight="1">
      <c r="A704" s="164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</row>
    <row r="705" spans="1:32" ht="12.75" customHeight="1">
      <c r="A705" s="164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</row>
    <row r="706" spans="1:32" ht="12.75" customHeight="1">
      <c r="A706" s="164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</row>
    <row r="707" spans="1:32" ht="12.75" customHeight="1">
      <c r="A707" s="164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</row>
    <row r="708" spans="1:32" ht="12.75" customHeight="1">
      <c r="A708" s="164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</row>
    <row r="709" spans="1:32" ht="12.75" customHeight="1">
      <c r="A709" s="164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</row>
    <row r="710" spans="1:32" ht="12.75" customHeight="1">
      <c r="A710" s="164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</row>
    <row r="711" spans="1:32" ht="12.75" customHeight="1">
      <c r="A711" s="164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</row>
    <row r="712" spans="1:32" ht="12.75" customHeight="1">
      <c r="A712" s="164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</row>
    <row r="713" spans="1:32" ht="12.75" customHeight="1">
      <c r="A713" s="164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</row>
    <row r="714" spans="1:32" ht="12.75" customHeight="1">
      <c r="A714" s="164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</row>
    <row r="715" spans="1:32" ht="12.75" customHeight="1">
      <c r="A715" s="164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</row>
    <row r="716" spans="1:32" ht="12.75" customHeight="1">
      <c r="A716" s="164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</row>
    <row r="717" spans="1:32" ht="12.75" customHeight="1">
      <c r="A717" s="164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</row>
    <row r="718" spans="1:32" ht="12.75" customHeight="1">
      <c r="A718" s="164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</row>
    <row r="719" spans="1:32" ht="12.75" customHeight="1">
      <c r="A719" s="164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</row>
    <row r="720" spans="1:32" ht="12.75" customHeight="1">
      <c r="A720" s="164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</row>
    <row r="721" spans="1:32" ht="12.75" customHeight="1">
      <c r="A721" s="164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</row>
    <row r="722" spans="1:32" ht="12.75" customHeight="1">
      <c r="A722" s="164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</row>
    <row r="723" spans="1:32" ht="12.75" customHeight="1">
      <c r="A723" s="164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</row>
    <row r="724" spans="1:32" ht="12.75" customHeight="1">
      <c r="A724" s="164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</row>
    <row r="725" spans="1:32" ht="12.75" customHeight="1">
      <c r="A725" s="164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</row>
    <row r="726" spans="1:32" ht="12.75" customHeight="1">
      <c r="A726" s="164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</row>
    <row r="727" spans="1:32" ht="12.75" customHeight="1">
      <c r="A727" s="164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</row>
    <row r="728" spans="1:32" ht="12.75" customHeight="1">
      <c r="A728" s="164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</row>
    <row r="729" spans="1:32" ht="12.75" customHeight="1">
      <c r="A729" s="164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</row>
    <row r="730" spans="1:32" ht="12.75" customHeight="1">
      <c r="A730" s="164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</row>
    <row r="731" spans="1:32" ht="12.75" customHeight="1">
      <c r="A731" s="164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</row>
    <row r="732" spans="1:32" ht="12.75" customHeight="1">
      <c r="A732" s="164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</row>
    <row r="733" spans="1:32" ht="12.75" customHeight="1">
      <c r="A733" s="164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</row>
    <row r="734" spans="1:32" ht="12.75" customHeight="1">
      <c r="A734" s="164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</row>
    <row r="735" spans="1:32" ht="12.75" customHeight="1">
      <c r="A735" s="164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</row>
    <row r="736" spans="1:32" ht="12.75" customHeight="1">
      <c r="A736" s="164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</row>
    <row r="737" spans="1:32" ht="12.75" customHeight="1">
      <c r="A737" s="164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</row>
    <row r="738" spans="1:32" ht="12.75" customHeight="1">
      <c r="A738" s="164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</row>
    <row r="739" spans="1:32" ht="12.75" customHeight="1">
      <c r="A739" s="164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</row>
    <row r="740" spans="1:32" ht="12.75" customHeight="1">
      <c r="A740" s="164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</row>
    <row r="741" spans="1:32" ht="12.75" customHeight="1">
      <c r="A741" s="164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</row>
    <row r="742" spans="1:32" ht="12.75" customHeight="1">
      <c r="A742" s="164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</row>
    <row r="743" spans="1:32" ht="12.75" customHeight="1">
      <c r="A743" s="164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</row>
    <row r="744" spans="1:32" ht="12.75" customHeight="1">
      <c r="A744" s="164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</row>
    <row r="745" spans="1:32" ht="12.75" customHeight="1">
      <c r="A745" s="164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</row>
    <row r="746" spans="1:32" ht="12.75" customHeight="1">
      <c r="A746" s="164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</row>
    <row r="747" spans="1:32" ht="12.75" customHeight="1">
      <c r="A747" s="164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</row>
    <row r="748" spans="1:32" ht="12.75" customHeight="1">
      <c r="A748" s="164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</row>
    <row r="749" spans="1:32" ht="12.75" customHeight="1">
      <c r="A749" s="164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</row>
    <row r="750" spans="1:32" ht="12.75" customHeight="1">
      <c r="A750" s="164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</row>
    <row r="751" spans="1:32" ht="12.75" customHeight="1">
      <c r="A751" s="164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</row>
    <row r="752" spans="1:32" ht="12.75" customHeight="1">
      <c r="A752" s="164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</row>
    <row r="753" spans="1:32" ht="12.75" customHeight="1">
      <c r="A753" s="164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</row>
    <row r="754" spans="1:32" ht="12.75" customHeight="1">
      <c r="A754" s="164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</row>
    <row r="755" spans="1:32" ht="12.75" customHeight="1">
      <c r="A755" s="164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</row>
    <row r="756" spans="1:32" ht="12.75" customHeight="1">
      <c r="A756" s="164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</row>
    <row r="757" spans="1:32" ht="12.75" customHeight="1">
      <c r="A757" s="164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</row>
    <row r="758" spans="1:32" ht="12.75" customHeight="1">
      <c r="A758" s="164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</row>
    <row r="759" spans="1:32" ht="12.75" customHeight="1">
      <c r="A759" s="164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</row>
    <row r="760" spans="1:32" ht="12.75" customHeight="1">
      <c r="A760" s="164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</row>
    <row r="761" spans="1:32" ht="12.75" customHeight="1">
      <c r="A761" s="164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</row>
    <row r="762" spans="1:32" ht="12.75" customHeight="1">
      <c r="A762" s="164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</row>
    <row r="763" spans="1:32" ht="12.75" customHeight="1">
      <c r="A763" s="164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</row>
    <row r="764" spans="1:32" ht="12.75" customHeight="1">
      <c r="A764" s="164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</row>
    <row r="765" spans="1:32" ht="12.75" customHeight="1">
      <c r="A765" s="164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</row>
    <row r="766" spans="1:32" ht="12.75" customHeight="1">
      <c r="A766" s="164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</row>
    <row r="767" spans="1:32" ht="12.75" customHeight="1">
      <c r="A767" s="164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</row>
    <row r="768" spans="1:32" ht="12.75" customHeight="1">
      <c r="A768" s="164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</row>
    <row r="769" spans="1:32" ht="12.75" customHeight="1">
      <c r="A769" s="164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</row>
    <row r="770" spans="1:32" ht="12.75" customHeight="1">
      <c r="A770" s="164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</row>
    <row r="771" spans="1:32" ht="12.75" customHeight="1">
      <c r="A771" s="164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</row>
    <row r="772" spans="1:32" ht="12.75" customHeight="1">
      <c r="A772" s="164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</row>
    <row r="773" spans="1:32" ht="12.75" customHeight="1">
      <c r="A773" s="164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</row>
    <row r="774" spans="1:32" ht="12.75" customHeight="1">
      <c r="A774" s="164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</row>
    <row r="775" spans="1:32" ht="12.75" customHeight="1">
      <c r="A775" s="164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</row>
    <row r="776" spans="1:32" ht="12.75" customHeight="1">
      <c r="A776" s="164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</row>
    <row r="777" spans="1:32" ht="12.75" customHeight="1">
      <c r="A777" s="164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</row>
    <row r="778" spans="1:32" ht="12.75" customHeight="1">
      <c r="A778" s="164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</row>
    <row r="779" spans="1:32" ht="12.75" customHeight="1">
      <c r="A779" s="164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</row>
    <row r="780" spans="1:32" ht="12.75" customHeight="1">
      <c r="A780" s="164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</row>
    <row r="781" spans="1:32" ht="12.75" customHeight="1">
      <c r="A781" s="164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</row>
    <row r="782" spans="1:32" ht="12.75" customHeight="1">
      <c r="A782" s="164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</row>
    <row r="783" spans="1:32" ht="12.75" customHeight="1">
      <c r="A783" s="164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</row>
    <row r="784" spans="1:32" ht="12.75" customHeight="1">
      <c r="A784" s="164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</row>
    <row r="785" spans="1:32" ht="12.75" customHeight="1">
      <c r="A785" s="164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</row>
    <row r="786" spans="1:32" ht="12.75" customHeight="1">
      <c r="A786" s="164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</row>
    <row r="787" spans="1:32" ht="12.75" customHeight="1">
      <c r="A787" s="164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</row>
    <row r="788" spans="1:32" ht="12.75" customHeight="1">
      <c r="A788" s="164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</row>
    <row r="789" spans="1:32" ht="12.75" customHeight="1">
      <c r="A789" s="164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</row>
    <row r="790" spans="1:32" ht="12.75" customHeight="1">
      <c r="A790" s="164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</row>
    <row r="791" spans="1:32" ht="12.75" customHeight="1">
      <c r="A791" s="164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</row>
    <row r="792" spans="1:32" ht="12.75" customHeight="1">
      <c r="A792" s="164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</row>
    <row r="793" spans="1:32" ht="12.75" customHeight="1">
      <c r="A793" s="164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</row>
    <row r="794" spans="1:32" ht="12.75" customHeight="1">
      <c r="A794" s="164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</row>
    <row r="795" spans="1:32" ht="12.75" customHeight="1">
      <c r="A795" s="164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</row>
    <row r="796" spans="1:32" ht="12.75" customHeight="1">
      <c r="A796" s="164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</row>
    <row r="797" spans="1:32" ht="12.75" customHeight="1">
      <c r="A797" s="164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</row>
    <row r="798" spans="1:32" ht="12.75" customHeight="1">
      <c r="A798" s="164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</row>
    <row r="799" spans="1:32" ht="12.75" customHeight="1">
      <c r="A799" s="164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</row>
    <row r="800" spans="1:32" ht="12.75" customHeight="1">
      <c r="A800" s="164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</row>
    <row r="801" spans="1:32" ht="12.75" customHeight="1">
      <c r="A801" s="164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</row>
    <row r="802" spans="1:32" ht="12.75" customHeight="1">
      <c r="A802" s="164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</row>
    <row r="803" spans="1:32" ht="12.75" customHeight="1">
      <c r="A803" s="164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</row>
    <row r="804" spans="1:32" ht="12.75" customHeight="1">
      <c r="A804" s="164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</row>
    <row r="805" spans="1:32" ht="12.75" customHeight="1">
      <c r="A805" s="164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</row>
    <row r="806" spans="1:32" ht="12.75" customHeight="1">
      <c r="A806" s="164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</row>
    <row r="807" spans="1:32" ht="12.75" customHeight="1">
      <c r="A807" s="164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</row>
    <row r="808" spans="1:32" ht="12.75" customHeight="1">
      <c r="A808" s="164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</row>
    <row r="809" spans="1:32" ht="12.75" customHeight="1">
      <c r="A809" s="164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</row>
    <row r="810" spans="1:32" ht="12.75" customHeight="1">
      <c r="A810" s="164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</row>
    <row r="811" spans="1:32" ht="12.75" customHeight="1">
      <c r="A811" s="164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</row>
    <row r="812" spans="1:32" ht="12.75" customHeight="1">
      <c r="A812" s="164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</row>
    <row r="813" spans="1:32" ht="12.75" customHeight="1">
      <c r="A813" s="164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</row>
    <row r="814" spans="1:32" ht="12.75" customHeight="1">
      <c r="A814" s="164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</row>
    <row r="815" spans="1:32" ht="12.75" customHeight="1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</row>
    <row r="816" spans="1:32" ht="12.75" customHeight="1">
      <c r="A816" s="164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</row>
    <row r="817" spans="1:32" ht="12.75" customHeight="1">
      <c r="A817" s="164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</row>
    <row r="818" spans="1:32" ht="12.75" customHeight="1">
      <c r="A818" s="164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</row>
    <row r="819" spans="1:32" ht="12.75" customHeight="1">
      <c r="A819" s="164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</row>
    <row r="820" spans="1:32" ht="12.75" customHeight="1">
      <c r="A820" s="164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</row>
    <row r="821" spans="1:32" ht="12.75" customHeight="1">
      <c r="A821" s="164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</row>
    <row r="822" spans="1:32" ht="12.75" customHeight="1">
      <c r="A822" s="164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</row>
    <row r="823" spans="1:32" ht="12.75" customHeight="1">
      <c r="A823" s="164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</row>
    <row r="824" spans="1:32" ht="12.75" customHeight="1">
      <c r="A824" s="164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</row>
    <row r="825" spans="1:32" ht="12.75" customHeight="1">
      <c r="A825" s="164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</row>
    <row r="826" spans="1:32" ht="12.75" customHeight="1">
      <c r="A826" s="164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</row>
    <row r="827" spans="1:32" ht="12.75" customHeight="1">
      <c r="A827" s="164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</row>
    <row r="828" spans="1:32" ht="12.75" customHeight="1">
      <c r="A828" s="164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</row>
    <row r="829" spans="1:32" ht="12.75" customHeight="1">
      <c r="A829" s="164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</row>
    <row r="830" spans="1:32" ht="12.75" customHeight="1">
      <c r="A830" s="164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</row>
    <row r="831" spans="1:32" ht="12.75" customHeight="1">
      <c r="A831" s="164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</row>
    <row r="832" spans="1:32" ht="12.75" customHeight="1">
      <c r="A832" s="164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</row>
    <row r="833" spans="1:32" ht="12.75" customHeight="1">
      <c r="A833" s="164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</row>
    <row r="834" spans="1:32" ht="12.75" customHeight="1">
      <c r="A834" s="164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</row>
    <row r="835" spans="1:32" ht="12.75" customHeight="1">
      <c r="A835" s="164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</row>
    <row r="836" spans="1:32" ht="12.75" customHeight="1">
      <c r="A836" s="164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</row>
    <row r="837" spans="1:32" ht="12.75" customHeight="1">
      <c r="A837" s="164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</row>
    <row r="838" spans="1:32" ht="12.75" customHeight="1">
      <c r="A838" s="164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</row>
    <row r="839" spans="1:32" ht="12.75" customHeight="1">
      <c r="A839" s="164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</row>
    <row r="840" spans="1:32" ht="12.75" customHeight="1">
      <c r="A840" s="164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</row>
    <row r="841" spans="1:32" ht="12.75" customHeight="1">
      <c r="A841" s="164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</row>
    <row r="842" spans="1:32" ht="12.75" customHeight="1">
      <c r="A842" s="164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</row>
    <row r="843" spans="1:32" ht="12.75" customHeight="1">
      <c r="A843" s="164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</row>
    <row r="844" spans="1:32" ht="12.75" customHeight="1">
      <c r="A844" s="164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</row>
    <row r="845" spans="1:32" ht="12.75" customHeight="1">
      <c r="A845" s="164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</row>
    <row r="846" spans="1:32" ht="12.75" customHeight="1">
      <c r="A846" s="164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</row>
    <row r="847" spans="1:32" ht="12.75" customHeight="1">
      <c r="A847" s="164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</row>
    <row r="848" spans="1:32" ht="12.75" customHeight="1">
      <c r="A848" s="164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</row>
    <row r="849" spans="1:32" ht="12.75" customHeight="1">
      <c r="A849" s="164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</row>
    <row r="850" spans="1:32" ht="12.75" customHeight="1">
      <c r="A850" s="164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</row>
    <row r="851" spans="1:32" ht="12.75" customHeight="1">
      <c r="A851" s="164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</row>
    <row r="852" spans="1:32" ht="12.75" customHeight="1">
      <c r="A852" s="164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</row>
    <row r="853" spans="1:32" ht="12.75" customHeight="1">
      <c r="A853" s="164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</row>
    <row r="854" spans="1:32" ht="12.75" customHeight="1">
      <c r="A854" s="164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</row>
    <row r="855" spans="1:32" ht="12.75" customHeight="1">
      <c r="A855" s="164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</row>
    <row r="856" spans="1:32" ht="12.75" customHeight="1">
      <c r="A856" s="164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</row>
    <row r="857" spans="1:32" ht="12.75" customHeight="1">
      <c r="A857" s="164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</row>
    <row r="858" spans="1:32" ht="12.75" customHeight="1">
      <c r="A858" s="164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</row>
    <row r="859" spans="1:32" ht="12.75" customHeight="1">
      <c r="A859" s="164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</row>
    <row r="860" spans="1:32" ht="12.75" customHeight="1">
      <c r="A860" s="164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</row>
    <row r="861" spans="1:32" ht="12.75" customHeight="1">
      <c r="A861" s="164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  <c r="AD861" s="164"/>
      <c r="AE861" s="164"/>
      <c r="AF861" s="164"/>
    </row>
    <row r="862" spans="1:32" ht="12.75" customHeight="1">
      <c r="A862" s="164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  <c r="AD862" s="164"/>
      <c r="AE862" s="164"/>
      <c r="AF862" s="164"/>
    </row>
    <row r="863" spans="1:32" ht="12.75" customHeight="1">
      <c r="A863" s="164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  <c r="AD863" s="164"/>
      <c r="AE863" s="164"/>
      <c r="AF863" s="164"/>
    </row>
    <row r="864" spans="1:32" ht="12.75" customHeight="1">
      <c r="A864" s="164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  <c r="AD864" s="164"/>
      <c r="AE864" s="164"/>
      <c r="AF864" s="164"/>
    </row>
    <row r="865" spans="1:32" ht="12.75" customHeight="1">
      <c r="A865" s="164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  <c r="AD865" s="164"/>
      <c r="AE865" s="164"/>
      <c r="AF865" s="164"/>
    </row>
    <row r="866" spans="1:32" ht="12.75" customHeight="1">
      <c r="A866" s="164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  <c r="AD866" s="164"/>
      <c r="AE866" s="164"/>
      <c r="AF866" s="164"/>
    </row>
    <row r="867" spans="1:32" ht="12.75" customHeight="1">
      <c r="A867" s="164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  <c r="AD867" s="164"/>
      <c r="AE867" s="164"/>
      <c r="AF867" s="164"/>
    </row>
    <row r="868" spans="1:32" ht="12.75" customHeight="1">
      <c r="A868" s="164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  <c r="AD868" s="164"/>
      <c r="AE868" s="164"/>
      <c r="AF868" s="164"/>
    </row>
    <row r="869" spans="1:32" ht="12.75" customHeight="1">
      <c r="A869" s="164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  <c r="AD869" s="164"/>
      <c r="AE869" s="164"/>
      <c r="AF869" s="164"/>
    </row>
    <row r="870" spans="1:32" ht="12.75" customHeight="1">
      <c r="A870" s="164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</row>
    <row r="871" spans="1:32" ht="12.75" customHeight="1">
      <c r="A871" s="164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</row>
    <row r="872" spans="1:32" ht="12.75" customHeight="1">
      <c r="A872" s="164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</row>
    <row r="873" spans="1:32" ht="12.75" customHeight="1">
      <c r="A873" s="164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</row>
    <row r="874" spans="1:32" ht="12.75" customHeight="1">
      <c r="A874" s="164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</row>
    <row r="875" spans="1:32" ht="12.75" customHeight="1">
      <c r="A875" s="164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</row>
    <row r="876" spans="1:32" ht="12.75" customHeight="1">
      <c r="A876" s="164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</row>
    <row r="877" spans="1:32" ht="12.75" customHeight="1">
      <c r="A877" s="164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</row>
    <row r="878" spans="1:32" ht="12.75" customHeight="1">
      <c r="A878" s="164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</row>
    <row r="879" spans="1:32" ht="12.75" customHeight="1">
      <c r="A879" s="164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</row>
    <row r="880" spans="1:32" ht="12.75" customHeight="1">
      <c r="A880" s="164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</row>
    <row r="881" spans="1:32" ht="12.75" customHeight="1">
      <c r="A881" s="164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</row>
    <row r="882" spans="1:32" ht="12.75" customHeight="1">
      <c r="A882" s="164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</row>
    <row r="883" spans="1:32" ht="12.75" customHeight="1">
      <c r="A883" s="164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</row>
    <row r="884" spans="1:32" ht="12.75" customHeight="1">
      <c r="A884" s="164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  <c r="AD884" s="164"/>
      <c r="AE884" s="164"/>
      <c r="AF884" s="164"/>
    </row>
    <row r="885" spans="1:32" ht="12.75" customHeight="1">
      <c r="A885" s="164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  <c r="AD885" s="164"/>
      <c r="AE885" s="164"/>
      <c r="AF885" s="164"/>
    </row>
    <row r="886" spans="1:32" ht="12.75" customHeight="1">
      <c r="A886" s="164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  <c r="AD886" s="164"/>
      <c r="AE886" s="164"/>
      <c r="AF886" s="164"/>
    </row>
    <row r="887" spans="1:32" ht="12.75" customHeight="1">
      <c r="A887" s="164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  <c r="AD887" s="164"/>
      <c r="AE887" s="164"/>
      <c r="AF887" s="164"/>
    </row>
    <row r="888" spans="1:32" ht="12.75" customHeight="1">
      <c r="A888" s="164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  <c r="AD888" s="164"/>
      <c r="AE888" s="164"/>
      <c r="AF888" s="164"/>
    </row>
    <row r="889" spans="1:32" ht="12.75" customHeight="1">
      <c r="A889" s="164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  <c r="AD889" s="164"/>
      <c r="AE889" s="164"/>
      <c r="AF889" s="164"/>
    </row>
    <row r="890" spans="1:32" ht="12.75" customHeight="1">
      <c r="A890" s="164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  <c r="AD890" s="164"/>
      <c r="AE890" s="164"/>
      <c r="AF890" s="164"/>
    </row>
    <row r="891" spans="1:32" ht="12.75" customHeight="1">
      <c r="A891" s="164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  <c r="AD891" s="164"/>
      <c r="AE891" s="164"/>
      <c r="AF891" s="164"/>
    </row>
    <row r="892" spans="1:32" ht="12.75" customHeight="1">
      <c r="A892" s="164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  <c r="AD892" s="164"/>
      <c r="AE892" s="164"/>
      <c r="AF892" s="164"/>
    </row>
    <row r="893" spans="1:32" ht="12.75" customHeight="1">
      <c r="A893" s="164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  <c r="AD893" s="164"/>
      <c r="AE893" s="164"/>
      <c r="AF893" s="164"/>
    </row>
    <row r="894" spans="1:32" ht="12.75" customHeight="1">
      <c r="A894" s="164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  <c r="AD894" s="164"/>
      <c r="AE894" s="164"/>
      <c r="AF894" s="164"/>
    </row>
    <row r="895" spans="1:32" ht="12.75" customHeight="1">
      <c r="A895" s="164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  <c r="AD895" s="164"/>
      <c r="AE895" s="164"/>
      <c r="AF895" s="164"/>
    </row>
    <row r="896" spans="1:32" ht="12.75" customHeight="1">
      <c r="A896" s="164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  <c r="AD896" s="164"/>
      <c r="AE896" s="164"/>
      <c r="AF896" s="164"/>
    </row>
    <row r="897" spans="1:32" ht="12.75" customHeight="1">
      <c r="A897" s="164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  <c r="AD897" s="164"/>
      <c r="AE897" s="164"/>
      <c r="AF897" s="164"/>
    </row>
    <row r="898" spans="1:32" ht="12.75" customHeight="1">
      <c r="A898" s="164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  <c r="AC898" s="164"/>
      <c r="AD898" s="164"/>
      <c r="AE898" s="164"/>
      <c r="AF898" s="164"/>
    </row>
    <row r="899" spans="1:32" ht="12.75" customHeight="1">
      <c r="A899" s="164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  <c r="AC899" s="164"/>
      <c r="AD899" s="164"/>
      <c r="AE899" s="164"/>
      <c r="AF899" s="164"/>
    </row>
    <row r="900" spans="1:32" ht="12.75" customHeight="1">
      <c r="A900" s="164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  <c r="AC900" s="164"/>
      <c r="AD900" s="164"/>
      <c r="AE900" s="164"/>
      <c r="AF900" s="164"/>
    </row>
    <row r="901" spans="1:32" ht="12.75" customHeight="1">
      <c r="A901" s="164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  <c r="AC901" s="164"/>
      <c r="AD901" s="164"/>
      <c r="AE901" s="164"/>
      <c r="AF901" s="164"/>
    </row>
    <row r="902" spans="1:32" ht="12.75" customHeight="1">
      <c r="A902" s="164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  <c r="AC902" s="164"/>
      <c r="AD902" s="164"/>
      <c r="AE902" s="164"/>
      <c r="AF902" s="164"/>
    </row>
    <row r="903" spans="1:32" ht="12.75" customHeight="1">
      <c r="A903" s="164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  <c r="AC903" s="164"/>
      <c r="AD903" s="164"/>
      <c r="AE903" s="164"/>
      <c r="AF903" s="164"/>
    </row>
    <row r="904" spans="1:32" ht="12.75" customHeight="1">
      <c r="A904" s="164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  <c r="AC904" s="164"/>
      <c r="AD904" s="164"/>
      <c r="AE904" s="164"/>
      <c r="AF904" s="164"/>
    </row>
    <row r="905" spans="1:32" ht="12.75" customHeight="1">
      <c r="A905" s="164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  <c r="AD905" s="164"/>
      <c r="AE905" s="164"/>
      <c r="AF905" s="164"/>
    </row>
    <row r="906" spans="1:32" ht="12.75" customHeight="1">
      <c r="A906" s="164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  <c r="AD906" s="164"/>
      <c r="AE906" s="164"/>
      <c r="AF906" s="164"/>
    </row>
    <row r="907" spans="1:32" ht="12.75" customHeight="1">
      <c r="A907" s="164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  <c r="AD907" s="164"/>
      <c r="AE907" s="164"/>
      <c r="AF907" s="164"/>
    </row>
    <row r="908" spans="1:32" ht="12.75" customHeight="1">
      <c r="A908" s="164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  <c r="AD908" s="164"/>
      <c r="AE908" s="164"/>
      <c r="AF908" s="164"/>
    </row>
    <row r="909" spans="1:32" ht="12.75" customHeight="1">
      <c r="A909" s="164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  <c r="AD909" s="164"/>
      <c r="AE909" s="164"/>
      <c r="AF909" s="164"/>
    </row>
    <row r="910" spans="1:32" ht="12.75" customHeight="1">
      <c r="A910" s="164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  <c r="AD910" s="164"/>
      <c r="AE910" s="164"/>
      <c r="AF910" s="164"/>
    </row>
    <row r="911" spans="1:32" ht="12.75" customHeight="1">
      <c r="A911" s="164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  <c r="AD911" s="164"/>
      <c r="AE911" s="164"/>
      <c r="AF911" s="164"/>
    </row>
    <row r="912" spans="1:32" ht="12.75" customHeight="1">
      <c r="A912" s="164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  <c r="AD912" s="164"/>
      <c r="AE912" s="164"/>
      <c r="AF912" s="164"/>
    </row>
    <row r="913" spans="1:32" ht="12.75" customHeight="1">
      <c r="A913" s="164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  <c r="AD913" s="164"/>
      <c r="AE913" s="164"/>
      <c r="AF913" s="164"/>
    </row>
    <row r="914" spans="1:32" ht="12.75" customHeight="1">
      <c r="A914" s="164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  <c r="AD914" s="164"/>
      <c r="AE914" s="164"/>
      <c r="AF914" s="164"/>
    </row>
    <row r="915" spans="1:32" ht="12.75" customHeight="1">
      <c r="A915" s="164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  <c r="AD915" s="164"/>
      <c r="AE915" s="164"/>
      <c r="AF915" s="164"/>
    </row>
    <row r="916" spans="1:32" ht="12.75" customHeight="1">
      <c r="A916" s="164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  <c r="AD916" s="164"/>
      <c r="AE916" s="164"/>
      <c r="AF916" s="164"/>
    </row>
    <row r="917" spans="1:32" ht="12.75" customHeight="1">
      <c r="A917" s="164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  <c r="AD917" s="164"/>
      <c r="AE917" s="164"/>
      <c r="AF917" s="164"/>
    </row>
    <row r="918" spans="1:32" ht="12.75" customHeight="1">
      <c r="A918" s="164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  <c r="AD918" s="164"/>
      <c r="AE918" s="164"/>
      <c r="AF918" s="164"/>
    </row>
    <row r="919" spans="1:32" ht="12.75" customHeight="1">
      <c r="A919" s="164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  <c r="AD919" s="164"/>
      <c r="AE919" s="164"/>
      <c r="AF919" s="164"/>
    </row>
    <row r="920" spans="1:32" ht="12.75" customHeight="1">
      <c r="A920" s="164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</row>
    <row r="921" spans="1:32" ht="12.75" customHeight="1">
      <c r="A921" s="164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  <c r="AD921" s="164"/>
      <c r="AE921" s="164"/>
      <c r="AF921" s="164"/>
    </row>
    <row r="922" spans="1:32" ht="12.75" customHeight="1">
      <c r="A922" s="164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  <c r="AD922" s="164"/>
      <c r="AE922" s="164"/>
      <c r="AF922" s="164"/>
    </row>
    <row r="923" spans="1:32" ht="12.75" customHeight="1">
      <c r="A923" s="164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  <c r="AD923" s="164"/>
      <c r="AE923" s="164"/>
      <c r="AF923" s="164"/>
    </row>
    <row r="924" spans="1:32" ht="12.75" customHeight="1">
      <c r="A924" s="164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  <c r="AD924" s="164"/>
      <c r="AE924" s="164"/>
      <c r="AF924" s="164"/>
    </row>
    <row r="925" spans="1:32" ht="12.75" customHeight="1">
      <c r="A925" s="164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  <c r="AD925" s="164"/>
      <c r="AE925" s="164"/>
      <c r="AF925" s="164"/>
    </row>
    <row r="926" spans="1:32" ht="12.75" customHeight="1">
      <c r="A926" s="164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  <c r="AD926" s="164"/>
      <c r="AE926" s="164"/>
      <c r="AF926" s="164"/>
    </row>
    <row r="927" spans="1:32" ht="12.75" customHeight="1">
      <c r="A927" s="164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  <c r="AD927" s="164"/>
      <c r="AE927" s="164"/>
      <c r="AF927" s="164"/>
    </row>
    <row r="928" spans="1:32" ht="12.75" customHeight="1">
      <c r="A928" s="164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  <c r="AD928" s="164"/>
      <c r="AE928" s="164"/>
      <c r="AF928" s="164"/>
    </row>
    <row r="929" spans="1:32" ht="12.75" customHeight="1">
      <c r="A929" s="164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  <c r="AD929" s="164"/>
      <c r="AE929" s="164"/>
      <c r="AF929" s="164"/>
    </row>
    <row r="930" spans="1:32" ht="12.75" customHeight="1">
      <c r="A930" s="164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  <c r="AD930" s="164"/>
      <c r="AE930" s="164"/>
      <c r="AF930" s="164"/>
    </row>
    <row r="931" spans="1:32" ht="12.75" customHeight="1">
      <c r="A931" s="164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  <c r="AD931" s="164"/>
      <c r="AE931" s="164"/>
      <c r="AF931" s="164"/>
    </row>
    <row r="932" spans="1:32" ht="12.75" customHeight="1">
      <c r="A932" s="164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  <c r="AD932" s="164"/>
      <c r="AE932" s="164"/>
      <c r="AF932" s="164"/>
    </row>
    <row r="933" spans="1:32" ht="12.75" customHeight="1">
      <c r="A933" s="164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  <c r="AD933" s="164"/>
      <c r="AE933" s="164"/>
      <c r="AF933" s="164"/>
    </row>
    <row r="934" spans="1:32" ht="12.75" customHeight="1">
      <c r="A934" s="164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  <c r="AD934" s="164"/>
      <c r="AE934" s="164"/>
      <c r="AF934" s="164"/>
    </row>
    <row r="935" spans="1:32" ht="12.75" customHeight="1">
      <c r="A935" s="164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  <c r="AD935" s="164"/>
      <c r="AE935" s="164"/>
      <c r="AF935" s="164"/>
    </row>
    <row r="936" spans="1:32" ht="12.75" customHeight="1">
      <c r="A936" s="164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  <c r="AD936" s="164"/>
      <c r="AE936" s="164"/>
      <c r="AF936" s="164"/>
    </row>
    <row r="937" spans="1:32" ht="12.75" customHeight="1">
      <c r="A937" s="164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  <c r="AD937" s="164"/>
      <c r="AE937" s="164"/>
      <c r="AF937" s="164"/>
    </row>
    <row r="938" spans="1:32" ht="12.75" customHeight="1">
      <c r="A938" s="164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  <c r="AD938" s="164"/>
      <c r="AE938" s="164"/>
      <c r="AF938" s="164"/>
    </row>
    <row r="939" spans="1:32" ht="12.75" customHeight="1">
      <c r="A939" s="164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  <c r="AD939" s="164"/>
      <c r="AE939" s="164"/>
      <c r="AF939" s="164"/>
    </row>
    <row r="940" spans="1:32" ht="12.75" customHeight="1">
      <c r="A940" s="164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  <c r="AD940" s="164"/>
      <c r="AE940" s="164"/>
      <c r="AF940" s="164"/>
    </row>
    <row r="941" spans="1:32" ht="12.75" customHeight="1">
      <c r="A941" s="164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  <c r="AD941" s="164"/>
      <c r="AE941" s="164"/>
      <c r="AF941" s="164"/>
    </row>
    <row r="942" spans="1:32" ht="12.75" customHeight="1">
      <c r="A942" s="164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</row>
    <row r="943" spans="1:32" ht="12.75" customHeight="1">
      <c r="A943" s="164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</row>
    <row r="944" spans="1:32" ht="12.75" customHeight="1">
      <c r="A944" s="164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</row>
    <row r="945" spans="1:32" ht="12.75" customHeight="1">
      <c r="A945" s="164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</row>
    <row r="946" spans="1:32" ht="12.75" customHeight="1">
      <c r="A946" s="164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</row>
    <row r="947" spans="1:32" ht="12.75" customHeight="1">
      <c r="A947" s="164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</row>
    <row r="948" spans="1:32" ht="12.75" customHeight="1">
      <c r="A948" s="164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</row>
    <row r="949" spans="1:32" ht="12.75" customHeight="1">
      <c r="A949" s="164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</row>
    <row r="950" spans="1:32" ht="12.75" customHeight="1">
      <c r="A950" s="164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</row>
    <row r="951" spans="1:32" ht="12.75" customHeight="1">
      <c r="A951" s="164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  <c r="AD951" s="164"/>
      <c r="AE951" s="164"/>
      <c r="AF951" s="164"/>
    </row>
    <row r="952" spans="1:32" ht="12.75" customHeight="1">
      <c r="A952" s="164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  <c r="AD952" s="164"/>
      <c r="AE952" s="164"/>
      <c r="AF952" s="164"/>
    </row>
    <row r="953" spans="1:32" ht="12.75" customHeight="1">
      <c r="A953" s="164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  <c r="AD953" s="164"/>
      <c r="AE953" s="164"/>
      <c r="AF953" s="164"/>
    </row>
    <row r="954" spans="1:32" ht="12.75" customHeight="1">
      <c r="A954" s="164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  <c r="AD954" s="164"/>
      <c r="AE954" s="164"/>
      <c r="AF954" s="164"/>
    </row>
    <row r="955" spans="1:32" ht="12.75" customHeight="1">
      <c r="A955" s="164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  <c r="AD955" s="164"/>
      <c r="AE955" s="164"/>
      <c r="AF955" s="164"/>
    </row>
    <row r="956" spans="1:32" ht="12.75" customHeight="1">
      <c r="A956" s="164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  <c r="AD956" s="164"/>
      <c r="AE956" s="164"/>
      <c r="AF956" s="164"/>
    </row>
    <row r="957" spans="1:32" ht="12.75" customHeight="1">
      <c r="A957" s="164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  <c r="AD957" s="164"/>
      <c r="AE957" s="164"/>
      <c r="AF957" s="164"/>
    </row>
    <row r="958" spans="1:32" ht="12.75" customHeight="1">
      <c r="A958" s="164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  <c r="AD958" s="164"/>
      <c r="AE958" s="164"/>
      <c r="AF958" s="164"/>
    </row>
    <row r="959" spans="1:32" ht="12.75" customHeight="1">
      <c r="A959" s="164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  <c r="AF959" s="164"/>
    </row>
    <row r="960" spans="1:32" ht="12.75" customHeight="1">
      <c r="A960" s="164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  <c r="AF960" s="164"/>
    </row>
    <row r="961" spans="1:32" ht="12.75" customHeight="1">
      <c r="A961" s="164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  <c r="AF961" s="164"/>
    </row>
    <row r="962" spans="1:32" ht="12.75" customHeight="1">
      <c r="A962" s="164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  <c r="AD962" s="164"/>
      <c r="AE962" s="164"/>
      <c r="AF962" s="164"/>
    </row>
    <row r="963" spans="1:32" ht="12.75" customHeight="1">
      <c r="A963" s="164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  <c r="AD963" s="164"/>
      <c r="AE963" s="164"/>
      <c r="AF963" s="164"/>
    </row>
    <row r="964" spans="1:32" ht="12.75" customHeight="1">
      <c r="A964" s="164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  <c r="AD964" s="164"/>
      <c r="AE964" s="164"/>
      <c r="AF964" s="164"/>
    </row>
    <row r="965" spans="1:32" ht="12.75" customHeight="1">
      <c r="A965" s="164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  <c r="AD965" s="164"/>
      <c r="AE965" s="164"/>
      <c r="AF965" s="164"/>
    </row>
    <row r="966" spans="1:32" ht="12.75" customHeight="1">
      <c r="A966" s="164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  <c r="AD966" s="164"/>
      <c r="AE966" s="164"/>
      <c r="AF966" s="164"/>
    </row>
    <row r="967" spans="1:32" ht="12.75" customHeight="1">
      <c r="A967" s="164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  <c r="AD967" s="164"/>
      <c r="AE967" s="164"/>
      <c r="AF967" s="164"/>
    </row>
    <row r="968" spans="1:32" ht="12.75" customHeight="1">
      <c r="A968" s="164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  <c r="AD968" s="164"/>
      <c r="AE968" s="164"/>
      <c r="AF968" s="164"/>
    </row>
    <row r="969" spans="1:32" ht="12.75" customHeight="1">
      <c r="A969" s="164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  <c r="AD969" s="164"/>
      <c r="AE969" s="164"/>
      <c r="AF969" s="164"/>
    </row>
    <row r="970" spans="1:32" ht="12.75" customHeight="1">
      <c r="A970" s="164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  <c r="AD970" s="164"/>
      <c r="AE970" s="164"/>
      <c r="AF970" s="164"/>
    </row>
    <row r="971" spans="1:32" ht="12.75" customHeight="1">
      <c r="A971" s="164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  <c r="AD971" s="164"/>
      <c r="AE971" s="164"/>
      <c r="AF971" s="164"/>
    </row>
    <row r="972" spans="1:32" ht="12.75" customHeight="1">
      <c r="A972" s="164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  <c r="AD972" s="164"/>
      <c r="AE972" s="164"/>
      <c r="AF972" s="164"/>
    </row>
    <row r="973" spans="1:32" ht="12.75" customHeight="1">
      <c r="A973" s="164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  <c r="AD973" s="164"/>
      <c r="AE973" s="164"/>
      <c r="AF973" s="164"/>
    </row>
    <row r="974" spans="1:32" ht="12.75" customHeight="1">
      <c r="A974" s="164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  <c r="AD974" s="164"/>
      <c r="AE974" s="164"/>
      <c r="AF974" s="164"/>
    </row>
    <row r="975" spans="1:32" ht="12.75" customHeight="1">
      <c r="A975" s="164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  <c r="AD975" s="164"/>
      <c r="AE975" s="164"/>
      <c r="AF975" s="164"/>
    </row>
    <row r="976" spans="1:32" ht="12.75" customHeight="1">
      <c r="A976" s="164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  <c r="AD976" s="164"/>
      <c r="AE976" s="164"/>
      <c r="AF976" s="164"/>
    </row>
    <row r="977" spans="1:32" ht="12.75" customHeight="1">
      <c r="A977" s="164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  <c r="AD977" s="164"/>
      <c r="AE977" s="164"/>
      <c r="AF977" s="164"/>
    </row>
    <row r="978" spans="1:32" ht="12.75" customHeight="1">
      <c r="A978" s="164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  <c r="AD978" s="164"/>
      <c r="AE978" s="164"/>
      <c r="AF978" s="164"/>
    </row>
    <row r="979" spans="1:32" ht="12.75" customHeight="1">
      <c r="A979" s="164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</row>
    <row r="980" spans="1:32" ht="12.75" customHeight="1">
      <c r="A980" s="164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</row>
    <row r="981" spans="1:32" ht="12.75" customHeight="1">
      <c r="A981" s="164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</row>
    <row r="982" spans="1:32" ht="12.75" customHeight="1">
      <c r="A982" s="164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</row>
    <row r="983" spans="1:32" ht="12.75" customHeight="1">
      <c r="A983" s="164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</row>
    <row r="984" spans="1:32" ht="12.75" customHeight="1">
      <c r="A984" s="164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</row>
    <row r="985" spans="1:32" ht="12.75" customHeight="1">
      <c r="A985" s="164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</row>
    <row r="986" spans="1:32" ht="12.75" customHeight="1">
      <c r="A986" s="164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</row>
    <row r="987" spans="1:32" ht="12.75" customHeight="1">
      <c r="A987" s="164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  <c r="AD987" s="164"/>
      <c r="AE987" s="164"/>
      <c r="AF987" s="164"/>
    </row>
    <row r="988" spans="1:32" ht="12.75" customHeight="1">
      <c r="A988" s="164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  <c r="AD988" s="164"/>
      <c r="AE988" s="164"/>
      <c r="AF988" s="164"/>
    </row>
    <row r="989" spans="1:32" ht="12.75" customHeight="1">
      <c r="A989" s="164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</row>
    <row r="990" spans="1:32" ht="12.75" customHeight="1">
      <c r="A990" s="164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</row>
    <row r="991" spans="1:32" ht="12.75" customHeight="1">
      <c r="A991" s="164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</row>
    <row r="992" spans="1:32" ht="12.75" customHeight="1">
      <c r="A992" s="164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</row>
    <row r="993" spans="1:32" ht="12.75" customHeight="1">
      <c r="A993" s="164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</row>
    <row r="994" spans="1:32" ht="12.75" customHeight="1">
      <c r="A994" s="164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</row>
    <row r="995" spans="1:32" ht="12.75" customHeight="1">
      <c r="A995" s="164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</row>
    <row r="996" spans="1:32" ht="12.75" customHeight="1">
      <c r="A996" s="164"/>
      <c r="B996" s="164"/>
      <c r="C996" s="164"/>
      <c r="D996" s="164"/>
      <c r="E996" s="164"/>
      <c r="F996" s="164"/>
      <c r="G996" s="164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</row>
    <row r="997" spans="1:32" ht="12.75" customHeight="1">
      <c r="A997" s="164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</row>
    <row r="998" spans="1:32" ht="12.75" customHeight="1">
      <c r="A998" s="164"/>
      <c r="B998" s="164"/>
      <c r="C998" s="164"/>
      <c r="D998" s="164"/>
      <c r="E998" s="164"/>
      <c r="F998" s="164"/>
      <c r="G998" s="164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</row>
    <row r="999" spans="1:32" ht="12.75" customHeight="1">
      <c r="A999" s="164"/>
      <c r="B999" s="164"/>
      <c r="C999" s="164"/>
      <c r="D999" s="164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</row>
    <row r="1000" spans="1:32" ht="12.75" customHeight="1">
      <c r="A1000" s="164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  <c r="AD1000" s="164"/>
      <c r="AE1000" s="164"/>
      <c r="AF1000" s="164"/>
    </row>
  </sheetData>
  <mergeCells count="3">
    <mergeCell ref="B1:D1"/>
    <mergeCell ref="C19:D19"/>
    <mergeCell ref="C20:D20"/>
  </mergeCells>
  <conditionalFormatting sqref="E3:E8 E10:E17">
    <cfRule type="cellIs" dxfId="151" priority="1" operator="greaterThan">
      <formula>$E$20</formula>
    </cfRule>
  </conditionalFormatting>
  <conditionalFormatting sqref="E3:E8 E10:E17">
    <cfRule type="cellIs" dxfId="150" priority="2" operator="lessThan">
      <formula>$E$19</formula>
    </cfRule>
  </conditionalFormatting>
  <conditionalFormatting sqref="F3:F8 F10:F17">
    <cfRule type="cellIs" dxfId="149" priority="3" operator="greaterThan">
      <formula>$F$20</formula>
    </cfRule>
  </conditionalFormatting>
  <conditionalFormatting sqref="F3:F8 F10:F17">
    <cfRule type="cellIs" dxfId="148" priority="4" operator="lessThan">
      <formula>$F$19</formula>
    </cfRule>
  </conditionalFormatting>
  <conditionalFormatting sqref="G3:G8 G10:G17">
    <cfRule type="cellIs" dxfId="147" priority="5" operator="greaterThan">
      <formula>$G$20</formula>
    </cfRule>
  </conditionalFormatting>
  <conditionalFormatting sqref="G3:G8 G10:G17">
    <cfRule type="cellIs" dxfId="146" priority="6" operator="lessThan">
      <formula>$G$19</formula>
    </cfRule>
  </conditionalFormatting>
  <conditionalFormatting sqref="H3:H8 H10:H17">
    <cfRule type="cellIs" dxfId="145" priority="7" operator="greaterThan">
      <formula>$H$20</formula>
    </cfRule>
  </conditionalFormatting>
  <conditionalFormatting sqref="H3:H8 H10:H17">
    <cfRule type="cellIs" dxfId="144" priority="8" operator="lessThan">
      <formula>$H$19</formula>
    </cfRule>
  </conditionalFormatting>
  <conditionalFormatting sqref="I3:I8 I10 I12:I17">
    <cfRule type="cellIs" dxfId="143" priority="9" operator="greaterThan">
      <formula>$I$20</formula>
    </cfRule>
  </conditionalFormatting>
  <conditionalFormatting sqref="I3:I8 I10 I12:I17">
    <cfRule type="cellIs" dxfId="142" priority="10" operator="lessThan">
      <formula>$I$19</formula>
    </cfRule>
  </conditionalFormatting>
  <conditionalFormatting sqref="J3:J8 J10:J17">
    <cfRule type="cellIs" dxfId="141" priority="11" operator="greaterThan">
      <formula>$J$20</formula>
    </cfRule>
  </conditionalFormatting>
  <conditionalFormatting sqref="J3:J8 J10:J17">
    <cfRule type="cellIs" dxfId="140" priority="12" operator="lessThan">
      <formula>$J$19</formula>
    </cfRule>
  </conditionalFormatting>
  <conditionalFormatting sqref="K3:K8 K10:K17">
    <cfRule type="cellIs" dxfId="139" priority="13" operator="greaterThan">
      <formula>$K$20</formula>
    </cfRule>
  </conditionalFormatting>
  <conditionalFormatting sqref="K3:K8 K10:K17">
    <cfRule type="cellIs" dxfId="138" priority="14" operator="lessThan">
      <formula>$K$19</formula>
    </cfRule>
  </conditionalFormatting>
  <pageMargins left="0.7" right="0.7" top="0.75" bottom="0.75" header="0" footer="0"/>
  <pageSetup paperSize="8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1000"/>
  <sheetViews>
    <sheetView view="pageBreakPreview" zoomScale="60" zoomScaleNormal="100" workbookViewId="0">
      <pane xSplit="3" topLeftCell="D1" activePane="topRight" state="frozen"/>
      <selection pane="topRight" activeCell="R30" sqref="R30"/>
    </sheetView>
  </sheetViews>
  <sheetFormatPr baseColWidth="10" defaultColWidth="14.5" defaultRowHeight="15" customHeight="1"/>
  <cols>
    <col min="1" max="1" width="66.1640625" customWidth="1"/>
    <col min="2" max="2" width="50.33203125" customWidth="1"/>
    <col min="3" max="3" width="10.6640625" customWidth="1"/>
    <col min="4" max="17" width="7.33203125" customWidth="1"/>
    <col min="18" max="18" width="14" customWidth="1"/>
    <col min="19" max="26" width="10.6640625" customWidth="1"/>
  </cols>
  <sheetData>
    <row r="1" spans="1:26" ht="19">
      <c r="A1" s="221" t="s">
        <v>561</v>
      </c>
      <c r="B1" s="222"/>
      <c r="C1" s="222"/>
      <c r="D1" s="88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26" ht="32">
      <c r="A2" s="4" t="s">
        <v>3</v>
      </c>
      <c r="B2" s="4" t="s">
        <v>5</v>
      </c>
      <c r="C2" s="132" t="s">
        <v>6</v>
      </c>
      <c r="D2" s="230" t="s">
        <v>25</v>
      </c>
      <c r="E2" s="225"/>
      <c r="F2" s="230" t="s">
        <v>37</v>
      </c>
      <c r="G2" s="225"/>
      <c r="H2" s="230" t="s">
        <v>45</v>
      </c>
      <c r="I2" s="225"/>
      <c r="J2" s="230" t="s">
        <v>50</v>
      </c>
      <c r="K2" s="225"/>
      <c r="L2" s="230" t="s">
        <v>55</v>
      </c>
      <c r="M2" s="225"/>
      <c r="N2" s="230" t="s">
        <v>61</v>
      </c>
      <c r="O2" s="225"/>
      <c r="P2" s="230" t="s">
        <v>65</v>
      </c>
      <c r="Q2" s="225"/>
      <c r="R2" s="4" t="s">
        <v>13</v>
      </c>
      <c r="S2" s="167"/>
      <c r="T2" s="167"/>
      <c r="U2" s="167"/>
      <c r="V2" s="167"/>
      <c r="W2" s="167"/>
      <c r="X2" s="167"/>
      <c r="Y2" s="167"/>
      <c r="Z2" s="167"/>
    </row>
    <row r="3" spans="1:26">
      <c r="A3" s="66"/>
      <c r="B3" s="66"/>
      <c r="C3" s="171"/>
      <c r="D3" s="69" t="s">
        <v>183</v>
      </c>
      <c r="E3" s="69" t="s">
        <v>184</v>
      </c>
      <c r="F3" s="69" t="s">
        <v>183</v>
      </c>
      <c r="G3" s="69" t="s">
        <v>184</v>
      </c>
      <c r="H3" s="69" t="s">
        <v>183</v>
      </c>
      <c r="I3" s="69" t="s">
        <v>184</v>
      </c>
      <c r="J3" s="69" t="s">
        <v>183</v>
      </c>
      <c r="K3" s="69" t="s">
        <v>184</v>
      </c>
      <c r="L3" s="69" t="s">
        <v>183</v>
      </c>
      <c r="M3" s="69" t="s">
        <v>184</v>
      </c>
      <c r="N3" s="69" t="s">
        <v>183</v>
      </c>
      <c r="O3" s="69" t="s">
        <v>184</v>
      </c>
      <c r="P3" s="69" t="s">
        <v>183</v>
      </c>
      <c r="Q3" s="69" t="s">
        <v>184</v>
      </c>
      <c r="R3" s="4"/>
      <c r="S3" s="167"/>
      <c r="T3" s="167"/>
      <c r="U3" s="167"/>
      <c r="V3" s="167"/>
      <c r="W3" s="167"/>
      <c r="X3" s="167"/>
      <c r="Y3" s="167"/>
      <c r="Z3" s="167"/>
    </row>
    <row r="4" spans="1:26">
      <c r="A4" s="40" t="s">
        <v>15</v>
      </c>
      <c r="B4" s="40" t="s">
        <v>15</v>
      </c>
      <c r="C4" s="40" t="s">
        <v>47</v>
      </c>
      <c r="D4" s="73">
        <v>6.5</v>
      </c>
      <c r="E4" s="73">
        <v>6.6</v>
      </c>
      <c r="F4" s="73">
        <v>6.4</v>
      </c>
      <c r="G4" s="73">
        <v>6.5</v>
      </c>
      <c r="H4" s="73">
        <v>7</v>
      </c>
      <c r="I4" s="73">
        <v>7</v>
      </c>
      <c r="J4" s="73">
        <v>7.4</v>
      </c>
      <c r="K4" s="73">
        <v>7.5</v>
      </c>
      <c r="L4" s="73">
        <v>7.8</v>
      </c>
      <c r="M4" s="73">
        <v>8</v>
      </c>
      <c r="N4" s="73">
        <v>7.8</v>
      </c>
      <c r="O4" s="73">
        <v>7.6</v>
      </c>
      <c r="P4" s="73">
        <v>7.1</v>
      </c>
      <c r="Q4" s="73">
        <v>6.9</v>
      </c>
      <c r="R4" s="40"/>
    </row>
    <row r="5" spans="1:26">
      <c r="A5" s="40" t="s">
        <v>15</v>
      </c>
      <c r="B5" s="40" t="s">
        <v>49</v>
      </c>
      <c r="C5" s="40" t="s">
        <v>47</v>
      </c>
      <c r="D5" s="73">
        <v>8.1999999999999993</v>
      </c>
      <c r="E5" s="73">
        <v>7.4</v>
      </c>
      <c r="F5" s="73">
        <v>8.1</v>
      </c>
      <c r="G5" s="73">
        <v>8.5</v>
      </c>
      <c r="H5" s="73">
        <v>8.1</v>
      </c>
      <c r="I5" s="73">
        <v>7.5</v>
      </c>
      <c r="J5" s="73">
        <v>8.9</v>
      </c>
      <c r="K5" s="73">
        <v>8.8000000000000007</v>
      </c>
      <c r="L5" s="73">
        <v>8.9</v>
      </c>
      <c r="M5" s="73">
        <v>6.3</v>
      </c>
      <c r="N5" s="73">
        <v>8.3000000000000007</v>
      </c>
      <c r="O5" s="73">
        <v>8.3000000000000007</v>
      </c>
      <c r="P5" s="73">
        <v>8</v>
      </c>
      <c r="Q5" s="73">
        <v>8.9</v>
      </c>
      <c r="R5" s="40" t="s">
        <v>52</v>
      </c>
    </row>
    <row r="6" spans="1:26">
      <c r="A6" s="40" t="s">
        <v>15</v>
      </c>
      <c r="B6" s="40" t="s">
        <v>54</v>
      </c>
      <c r="C6" s="40" t="s">
        <v>47</v>
      </c>
      <c r="D6" s="73">
        <v>5.9</v>
      </c>
      <c r="E6" s="73">
        <v>6.4</v>
      </c>
      <c r="F6" s="73">
        <v>7.1</v>
      </c>
      <c r="G6" s="73">
        <v>7.1</v>
      </c>
      <c r="H6" s="73">
        <v>7.4</v>
      </c>
      <c r="I6" s="73">
        <v>7.4</v>
      </c>
      <c r="J6" s="73">
        <v>7.8</v>
      </c>
      <c r="K6" s="73">
        <v>7.9</v>
      </c>
      <c r="L6" s="73">
        <v>7.5</v>
      </c>
      <c r="M6" s="73">
        <v>7.9</v>
      </c>
      <c r="N6" s="73">
        <v>7.2</v>
      </c>
      <c r="O6" s="73">
        <v>7.4</v>
      </c>
      <c r="P6" s="73">
        <v>7.1</v>
      </c>
      <c r="Q6" s="73">
        <v>7.2</v>
      </c>
      <c r="R6" s="40"/>
    </row>
    <row r="7" spans="1:26">
      <c r="A7" s="40" t="s">
        <v>58</v>
      </c>
      <c r="B7" s="40" t="s">
        <v>94</v>
      </c>
      <c r="C7" s="40" t="s">
        <v>95</v>
      </c>
      <c r="D7" s="73">
        <v>7.3</v>
      </c>
      <c r="E7" s="73">
        <v>7.5</v>
      </c>
      <c r="F7" s="73">
        <v>7.1</v>
      </c>
      <c r="G7" s="73">
        <v>7</v>
      </c>
      <c r="H7" s="73">
        <v>7.2</v>
      </c>
      <c r="I7" s="73">
        <v>7.3</v>
      </c>
      <c r="J7" s="73">
        <v>7.6</v>
      </c>
      <c r="K7" s="73">
        <v>7.7</v>
      </c>
      <c r="L7" s="73">
        <v>7.6</v>
      </c>
      <c r="M7" s="73">
        <v>7.6</v>
      </c>
      <c r="N7" s="73">
        <v>7.7</v>
      </c>
      <c r="O7" s="73">
        <v>7.7</v>
      </c>
      <c r="P7" s="73">
        <v>7.5</v>
      </c>
      <c r="Q7" s="73">
        <v>7.5</v>
      </c>
      <c r="R7" s="40"/>
    </row>
    <row r="8" spans="1:26">
      <c r="A8" s="40" t="s">
        <v>58</v>
      </c>
      <c r="B8" s="40" t="s">
        <v>97</v>
      </c>
      <c r="C8" s="40" t="s">
        <v>95</v>
      </c>
      <c r="D8" s="73">
        <v>8</v>
      </c>
      <c r="E8" s="73">
        <v>8.1999999999999993</v>
      </c>
      <c r="F8" s="73">
        <v>7.4</v>
      </c>
      <c r="G8" s="73">
        <v>7.8</v>
      </c>
      <c r="H8" s="73">
        <v>7.8</v>
      </c>
      <c r="I8" s="73">
        <v>8.3000000000000007</v>
      </c>
      <c r="J8" s="73">
        <v>8.3000000000000007</v>
      </c>
      <c r="K8" s="73">
        <v>8.6</v>
      </c>
      <c r="L8" s="73">
        <v>8.5</v>
      </c>
      <c r="M8" s="73">
        <v>8.6999999999999993</v>
      </c>
      <c r="N8" s="73">
        <v>7.8</v>
      </c>
      <c r="O8" s="73">
        <v>8.6</v>
      </c>
      <c r="P8" s="73">
        <v>7.8</v>
      </c>
      <c r="Q8" s="73">
        <v>8.5</v>
      </c>
      <c r="R8" s="40" t="s">
        <v>98</v>
      </c>
    </row>
    <row r="9" spans="1:26">
      <c r="A9" s="40" t="s">
        <v>148</v>
      </c>
      <c r="B9" s="40" t="s">
        <v>151</v>
      </c>
      <c r="C9" s="40" t="s">
        <v>152</v>
      </c>
      <c r="D9" s="73">
        <v>7.8</v>
      </c>
      <c r="E9" s="73">
        <v>7.5</v>
      </c>
      <c r="F9" s="73">
        <v>7.9</v>
      </c>
      <c r="G9" s="73">
        <v>7.3</v>
      </c>
      <c r="H9" s="73">
        <v>8.4</v>
      </c>
      <c r="I9" s="73">
        <v>7.6</v>
      </c>
      <c r="J9" s="73">
        <v>8.9</v>
      </c>
      <c r="K9" s="73">
        <v>7.9</v>
      </c>
      <c r="L9" s="73">
        <v>8.8000000000000007</v>
      </c>
      <c r="M9" s="73">
        <v>7.6</v>
      </c>
      <c r="N9" s="73">
        <v>8.1999999999999993</v>
      </c>
      <c r="O9" s="73">
        <v>8.1</v>
      </c>
      <c r="P9" s="73">
        <v>8.3000000000000007</v>
      </c>
      <c r="Q9" s="73">
        <v>7.7</v>
      </c>
      <c r="R9" s="40"/>
    </row>
    <row r="10" spans="1:26">
      <c r="A10" s="179" t="s">
        <v>155</v>
      </c>
      <c r="B10" s="179" t="s">
        <v>166</v>
      </c>
      <c r="C10" s="179" t="s">
        <v>167</v>
      </c>
      <c r="D10" s="73">
        <v>2.1</v>
      </c>
      <c r="E10" s="73" t="s">
        <v>36</v>
      </c>
      <c r="F10" s="73">
        <v>8.3000000000000007</v>
      </c>
      <c r="G10" s="73" t="s">
        <v>36</v>
      </c>
      <c r="H10" s="73">
        <v>8.8000000000000007</v>
      </c>
      <c r="I10" s="73" t="s">
        <v>36</v>
      </c>
      <c r="J10" s="73">
        <v>3.5</v>
      </c>
      <c r="K10" s="73" t="s">
        <v>36</v>
      </c>
      <c r="L10" s="73">
        <v>8.1999999999999993</v>
      </c>
      <c r="M10" s="73" t="s">
        <v>36</v>
      </c>
      <c r="N10" s="73">
        <v>9</v>
      </c>
      <c r="O10" s="73" t="s">
        <v>36</v>
      </c>
      <c r="P10" s="73">
        <v>3.5</v>
      </c>
      <c r="Q10" s="73" t="s">
        <v>36</v>
      </c>
      <c r="R10" s="40" t="s">
        <v>168</v>
      </c>
    </row>
    <row r="11" spans="1:26">
      <c r="A11" s="40" t="s">
        <v>155</v>
      </c>
      <c r="B11" s="40" t="s">
        <v>166</v>
      </c>
      <c r="C11" s="40" t="s">
        <v>167</v>
      </c>
      <c r="D11" s="73">
        <v>8.9</v>
      </c>
      <c r="E11" s="73">
        <v>9</v>
      </c>
      <c r="F11" s="73">
        <v>8.8000000000000007</v>
      </c>
      <c r="G11" s="73">
        <v>9.1999999999999993</v>
      </c>
      <c r="H11" s="73">
        <v>8.8000000000000007</v>
      </c>
      <c r="I11" s="73">
        <v>9.6</v>
      </c>
      <c r="J11" s="73">
        <v>9.6999999999999993</v>
      </c>
      <c r="K11" s="73">
        <v>9.6999999999999993</v>
      </c>
      <c r="L11" s="73">
        <v>9.8000000000000007</v>
      </c>
      <c r="M11" s="73">
        <v>9.6999999999999993</v>
      </c>
      <c r="N11" s="73">
        <v>9.3000000000000007</v>
      </c>
      <c r="O11" s="73">
        <v>9.4</v>
      </c>
      <c r="P11" s="73">
        <v>8.8000000000000007</v>
      </c>
      <c r="Q11" s="73">
        <v>9.3000000000000007</v>
      </c>
      <c r="R11" s="40" t="s">
        <v>52</v>
      </c>
    </row>
    <row r="12" spans="1:26">
      <c r="A12" s="165" t="s">
        <v>155</v>
      </c>
      <c r="B12" s="165" t="s">
        <v>166</v>
      </c>
      <c r="C12" s="165" t="s">
        <v>167</v>
      </c>
      <c r="D12" s="73" t="s">
        <v>36</v>
      </c>
      <c r="E12" s="73">
        <v>8</v>
      </c>
      <c r="F12" s="73" t="s">
        <v>36</v>
      </c>
      <c r="G12" s="73">
        <v>8</v>
      </c>
      <c r="H12" s="73" t="s">
        <v>36</v>
      </c>
      <c r="I12" s="73">
        <v>8.9</v>
      </c>
      <c r="J12" s="73" t="s">
        <v>36</v>
      </c>
      <c r="K12" s="73">
        <v>9.5</v>
      </c>
      <c r="L12" s="73" t="s">
        <v>36</v>
      </c>
      <c r="M12" s="73" t="s">
        <v>36</v>
      </c>
      <c r="N12" s="73" t="s">
        <v>36</v>
      </c>
      <c r="O12" s="73">
        <v>4</v>
      </c>
      <c r="P12" s="73" t="s">
        <v>36</v>
      </c>
      <c r="Q12" s="73">
        <v>2.1</v>
      </c>
      <c r="R12" s="40" t="s">
        <v>39</v>
      </c>
    </row>
    <row r="13" spans="1:26">
      <c r="A13" s="40" t="s">
        <v>175</v>
      </c>
      <c r="B13" s="40" t="s">
        <v>175</v>
      </c>
      <c r="C13" s="40" t="s">
        <v>181</v>
      </c>
      <c r="D13" s="73">
        <v>6.9</v>
      </c>
      <c r="E13" s="73">
        <v>7.1</v>
      </c>
      <c r="F13" s="73">
        <v>6.7</v>
      </c>
      <c r="G13" s="73">
        <v>7</v>
      </c>
      <c r="H13" s="73">
        <v>7.3</v>
      </c>
      <c r="I13" s="73">
        <v>7.5</v>
      </c>
      <c r="J13" s="73">
        <v>7.6</v>
      </c>
      <c r="K13" s="73">
        <v>7.7</v>
      </c>
      <c r="L13" s="73">
        <v>8</v>
      </c>
      <c r="M13" s="73">
        <v>8</v>
      </c>
      <c r="N13" s="73">
        <v>7.6</v>
      </c>
      <c r="O13" s="73">
        <v>7.7</v>
      </c>
      <c r="P13" s="73">
        <v>7.3</v>
      </c>
      <c r="Q13" s="73">
        <v>7.3</v>
      </c>
      <c r="R13" s="40"/>
    </row>
    <row r="14" spans="1:26">
      <c r="A14" s="40" t="s">
        <v>175</v>
      </c>
      <c r="B14" s="40" t="s">
        <v>187</v>
      </c>
      <c r="C14" s="40" t="s">
        <v>181</v>
      </c>
      <c r="D14" s="73">
        <v>8.1999999999999993</v>
      </c>
      <c r="E14" s="73">
        <v>8.1</v>
      </c>
      <c r="F14" s="73">
        <v>8.3000000000000007</v>
      </c>
      <c r="G14" s="73">
        <v>8.1</v>
      </c>
      <c r="H14" s="73">
        <v>8.5</v>
      </c>
      <c r="I14" s="73">
        <v>8.4</v>
      </c>
      <c r="J14" s="73">
        <v>8.8000000000000007</v>
      </c>
      <c r="K14" s="73">
        <v>8.4</v>
      </c>
      <c r="L14" s="73">
        <v>8.8000000000000007</v>
      </c>
      <c r="M14" s="73">
        <v>8.5</v>
      </c>
      <c r="N14" s="73">
        <v>8.5</v>
      </c>
      <c r="O14" s="73">
        <v>8.5</v>
      </c>
      <c r="P14" s="73">
        <v>8.5</v>
      </c>
      <c r="Q14" s="73">
        <v>8.3000000000000007</v>
      </c>
      <c r="R14" s="40" t="s">
        <v>52</v>
      </c>
    </row>
    <row r="15" spans="1:26">
      <c r="A15" s="40" t="s">
        <v>175</v>
      </c>
      <c r="B15" s="40" t="s">
        <v>190</v>
      </c>
      <c r="C15" s="40" t="s">
        <v>181</v>
      </c>
      <c r="D15" s="73">
        <v>7.4</v>
      </c>
      <c r="E15" s="73">
        <v>7.3</v>
      </c>
      <c r="F15" s="73">
        <v>7.4</v>
      </c>
      <c r="G15" s="73">
        <v>7.7</v>
      </c>
      <c r="H15" s="73">
        <v>7.9</v>
      </c>
      <c r="I15" s="73">
        <v>8.1</v>
      </c>
      <c r="J15" s="73">
        <v>8.4</v>
      </c>
      <c r="K15" s="73">
        <v>8.6999999999999993</v>
      </c>
      <c r="L15" s="73">
        <v>8.3000000000000007</v>
      </c>
      <c r="M15" s="73">
        <v>8.4</v>
      </c>
      <c r="N15" s="73">
        <v>8.1</v>
      </c>
      <c r="O15" s="73">
        <v>8.5</v>
      </c>
      <c r="P15" s="73">
        <v>7.9</v>
      </c>
      <c r="Q15" s="73">
        <v>8.1999999999999993</v>
      </c>
      <c r="R15" s="40"/>
    </row>
    <row r="16" spans="1:26">
      <c r="A16" s="40" t="s">
        <v>204</v>
      </c>
      <c r="B16" s="40" t="s">
        <v>358</v>
      </c>
      <c r="C16" s="40" t="s">
        <v>359</v>
      </c>
      <c r="D16" s="73">
        <v>7.5</v>
      </c>
      <c r="E16" s="73">
        <v>7.2</v>
      </c>
      <c r="F16" s="73">
        <v>7.4</v>
      </c>
      <c r="G16" s="73">
        <v>7.1</v>
      </c>
      <c r="H16" s="73">
        <v>7.5</v>
      </c>
      <c r="I16" s="73">
        <v>7.2</v>
      </c>
      <c r="J16" s="73">
        <v>8.1</v>
      </c>
      <c r="K16" s="73">
        <v>8.1</v>
      </c>
      <c r="L16" s="73">
        <v>8.5</v>
      </c>
      <c r="M16" s="73">
        <v>8.3000000000000007</v>
      </c>
      <c r="N16" s="73">
        <v>8.1999999999999993</v>
      </c>
      <c r="O16" s="73">
        <v>8.3000000000000007</v>
      </c>
      <c r="P16" s="73">
        <v>7.7</v>
      </c>
      <c r="Q16" s="73">
        <v>7.6</v>
      </c>
      <c r="R16" s="40"/>
    </row>
    <row r="17" spans="1:18">
      <c r="A17" s="40" t="s">
        <v>204</v>
      </c>
      <c r="B17" s="40" t="s">
        <v>361</v>
      </c>
      <c r="C17" s="40" t="s">
        <v>359</v>
      </c>
      <c r="D17" s="73">
        <v>7.2</v>
      </c>
      <c r="E17" s="73">
        <v>7.4</v>
      </c>
      <c r="F17" s="73">
        <v>7</v>
      </c>
      <c r="G17" s="73">
        <v>6.7</v>
      </c>
      <c r="H17" s="73">
        <v>7.3</v>
      </c>
      <c r="I17" s="73">
        <v>7.4</v>
      </c>
      <c r="J17" s="73">
        <v>8.1999999999999993</v>
      </c>
      <c r="K17" s="73">
        <v>8</v>
      </c>
      <c r="L17" s="73">
        <v>8.3000000000000007</v>
      </c>
      <c r="M17" s="73">
        <v>8.1</v>
      </c>
      <c r="N17" s="73">
        <v>8.1999999999999993</v>
      </c>
      <c r="O17" s="73">
        <v>8.3000000000000007</v>
      </c>
      <c r="P17" s="73">
        <v>7.8</v>
      </c>
      <c r="Q17" s="73">
        <v>7.6</v>
      </c>
      <c r="R17" s="40"/>
    </row>
    <row r="18" spans="1:18">
      <c r="A18" s="40" t="s">
        <v>207</v>
      </c>
      <c r="B18" s="40" t="s">
        <v>438</v>
      </c>
      <c r="C18" s="40" t="s">
        <v>439</v>
      </c>
      <c r="D18" s="73">
        <v>6.6</v>
      </c>
      <c r="E18" s="73">
        <v>6.4</v>
      </c>
      <c r="F18" s="73">
        <v>7</v>
      </c>
      <c r="G18" s="73">
        <v>7</v>
      </c>
      <c r="H18" s="73">
        <v>7.3</v>
      </c>
      <c r="I18" s="73">
        <v>7.2</v>
      </c>
      <c r="J18" s="73">
        <v>7.6</v>
      </c>
      <c r="K18" s="73">
        <v>7.6</v>
      </c>
      <c r="L18" s="73">
        <v>7.7</v>
      </c>
      <c r="M18" s="73">
        <v>7.7</v>
      </c>
      <c r="N18" s="73">
        <v>7.9</v>
      </c>
      <c r="O18" s="73">
        <v>7.8</v>
      </c>
      <c r="P18" s="73">
        <v>7.1</v>
      </c>
      <c r="Q18" s="73">
        <v>7.1</v>
      </c>
      <c r="R18" s="40"/>
    </row>
    <row r="19" spans="1:18">
      <c r="A19" s="10"/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"/>
      <c r="Q19" s="10"/>
      <c r="R19" s="10"/>
    </row>
    <row r="20" spans="1:18">
      <c r="A20" s="10"/>
      <c r="B20" s="237" t="s">
        <v>551</v>
      </c>
      <c r="C20" s="225"/>
      <c r="D20" s="77">
        <v>6.7</v>
      </c>
      <c r="E20" s="77">
        <v>7.125</v>
      </c>
      <c r="F20" s="77">
        <v>7</v>
      </c>
      <c r="G20" s="77">
        <v>7</v>
      </c>
      <c r="H20" s="77">
        <v>7.3</v>
      </c>
      <c r="I20" s="77">
        <v>7.3250000000000002</v>
      </c>
      <c r="J20" s="77">
        <v>7.6</v>
      </c>
      <c r="K20" s="77">
        <v>7.75</v>
      </c>
      <c r="L20" s="77">
        <v>7.9</v>
      </c>
      <c r="M20" s="77">
        <v>7.7</v>
      </c>
      <c r="N20" s="77">
        <v>7.8</v>
      </c>
      <c r="O20" s="77">
        <v>7.7</v>
      </c>
      <c r="P20" s="77">
        <v>7.2</v>
      </c>
      <c r="Q20" s="77">
        <v>7.2249999999999996</v>
      </c>
      <c r="R20" s="10"/>
    </row>
    <row r="21" spans="1:18" ht="15.75" customHeight="1">
      <c r="A21" s="10"/>
      <c r="B21" s="237" t="s">
        <v>552</v>
      </c>
      <c r="C21" s="225"/>
      <c r="D21" s="77">
        <v>8</v>
      </c>
      <c r="E21" s="77">
        <v>7.875</v>
      </c>
      <c r="F21" s="77">
        <v>8.1</v>
      </c>
      <c r="G21" s="77">
        <v>7.95</v>
      </c>
      <c r="H21" s="77">
        <v>8.3000000000000007</v>
      </c>
      <c r="I21" s="77">
        <v>8.25</v>
      </c>
      <c r="J21" s="77">
        <v>8.6999999999999993</v>
      </c>
      <c r="K21" s="77">
        <v>8.6749999999999989</v>
      </c>
      <c r="L21" s="77">
        <v>8.6999999999999993</v>
      </c>
      <c r="M21" s="77">
        <v>8.4</v>
      </c>
      <c r="N21" s="77">
        <v>8.3000000000000007</v>
      </c>
      <c r="O21" s="77">
        <v>8.4499999999999993</v>
      </c>
      <c r="P21" s="77">
        <v>8</v>
      </c>
      <c r="Q21" s="77">
        <v>8.2750000000000004</v>
      </c>
      <c r="R21" s="10"/>
    </row>
    <row r="22" spans="1:1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5.75" customHeight="1">
      <c r="A23" s="10"/>
      <c r="B23" s="168" t="s">
        <v>556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5.75" customHeight="1">
      <c r="B24" s="180" t="s">
        <v>562</v>
      </c>
      <c r="D24" s="10"/>
      <c r="F24" s="10"/>
      <c r="H24" s="10"/>
      <c r="J24" s="10"/>
      <c r="L24" s="10"/>
      <c r="N24" s="10"/>
      <c r="P24" s="10"/>
    </row>
    <row r="25" spans="1:18" ht="15.75" customHeight="1">
      <c r="D25" s="10"/>
      <c r="F25" s="10"/>
      <c r="H25" s="10"/>
      <c r="J25" s="10"/>
      <c r="L25" s="10"/>
      <c r="N25" s="10"/>
      <c r="P25" s="10"/>
    </row>
    <row r="26" spans="1:18" ht="15.75" customHeight="1">
      <c r="D26" s="10"/>
      <c r="F26" s="10"/>
      <c r="H26" s="10"/>
      <c r="J26" s="10"/>
      <c r="L26" s="10"/>
      <c r="N26" s="10"/>
      <c r="P26" s="10"/>
    </row>
    <row r="27" spans="1:18" ht="15.75" customHeight="1">
      <c r="D27" s="10"/>
      <c r="F27" s="10"/>
      <c r="H27" s="10"/>
      <c r="J27" s="10"/>
      <c r="L27" s="10"/>
      <c r="N27" s="10"/>
      <c r="P27" s="10"/>
    </row>
    <row r="28" spans="1:18" ht="15.75" customHeight="1">
      <c r="D28" s="10"/>
      <c r="F28" s="10"/>
      <c r="H28" s="10"/>
      <c r="J28" s="10"/>
      <c r="L28" s="10"/>
      <c r="N28" s="10"/>
      <c r="P28" s="10"/>
    </row>
    <row r="29" spans="1:18" ht="15.75" customHeight="1">
      <c r="D29" s="10"/>
      <c r="F29" s="10"/>
      <c r="H29" s="10"/>
      <c r="J29" s="10"/>
      <c r="L29" s="10"/>
      <c r="N29" s="10"/>
      <c r="P29" s="10"/>
    </row>
    <row r="30" spans="1:18" ht="15.75" customHeight="1">
      <c r="D30" s="10"/>
      <c r="F30" s="10"/>
      <c r="H30" s="10"/>
      <c r="J30" s="10"/>
      <c r="L30" s="10"/>
      <c r="N30" s="10"/>
      <c r="P30" s="10"/>
    </row>
    <row r="31" spans="1:18" ht="15.75" customHeight="1">
      <c r="D31" s="10"/>
      <c r="F31" s="10"/>
      <c r="H31" s="10"/>
      <c r="J31" s="10"/>
      <c r="L31" s="10"/>
      <c r="N31" s="10"/>
      <c r="P31" s="10"/>
    </row>
    <row r="32" spans="1:18" ht="15.75" customHeight="1">
      <c r="D32" s="10"/>
      <c r="F32" s="10"/>
      <c r="H32" s="10"/>
      <c r="J32" s="10"/>
      <c r="L32" s="10"/>
      <c r="N32" s="10"/>
      <c r="P32" s="10"/>
    </row>
    <row r="33" spans="4:16" ht="15.75" customHeight="1">
      <c r="D33" s="10"/>
      <c r="F33" s="10"/>
      <c r="H33" s="10"/>
      <c r="J33" s="10"/>
      <c r="L33" s="10"/>
      <c r="N33" s="10"/>
      <c r="P33" s="10"/>
    </row>
    <row r="34" spans="4:16" ht="15.75" customHeight="1">
      <c r="D34" s="10"/>
      <c r="F34" s="10"/>
      <c r="H34" s="10"/>
      <c r="J34" s="10"/>
      <c r="L34" s="10"/>
      <c r="N34" s="10"/>
      <c r="P34" s="10"/>
    </row>
    <row r="35" spans="4:16" ht="15.75" customHeight="1">
      <c r="D35" s="10"/>
      <c r="F35" s="10"/>
      <c r="H35" s="10"/>
      <c r="J35" s="10"/>
      <c r="L35" s="10"/>
      <c r="N35" s="10"/>
      <c r="P35" s="10"/>
    </row>
    <row r="36" spans="4:16" ht="15.75" customHeight="1">
      <c r="D36" s="10"/>
      <c r="F36" s="10"/>
      <c r="H36" s="10"/>
      <c r="J36" s="10"/>
      <c r="L36" s="10"/>
      <c r="N36" s="10"/>
      <c r="P36" s="10"/>
    </row>
    <row r="37" spans="4:16" ht="15.75" customHeight="1">
      <c r="D37" s="10"/>
      <c r="F37" s="10"/>
      <c r="H37" s="10"/>
      <c r="J37" s="10"/>
      <c r="L37" s="10"/>
      <c r="N37" s="10"/>
      <c r="P37" s="10"/>
    </row>
    <row r="38" spans="4:16" ht="15.75" customHeight="1">
      <c r="D38" s="10"/>
      <c r="F38" s="10"/>
      <c r="H38" s="10"/>
      <c r="J38" s="10"/>
      <c r="L38" s="10"/>
      <c r="N38" s="10"/>
      <c r="P38" s="10"/>
    </row>
    <row r="39" spans="4:16" ht="15.75" customHeight="1">
      <c r="D39" s="10"/>
      <c r="F39" s="10"/>
      <c r="H39" s="10"/>
      <c r="J39" s="10"/>
      <c r="L39" s="10"/>
      <c r="N39" s="10"/>
      <c r="P39" s="10"/>
    </row>
    <row r="40" spans="4:16" ht="15.75" customHeight="1">
      <c r="D40" s="10"/>
      <c r="F40" s="10"/>
      <c r="H40" s="10"/>
      <c r="J40" s="10"/>
      <c r="L40" s="10"/>
      <c r="N40" s="10"/>
      <c r="P40" s="10"/>
    </row>
    <row r="41" spans="4:16" ht="15.75" customHeight="1">
      <c r="D41" s="10"/>
      <c r="F41" s="10"/>
      <c r="H41" s="10"/>
      <c r="J41" s="10"/>
      <c r="L41" s="10"/>
      <c r="N41" s="10"/>
      <c r="P41" s="10"/>
    </row>
    <row r="42" spans="4:16" ht="15.75" customHeight="1">
      <c r="D42" s="10"/>
      <c r="F42" s="10"/>
      <c r="H42" s="10"/>
      <c r="J42" s="10"/>
      <c r="L42" s="10"/>
      <c r="N42" s="10"/>
      <c r="P42" s="10"/>
    </row>
    <row r="43" spans="4:16" ht="15.75" customHeight="1">
      <c r="D43" s="10"/>
      <c r="F43" s="10"/>
      <c r="H43" s="10"/>
      <c r="J43" s="10"/>
      <c r="L43" s="10"/>
      <c r="N43" s="10"/>
      <c r="P43" s="10"/>
    </row>
    <row r="44" spans="4:16" ht="15.75" customHeight="1">
      <c r="D44" s="10"/>
      <c r="F44" s="10"/>
      <c r="H44" s="10"/>
      <c r="J44" s="10"/>
      <c r="L44" s="10"/>
      <c r="N44" s="10"/>
      <c r="P44" s="10"/>
    </row>
    <row r="45" spans="4:16" ht="15.75" customHeight="1">
      <c r="D45" s="10"/>
      <c r="F45" s="10"/>
      <c r="H45" s="10"/>
      <c r="J45" s="10"/>
      <c r="L45" s="10"/>
      <c r="N45" s="10"/>
      <c r="P45" s="10"/>
    </row>
    <row r="46" spans="4:16" ht="15.75" customHeight="1">
      <c r="D46" s="10"/>
      <c r="F46" s="10"/>
      <c r="H46" s="10"/>
      <c r="J46" s="10"/>
      <c r="L46" s="10"/>
      <c r="N46" s="10"/>
      <c r="P46" s="10"/>
    </row>
    <row r="47" spans="4:16" ht="15.75" customHeight="1">
      <c r="D47" s="10"/>
      <c r="F47" s="10"/>
      <c r="H47" s="10"/>
      <c r="J47" s="10"/>
      <c r="L47" s="10"/>
      <c r="N47" s="10"/>
      <c r="P47" s="10"/>
    </row>
    <row r="48" spans="4:16" ht="15.75" customHeight="1">
      <c r="D48" s="10"/>
      <c r="F48" s="10"/>
      <c r="H48" s="10"/>
      <c r="J48" s="10"/>
      <c r="L48" s="10"/>
      <c r="N48" s="10"/>
      <c r="P48" s="10"/>
    </row>
    <row r="49" spans="4:16" ht="15.75" customHeight="1">
      <c r="D49" s="10"/>
      <c r="F49" s="10"/>
      <c r="H49" s="10"/>
      <c r="J49" s="10"/>
      <c r="L49" s="10"/>
      <c r="N49" s="10"/>
      <c r="P49" s="10"/>
    </row>
    <row r="50" spans="4:16" ht="15.75" customHeight="1">
      <c r="D50" s="10"/>
      <c r="F50" s="10"/>
      <c r="H50" s="10"/>
      <c r="J50" s="10"/>
      <c r="L50" s="10"/>
      <c r="N50" s="10"/>
      <c r="P50" s="10"/>
    </row>
    <row r="51" spans="4:16" ht="15.75" customHeight="1">
      <c r="D51" s="10"/>
      <c r="F51" s="10"/>
      <c r="H51" s="10"/>
      <c r="J51" s="10"/>
      <c r="L51" s="10"/>
      <c r="N51" s="10"/>
      <c r="P51" s="10"/>
    </row>
    <row r="52" spans="4:16" ht="15.75" customHeight="1">
      <c r="D52" s="10"/>
      <c r="F52" s="10"/>
      <c r="H52" s="10"/>
      <c r="J52" s="10"/>
      <c r="L52" s="10"/>
      <c r="N52" s="10"/>
      <c r="P52" s="10"/>
    </row>
    <row r="53" spans="4:16" ht="15.75" customHeight="1">
      <c r="D53" s="10"/>
      <c r="F53" s="10"/>
      <c r="H53" s="10"/>
      <c r="J53" s="10"/>
      <c r="L53" s="10"/>
      <c r="N53" s="10"/>
      <c r="P53" s="10"/>
    </row>
    <row r="54" spans="4:16" ht="15.75" customHeight="1">
      <c r="D54" s="10"/>
      <c r="F54" s="10"/>
      <c r="H54" s="10"/>
      <c r="J54" s="10"/>
      <c r="L54" s="10"/>
      <c r="N54" s="10"/>
      <c r="P54" s="10"/>
    </row>
    <row r="55" spans="4:16" ht="15.75" customHeight="1">
      <c r="D55" s="10"/>
      <c r="F55" s="10"/>
      <c r="H55" s="10"/>
      <c r="J55" s="10"/>
      <c r="L55" s="10"/>
      <c r="N55" s="10"/>
      <c r="P55" s="10"/>
    </row>
    <row r="56" spans="4:16" ht="15.75" customHeight="1">
      <c r="D56" s="10"/>
      <c r="F56" s="10"/>
      <c r="H56" s="10"/>
      <c r="J56" s="10"/>
      <c r="L56" s="10"/>
      <c r="N56" s="10"/>
      <c r="P56" s="10"/>
    </row>
    <row r="57" spans="4:16" ht="15.75" customHeight="1">
      <c r="D57" s="10"/>
      <c r="F57" s="10"/>
      <c r="H57" s="10"/>
      <c r="J57" s="10"/>
      <c r="L57" s="10"/>
      <c r="N57" s="10"/>
      <c r="P57" s="10"/>
    </row>
    <row r="58" spans="4:16" ht="15.75" customHeight="1">
      <c r="D58" s="10"/>
      <c r="F58" s="10"/>
      <c r="H58" s="10"/>
      <c r="J58" s="10"/>
      <c r="L58" s="10"/>
      <c r="N58" s="10"/>
      <c r="P58" s="10"/>
    </row>
    <row r="59" spans="4:16" ht="15.75" customHeight="1">
      <c r="D59" s="10"/>
      <c r="F59" s="10"/>
      <c r="H59" s="10"/>
      <c r="J59" s="10"/>
      <c r="L59" s="10"/>
      <c r="N59" s="10"/>
      <c r="P59" s="10"/>
    </row>
    <row r="60" spans="4:16" ht="15.75" customHeight="1">
      <c r="D60" s="10"/>
      <c r="F60" s="10"/>
      <c r="H60" s="10"/>
      <c r="J60" s="10"/>
      <c r="L60" s="10"/>
      <c r="N60" s="10"/>
      <c r="P60" s="10"/>
    </row>
    <row r="61" spans="4:16" ht="15.75" customHeight="1">
      <c r="D61" s="10"/>
      <c r="F61" s="10"/>
      <c r="H61" s="10"/>
      <c r="J61" s="10"/>
      <c r="L61" s="10"/>
      <c r="N61" s="10"/>
      <c r="P61" s="10"/>
    </row>
    <row r="62" spans="4:16" ht="15.75" customHeight="1">
      <c r="D62" s="10"/>
      <c r="F62" s="10"/>
      <c r="H62" s="10"/>
      <c r="J62" s="10"/>
      <c r="L62" s="10"/>
      <c r="N62" s="10"/>
      <c r="P62" s="10"/>
    </row>
    <row r="63" spans="4:16" ht="15.75" customHeight="1">
      <c r="D63" s="10"/>
      <c r="F63" s="10"/>
      <c r="H63" s="10"/>
      <c r="J63" s="10"/>
      <c r="L63" s="10"/>
      <c r="N63" s="10"/>
      <c r="P63" s="10"/>
    </row>
    <row r="64" spans="4:16" ht="15.75" customHeight="1">
      <c r="D64" s="10"/>
      <c r="F64" s="10"/>
      <c r="H64" s="10"/>
      <c r="J64" s="10"/>
      <c r="L64" s="10"/>
      <c r="N64" s="10"/>
      <c r="P64" s="10"/>
    </row>
    <row r="65" spans="4:16" ht="15.75" customHeight="1">
      <c r="D65" s="10"/>
      <c r="F65" s="10"/>
      <c r="H65" s="10"/>
      <c r="J65" s="10"/>
      <c r="L65" s="10"/>
      <c r="N65" s="10"/>
      <c r="P65" s="10"/>
    </row>
    <row r="66" spans="4:16" ht="15.75" customHeight="1">
      <c r="D66" s="10"/>
      <c r="F66" s="10"/>
      <c r="H66" s="10"/>
      <c r="J66" s="10"/>
      <c r="L66" s="10"/>
      <c r="N66" s="10"/>
      <c r="P66" s="10"/>
    </row>
    <row r="67" spans="4:16" ht="15.75" customHeight="1">
      <c r="D67" s="10"/>
      <c r="F67" s="10"/>
      <c r="H67" s="10"/>
      <c r="J67" s="10"/>
      <c r="L67" s="10"/>
      <c r="N67" s="10"/>
      <c r="P67" s="10"/>
    </row>
    <row r="68" spans="4:16" ht="15.75" customHeight="1">
      <c r="D68" s="10"/>
      <c r="F68" s="10"/>
      <c r="H68" s="10"/>
      <c r="J68" s="10"/>
      <c r="L68" s="10"/>
      <c r="N68" s="10"/>
      <c r="P68" s="10"/>
    </row>
    <row r="69" spans="4:16" ht="15.75" customHeight="1">
      <c r="D69" s="10"/>
      <c r="F69" s="10"/>
      <c r="H69" s="10"/>
      <c r="J69" s="10"/>
      <c r="L69" s="10"/>
      <c r="N69" s="10"/>
      <c r="P69" s="10"/>
    </row>
    <row r="70" spans="4:16" ht="15.75" customHeight="1">
      <c r="D70" s="10"/>
      <c r="F70" s="10"/>
      <c r="H70" s="10"/>
      <c r="J70" s="10"/>
      <c r="L70" s="10"/>
      <c r="N70" s="10"/>
      <c r="P70" s="10"/>
    </row>
    <row r="71" spans="4:16" ht="15.75" customHeight="1">
      <c r="D71" s="10"/>
      <c r="F71" s="10"/>
      <c r="H71" s="10"/>
      <c r="J71" s="10"/>
      <c r="L71" s="10"/>
      <c r="N71" s="10"/>
      <c r="P71" s="10"/>
    </row>
    <row r="72" spans="4:16" ht="15.75" customHeight="1">
      <c r="D72" s="10"/>
      <c r="F72" s="10"/>
      <c r="H72" s="10"/>
      <c r="J72" s="10"/>
      <c r="L72" s="10"/>
      <c r="N72" s="10"/>
      <c r="P72" s="10"/>
    </row>
    <row r="73" spans="4:16" ht="15.75" customHeight="1">
      <c r="D73" s="10"/>
      <c r="F73" s="10"/>
      <c r="H73" s="10"/>
      <c r="J73" s="10"/>
      <c r="L73" s="10"/>
      <c r="N73" s="10"/>
      <c r="P73" s="10"/>
    </row>
    <row r="74" spans="4:16" ht="15.75" customHeight="1">
      <c r="D74" s="10"/>
      <c r="F74" s="10"/>
      <c r="H74" s="10"/>
      <c r="J74" s="10"/>
      <c r="L74" s="10"/>
      <c r="N74" s="10"/>
      <c r="P74" s="10"/>
    </row>
    <row r="75" spans="4:16" ht="15.75" customHeight="1">
      <c r="D75" s="10"/>
      <c r="F75" s="10"/>
      <c r="H75" s="10"/>
      <c r="J75" s="10"/>
      <c r="L75" s="10"/>
      <c r="N75" s="10"/>
      <c r="P75" s="10"/>
    </row>
    <row r="76" spans="4:16" ht="15.75" customHeight="1">
      <c r="D76" s="10"/>
      <c r="F76" s="10"/>
      <c r="H76" s="10"/>
      <c r="J76" s="10"/>
      <c r="L76" s="10"/>
      <c r="N76" s="10"/>
      <c r="P76" s="10"/>
    </row>
    <row r="77" spans="4:16" ht="15.75" customHeight="1">
      <c r="D77" s="10"/>
      <c r="F77" s="10"/>
      <c r="H77" s="10"/>
      <c r="J77" s="10"/>
      <c r="L77" s="10"/>
      <c r="N77" s="10"/>
      <c r="P77" s="10"/>
    </row>
    <row r="78" spans="4:16" ht="15.75" customHeight="1">
      <c r="D78" s="10"/>
      <c r="F78" s="10"/>
      <c r="H78" s="10"/>
      <c r="J78" s="10"/>
      <c r="L78" s="10"/>
      <c r="N78" s="10"/>
      <c r="P78" s="10"/>
    </row>
    <row r="79" spans="4:16" ht="15.75" customHeight="1">
      <c r="D79" s="10"/>
      <c r="F79" s="10"/>
      <c r="H79" s="10"/>
      <c r="J79" s="10"/>
      <c r="L79" s="10"/>
      <c r="N79" s="10"/>
      <c r="P79" s="10"/>
    </row>
    <row r="80" spans="4:16" ht="15.75" customHeight="1">
      <c r="D80" s="10"/>
      <c r="F80" s="10"/>
      <c r="H80" s="10"/>
      <c r="J80" s="10"/>
      <c r="L80" s="10"/>
      <c r="N80" s="10"/>
      <c r="P80" s="10"/>
    </row>
    <row r="81" spans="4:16" ht="15.75" customHeight="1">
      <c r="D81" s="10"/>
      <c r="F81" s="10"/>
      <c r="H81" s="10"/>
      <c r="J81" s="10"/>
      <c r="L81" s="10"/>
      <c r="N81" s="10"/>
      <c r="P81" s="10"/>
    </row>
    <row r="82" spans="4:16" ht="15.75" customHeight="1">
      <c r="D82" s="10"/>
      <c r="F82" s="10"/>
      <c r="H82" s="10"/>
      <c r="J82" s="10"/>
      <c r="L82" s="10"/>
      <c r="N82" s="10"/>
      <c r="P82" s="10"/>
    </row>
    <row r="83" spans="4:16" ht="15.75" customHeight="1">
      <c r="D83" s="10"/>
      <c r="F83" s="10"/>
      <c r="H83" s="10"/>
      <c r="J83" s="10"/>
      <c r="L83" s="10"/>
      <c r="N83" s="10"/>
      <c r="P83" s="10"/>
    </row>
    <row r="84" spans="4:16" ht="15.75" customHeight="1">
      <c r="D84" s="10"/>
      <c r="F84" s="10"/>
      <c r="H84" s="10"/>
      <c r="J84" s="10"/>
      <c r="L84" s="10"/>
      <c r="N84" s="10"/>
      <c r="P84" s="10"/>
    </row>
    <row r="85" spans="4:16" ht="15.75" customHeight="1">
      <c r="D85" s="10"/>
      <c r="F85" s="10"/>
      <c r="H85" s="10"/>
      <c r="J85" s="10"/>
      <c r="L85" s="10"/>
      <c r="N85" s="10"/>
      <c r="P85" s="10"/>
    </row>
    <row r="86" spans="4:16" ht="15.75" customHeight="1">
      <c r="D86" s="10"/>
      <c r="F86" s="10"/>
      <c r="H86" s="10"/>
      <c r="J86" s="10"/>
      <c r="L86" s="10"/>
      <c r="N86" s="10"/>
      <c r="P86" s="10"/>
    </row>
    <row r="87" spans="4:16" ht="15.75" customHeight="1">
      <c r="D87" s="10"/>
      <c r="F87" s="10"/>
      <c r="H87" s="10"/>
      <c r="J87" s="10"/>
      <c r="L87" s="10"/>
      <c r="N87" s="10"/>
      <c r="P87" s="10"/>
    </row>
    <row r="88" spans="4:16" ht="15.75" customHeight="1">
      <c r="D88" s="10"/>
      <c r="F88" s="10"/>
      <c r="H88" s="10"/>
      <c r="J88" s="10"/>
      <c r="L88" s="10"/>
      <c r="N88" s="10"/>
      <c r="P88" s="10"/>
    </row>
    <row r="89" spans="4:16" ht="15.75" customHeight="1">
      <c r="D89" s="10"/>
      <c r="F89" s="10"/>
      <c r="H89" s="10"/>
      <c r="J89" s="10"/>
      <c r="L89" s="10"/>
      <c r="N89" s="10"/>
      <c r="P89" s="10"/>
    </row>
    <row r="90" spans="4:16" ht="15.75" customHeight="1">
      <c r="D90" s="10"/>
      <c r="F90" s="10"/>
      <c r="H90" s="10"/>
      <c r="J90" s="10"/>
      <c r="L90" s="10"/>
      <c r="N90" s="10"/>
      <c r="P90" s="10"/>
    </row>
    <row r="91" spans="4:16" ht="15.75" customHeight="1">
      <c r="D91" s="10"/>
      <c r="F91" s="10"/>
      <c r="H91" s="10"/>
      <c r="J91" s="10"/>
      <c r="L91" s="10"/>
      <c r="N91" s="10"/>
      <c r="P91" s="10"/>
    </row>
    <row r="92" spans="4:16" ht="15.75" customHeight="1">
      <c r="D92" s="10"/>
      <c r="F92" s="10"/>
      <c r="H92" s="10"/>
      <c r="J92" s="10"/>
      <c r="L92" s="10"/>
      <c r="N92" s="10"/>
      <c r="P92" s="10"/>
    </row>
    <row r="93" spans="4:16" ht="15.75" customHeight="1">
      <c r="D93" s="10"/>
      <c r="F93" s="10"/>
      <c r="H93" s="10"/>
      <c r="J93" s="10"/>
      <c r="L93" s="10"/>
      <c r="N93" s="10"/>
      <c r="P93" s="10"/>
    </row>
    <row r="94" spans="4:16" ht="15.75" customHeight="1">
      <c r="D94" s="10"/>
      <c r="F94" s="10"/>
      <c r="H94" s="10"/>
      <c r="J94" s="10"/>
      <c r="L94" s="10"/>
      <c r="N94" s="10"/>
      <c r="P94" s="10"/>
    </row>
    <row r="95" spans="4:16" ht="15.75" customHeight="1">
      <c r="D95" s="10"/>
      <c r="F95" s="10"/>
      <c r="H95" s="10"/>
      <c r="J95" s="10"/>
      <c r="L95" s="10"/>
      <c r="N95" s="10"/>
      <c r="P95" s="10"/>
    </row>
    <row r="96" spans="4:16" ht="15.75" customHeight="1">
      <c r="D96" s="10"/>
      <c r="F96" s="10"/>
      <c r="H96" s="10"/>
      <c r="J96" s="10"/>
      <c r="L96" s="10"/>
      <c r="N96" s="10"/>
      <c r="P96" s="10"/>
    </row>
    <row r="97" spans="4:16" ht="15.75" customHeight="1">
      <c r="D97" s="10"/>
      <c r="F97" s="10"/>
      <c r="H97" s="10"/>
      <c r="J97" s="10"/>
      <c r="L97" s="10"/>
      <c r="N97" s="10"/>
      <c r="P97" s="10"/>
    </row>
    <row r="98" spans="4:16" ht="15.75" customHeight="1">
      <c r="D98" s="10"/>
      <c r="F98" s="10"/>
      <c r="H98" s="10"/>
      <c r="J98" s="10"/>
      <c r="L98" s="10"/>
      <c r="N98" s="10"/>
      <c r="P98" s="10"/>
    </row>
    <row r="99" spans="4:16" ht="15.75" customHeight="1">
      <c r="D99" s="10"/>
      <c r="F99" s="10"/>
      <c r="H99" s="10"/>
      <c r="J99" s="10"/>
      <c r="L99" s="10"/>
      <c r="N99" s="10"/>
      <c r="P99" s="10"/>
    </row>
    <row r="100" spans="4:16" ht="15.75" customHeight="1">
      <c r="D100" s="10"/>
      <c r="F100" s="10"/>
      <c r="H100" s="10"/>
      <c r="J100" s="10"/>
      <c r="L100" s="10"/>
      <c r="N100" s="10"/>
      <c r="P100" s="10"/>
    </row>
    <row r="101" spans="4:16" ht="15.75" customHeight="1">
      <c r="D101" s="10"/>
      <c r="F101" s="10"/>
      <c r="H101" s="10"/>
      <c r="J101" s="10"/>
      <c r="L101" s="10"/>
      <c r="N101" s="10"/>
      <c r="P101" s="10"/>
    </row>
    <row r="102" spans="4:16" ht="15.75" customHeight="1">
      <c r="D102" s="10"/>
      <c r="F102" s="10"/>
      <c r="H102" s="10"/>
      <c r="J102" s="10"/>
      <c r="L102" s="10"/>
      <c r="N102" s="10"/>
      <c r="P102" s="10"/>
    </row>
    <row r="103" spans="4:16" ht="15.75" customHeight="1">
      <c r="D103" s="10"/>
      <c r="F103" s="10"/>
      <c r="H103" s="10"/>
      <c r="J103" s="10"/>
      <c r="L103" s="10"/>
      <c r="N103" s="10"/>
      <c r="P103" s="10"/>
    </row>
    <row r="104" spans="4:16" ht="15.75" customHeight="1">
      <c r="D104" s="10"/>
      <c r="F104" s="10"/>
      <c r="H104" s="10"/>
      <c r="J104" s="10"/>
      <c r="L104" s="10"/>
      <c r="N104" s="10"/>
      <c r="P104" s="10"/>
    </row>
    <row r="105" spans="4:16" ht="15.75" customHeight="1">
      <c r="D105" s="10"/>
      <c r="F105" s="10"/>
      <c r="H105" s="10"/>
      <c r="J105" s="10"/>
      <c r="L105" s="10"/>
      <c r="N105" s="10"/>
      <c r="P105" s="10"/>
    </row>
    <row r="106" spans="4:16" ht="15.75" customHeight="1">
      <c r="D106" s="10"/>
      <c r="F106" s="10"/>
      <c r="H106" s="10"/>
      <c r="J106" s="10"/>
      <c r="L106" s="10"/>
      <c r="N106" s="10"/>
      <c r="P106" s="10"/>
    </row>
    <row r="107" spans="4:16" ht="15.75" customHeight="1">
      <c r="D107" s="10"/>
      <c r="F107" s="10"/>
      <c r="H107" s="10"/>
      <c r="J107" s="10"/>
      <c r="L107" s="10"/>
      <c r="N107" s="10"/>
      <c r="P107" s="10"/>
    </row>
    <row r="108" spans="4:16" ht="15.75" customHeight="1">
      <c r="D108" s="10"/>
      <c r="F108" s="10"/>
      <c r="H108" s="10"/>
      <c r="J108" s="10"/>
      <c r="L108" s="10"/>
      <c r="N108" s="10"/>
      <c r="P108" s="10"/>
    </row>
    <row r="109" spans="4:16" ht="15.75" customHeight="1">
      <c r="D109" s="10"/>
      <c r="F109" s="10"/>
      <c r="H109" s="10"/>
      <c r="J109" s="10"/>
      <c r="L109" s="10"/>
      <c r="N109" s="10"/>
      <c r="P109" s="10"/>
    </row>
    <row r="110" spans="4:16" ht="15.75" customHeight="1">
      <c r="D110" s="10"/>
      <c r="F110" s="10"/>
      <c r="H110" s="10"/>
      <c r="J110" s="10"/>
      <c r="L110" s="10"/>
      <c r="N110" s="10"/>
      <c r="P110" s="10"/>
    </row>
    <row r="111" spans="4:16" ht="15.75" customHeight="1">
      <c r="D111" s="10"/>
      <c r="F111" s="10"/>
      <c r="H111" s="10"/>
      <c r="J111" s="10"/>
      <c r="L111" s="10"/>
      <c r="N111" s="10"/>
      <c r="P111" s="10"/>
    </row>
    <row r="112" spans="4:16" ht="15.75" customHeight="1">
      <c r="D112" s="10"/>
      <c r="F112" s="10"/>
      <c r="H112" s="10"/>
      <c r="J112" s="10"/>
      <c r="L112" s="10"/>
      <c r="N112" s="10"/>
      <c r="P112" s="10"/>
    </row>
    <row r="113" spans="4:16" ht="15.75" customHeight="1">
      <c r="D113" s="10"/>
      <c r="F113" s="10"/>
      <c r="H113" s="10"/>
      <c r="J113" s="10"/>
      <c r="L113" s="10"/>
      <c r="N113" s="10"/>
      <c r="P113" s="10"/>
    </row>
    <row r="114" spans="4:16" ht="15.75" customHeight="1">
      <c r="D114" s="10"/>
      <c r="F114" s="10"/>
      <c r="H114" s="10"/>
      <c r="J114" s="10"/>
      <c r="L114" s="10"/>
      <c r="N114" s="10"/>
      <c r="P114" s="10"/>
    </row>
    <row r="115" spans="4:16" ht="15.75" customHeight="1">
      <c r="D115" s="10"/>
      <c r="F115" s="10"/>
      <c r="H115" s="10"/>
      <c r="J115" s="10"/>
      <c r="L115" s="10"/>
      <c r="N115" s="10"/>
      <c r="P115" s="10"/>
    </row>
    <row r="116" spans="4:16" ht="15.75" customHeight="1">
      <c r="D116" s="10"/>
      <c r="F116" s="10"/>
      <c r="H116" s="10"/>
      <c r="J116" s="10"/>
      <c r="L116" s="10"/>
      <c r="N116" s="10"/>
      <c r="P116" s="10"/>
    </row>
    <row r="117" spans="4:16" ht="15.75" customHeight="1">
      <c r="D117" s="10"/>
      <c r="F117" s="10"/>
      <c r="H117" s="10"/>
      <c r="J117" s="10"/>
      <c r="L117" s="10"/>
      <c r="N117" s="10"/>
      <c r="P117" s="10"/>
    </row>
    <row r="118" spans="4:16" ht="15.75" customHeight="1">
      <c r="D118" s="10"/>
      <c r="F118" s="10"/>
      <c r="H118" s="10"/>
      <c r="J118" s="10"/>
      <c r="L118" s="10"/>
      <c r="N118" s="10"/>
      <c r="P118" s="10"/>
    </row>
    <row r="119" spans="4:16" ht="15.75" customHeight="1">
      <c r="D119" s="10"/>
      <c r="F119" s="10"/>
      <c r="H119" s="10"/>
      <c r="J119" s="10"/>
      <c r="L119" s="10"/>
      <c r="N119" s="10"/>
      <c r="P119" s="10"/>
    </row>
    <row r="120" spans="4:16" ht="15.75" customHeight="1">
      <c r="D120" s="10"/>
      <c r="F120" s="10"/>
      <c r="H120" s="10"/>
      <c r="J120" s="10"/>
      <c r="L120" s="10"/>
      <c r="N120" s="10"/>
      <c r="P120" s="10"/>
    </row>
    <row r="121" spans="4:16" ht="15.75" customHeight="1">
      <c r="D121" s="10"/>
      <c r="F121" s="10"/>
      <c r="H121" s="10"/>
      <c r="J121" s="10"/>
      <c r="L121" s="10"/>
      <c r="N121" s="10"/>
      <c r="P121" s="10"/>
    </row>
    <row r="122" spans="4:16" ht="15.75" customHeight="1">
      <c r="D122" s="10"/>
      <c r="F122" s="10"/>
      <c r="H122" s="10"/>
      <c r="J122" s="10"/>
      <c r="L122" s="10"/>
      <c r="N122" s="10"/>
      <c r="P122" s="10"/>
    </row>
    <row r="123" spans="4:16" ht="15.75" customHeight="1">
      <c r="D123" s="10"/>
      <c r="F123" s="10"/>
      <c r="H123" s="10"/>
      <c r="J123" s="10"/>
      <c r="L123" s="10"/>
      <c r="N123" s="10"/>
      <c r="P123" s="10"/>
    </row>
    <row r="124" spans="4:16" ht="15.75" customHeight="1">
      <c r="D124" s="10"/>
      <c r="F124" s="10"/>
      <c r="H124" s="10"/>
      <c r="J124" s="10"/>
      <c r="L124" s="10"/>
      <c r="N124" s="10"/>
      <c r="P124" s="10"/>
    </row>
    <row r="125" spans="4:16" ht="15.75" customHeight="1">
      <c r="D125" s="10"/>
      <c r="F125" s="10"/>
      <c r="H125" s="10"/>
      <c r="J125" s="10"/>
      <c r="L125" s="10"/>
      <c r="N125" s="10"/>
      <c r="P125" s="10"/>
    </row>
    <row r="126" spans="4:16" ht="15.75" customHeight="1">
      <c r="D126" s="10"/>
      <c r="F126" s="10"/>
      <c r="H126" s="10"/>
      <c r="J126" s="10"/>
      <c r="L126" s="10"/>
      <c r="N126" s="10"/>
      <c r="P126" s="10"/>
    </row>
    <row r="127" spans="4:16" ht="15.75" customHeight="1">
      <c r="D127" s="10"/>
      <c r="F127" s="10"/>
      <c r="H127" s="10"/>
      <c r="J127" s="10"/>
      <c r="L127" s="10"/>
      <c r="N127" s="10"/>
      <c r="P127" s="10"/>
    </row>
    <row r="128" spans="4:16" ht="15.75" customHeight="1">
      <c r="D128" s="10"/>
      <c r="F128" s="10"/>
      <c r="H128" s="10"/>
      <c r="J128" s="10"/>
      <c r="L128" s="10"/>
      <c r="N128" s="10"/>
      <c r="P128" s="10"/>
    </row>
    <row r="129" spans="4:16" ht="15.75" customHeight="1">
      <c r="D129" s="10"/>
      <c r="F129" s="10"/>
      <c r="H129" s="10"/>
      <c r="J129" s="10"/>
      <c r="L129" s="10"/>
      <c r="N129" s="10"/>
      <c r="P129" s="10"/>
    </row>
    <row r="130" spans="4:16" ht="15.75" customHeight="1">
      <c r="D130" s="10"/>
      <c r="F130" s="10"/>
      <c r="H130" s="10"/>
      <c r="J130" s="10"/>
      <c r="L130" s="10"/>
      <c r="N130" s="10"/>
      <c r="P130" s="10"/>
    </row>
    <row r="131" spans="4:16" ht="15.75" customHeight="1">
      <c r="D131" s="10"/>
      <c r="F131" s="10"/>
      <c r="H131" s="10"/>
      <c r="J131" s="10"/>
      <c r="L131" s="10"/>
      <c r="N131" s="10"/>
      <c r="P131" s="10"/>
    </row>
    <row r="132" spans="4:16" ht="15.75" customHeight="1">
      <c r="D132" s="10"/>
      <c r="F132" s="10"/>
      <c r="H132" s="10"/>
      <c r="J132" s="10"/>
      <c r="L132" s="10"/>
      <c r="N132" s="10"/>
      <c r="P132" s="10"/>
    </row>
    <row r="133" spans="4:16" ht="15.75" customHeight="1">
      <c r="D133" s="10"/>
      <c r="F133" s="10"/>
      <c r="H133" s="10"/>
      <c r="J133" s="10"/>
      <c r="L133" s="10"/>
      <c r="N133" s="10"/>
      <c r="P133" s="10"/>
    </row>
    <row r="134" spans="4:16" ht="15.75" customHeight="1">
      <c r="D134" s="10"/>
      <c r="F134" s="10"/>
      <c r="H134" s="10"/>
      <c r="J134" s="10"/>
      <c r="L134" s="10"/>
      <c r="N134" s="10"/>
      <c r="P134" s="10"/>
    </row>
    <row r="135" spans="4:16" ht="15.75" customHeight="1">
      <c r="D135" s="10"/>
      <c r="F135" s="10"/>
      <c r="H135" s="10"/>
      <c r="J135" s="10"/>
      <c r="L135" s="10"/>
      <c r="N135" s="10"/>
      <c r="P135" s="10"/>
    </row>
    <row r="136" spans="4:16" ht="15.75" customHeight="1">
      <c r="D136" s="10"/>
      <c r="F136" s="10"/>
      <c r="H136" s="10"/>
      <c r="J136" s="10"/>
      <c r="L136" s="10"/>
      <c r="N136" s="10"/>
      <c r="P136" s="10"/>
    </row>
    <row r="137" spans="4:16" ht="15.75" customHeight="1">
      <c r="D137" s="10"/>
      <c r="F137" s="10"/>
      <c r="H137" s="10"/>
      <c r="J137" s="10"/>
      <c r="L137" s="10"/>
      <c r="N137" s="10"/>
      <c r="P137" s="10"/>
    </row>
    <row r="138" spans="4:16" ht="15.75" customHeight="1">
      <c r="D138" s="10"/>
      <c r="F138" s="10"/>
      <c r="H138" s="10"/>
      <c r="J138" s="10"/>
      <c r="L138" s="10"/>
      <c r="N138" s="10"/>
      <c r="P138" s="10"/>
    </row>
    <row r="139" spans="4:16" ht="15.75" customHeight="1">
      <c r="D139" s="10"/>
      <c r="F139" s="10"/>
      <c r="H139" s="10"/>
      <c r="J139" s="10"/>
      <c r="L139" s="10"/>
      <c r="N139" s="10"/>
      <c r="P139" s="10"/>
    </row>
    <row r="140" spans="4:16" ht="15.75" customHeight="1">
      <c r="D140" s="10"/>
      <c r="F140" s="10"/>
      <c r="H140" s="10"/>
      <c r="J140" s="10"/>
      <c r="L140" s="10"/>
      <c r="N140" s="10"/>
      <c r="P140" s="10"/>
    </row>
    <row r="141" spans="4:16" ht="15.75" customHeight="1">
      <c r="D141" s="10"/>
      <c r="F141" s="10"/>
      <c r="H141" s="10"/>
      <c r="J141" s="10"/>
      <c r="L141" s="10"/>
      <c r="N141" s="10"/>
      <c r="P141" s="10"/>
    </row>
    <row r="142" spans="4:16" ht="15.75" customHeight="1">
      <c r="D142" s="10"/>
      <c r="F142" s="10"/>
      <c r="H142" s="10"/>
      <c r="J142" s="10"/>
      <c r="L142" s="10"/>
      <c r="N142" s="10"/>
      <c r="P142" s="10"/>
    </row>
    <row r="143" spans="4:16" ht="15.75" customHeight="1">
      <c r="D143" s="10"/>
      <c r="F143" s="10"/>
      <c r="H143" s="10"/>
      <c r="J143" s="10"/>
      <c r="L143" s="10"/>
      <c r="N143" s="10"/>
      <c r="P143" s="10"/>
    </row>
    <row r="144" spans="4:16" ht="15.75" customHeight="1">
      <c r="D144" s="10"/>
      <c r="F144" s="10"/>
      <c r="H144" s="10"/>
      <c r="J144" s="10"/>
      <c r="L144" s="10"/>
      <c r="N144" s="10"/>
      <c r="P144" s="10"/>
    </row>
    <row r="145" spans="4:16" ht="15.75" customHeight="1">
      <c r="D145" s="10"/>
      <c r="F145" s="10"/>
      <c r="H145" s="10"/>
      <c r="J145" s="10"/>
      <c r="L145" s="10"/>
      <c r="N145" s="10"/>
      <c r="P145" s="10"/>
    </row>
    <row r="146" spans="4:16" ht="15.75" customHeight="1">
      <c r="D146" s="10"/>
      <c r="F146" s="10"/>
      <c r="H146" s="10"/>
      <c r="J146" s="10"/>
      <c r="L146" s="10"/>
      <c r="N146" s="10"/>
      <c r="P146" s="10"/>
    </row>
    <row r="147" spans="4:16" ht="15.75" customHeight="1">
      <c r="D147" s="10"/>
      <c r="F147" s="10"/>
      <c r="H147" s="10"/>
      <c r="J147" s="10"/>
      <c r="L147" s="10"/>
      <c r="N147" s="10"/>
      <c r="P147" s="10"/>
    </row>
    <row r="148" spans="4:16" ht="15.75" customHeight="1">
      <c r="D148" s="10"/>
      <c r="F148" s="10"/>
      <c r="H148" s="10"/>
      <c r="J148" s="10"/>
      <c r="L148" s="10"/>
      <c r="N148" s="10"/>
      <c r="P148" s="10"/>
    </row>
    <row r="149" spans="4:16" ht="15.75" customHeight="1">
      <c r="D149" s="10"/>
      <c r="F149" s="10"/>
      <c r="H149" s="10"/>
      <c r="J149" s="10"/>
      <c r="L149" s="10"/>
      <c r="N149" s="10"/>
      <c r="P149" s="10"/>
    </row>
    <row r="150" spans="4:16" ht="15.75" customHeight="1">
      <c r="D150" s="10"/>
      <c r="F150" s="10"/>
      <c r="H150" s="10"/>
      <c r="J150" s="10"/>
      <c r="L150" s="10"/>
      <c r="N150" s="10"/>
      <c r="P150" s="10"/>
    </row>
    <row r="151" spans="4:16" ht="15.75" customHeight="1">
      <c r="D151" s="10"/>
      <c r="F151" s="10"/>
      <c r="H151" s="10"/>
      <c r="J151" s="10"/>
      <c r="L151" s="10"/>
      <c r="N151" s="10"/>
      <c r="P151" s="10"/>
    </row>
    <row r="152" spans="4:16" ht="15.75" customHeight="1">
      <c r="D152" s="10"/>
      <c r="F152" s="10"/>
      <c r="H152" s="10"/>
      <c r="J152" s="10"/>
      <c r="L152" s="10"/>
      <c r="N152" s="10"/>
      <c r="P152" s="10"/>
    </row>
    <row r="153" spans="4:16" ht="15.75" customHeight="1">
      <c r="D153" s="10"/>
      <c r="F153" s="10"/>
      <c r="H153" s="10"/>
      <c r="J153" s="10"/>
      <c r="L153" s="10"/>
      <c r="N153" s="10"/>
      <c r="P153" s="10"/>
    </row>
    <row r="154" spans="4:16" ht="15.75" customHeight="1">
      <c r="D154" s="10"/>
      <c r="F154" s="10"/>
      <c r="H154" s="10"/>
      <c r="J154" s="10"/>
      <c r="L154" s="10"/>
      <c r="N154" s="10"/>
      <c r="P154" s="10"/>
    </row>
    <row r="155" spans="4:16" ht="15.75" customHeight="1">
      <c r="D155" s="10"/>
      <c r="F155" s="10"/>
      <c r="H155" s="10"/>
      <c r="J155" s="10"/>
      <c r="L155" s="10"/>
      <c r="N155" s="10"/>
      <c r="P155" s="10"/>
    </row>
    <row r="156" spans="4:16" ht="15.75" customHeight="1">
      <c r="D156" s="10"/>
      <c r="F156" s="10"/>
      <c r="H156" s="10"/>
      <c r="J156" s="10"/>
      <c r="L156" s="10"/>
      <c r="N156" s="10"/>
      <c r="P156" s="10"/>
    </row>
    <row r="157" spans="4:16" ht="15.75" customHeight="1">
      <c r="D157" s="10"/>
      <c r="F157" s="10"/>
      <c r="H157" s="10"/>
      <c r="J157" s="10"/>
      <c r="L157" s="10"/>
      <c r="N157" s="10"/>
      <c r="P157" s="10"/>
    </row>
    <row r="158" spans="4:16" ht="15.75" customHeight="1">
      <c r="D158" s="10"/>
      <c r="F158" s="10"/>
      <c r="H158" s="10"/>
      <c r="J158" s="10"/>
      <c r="L158" s="10"/>
      <c r="N158" s="10"/>
      <c r="P158" s="10"/>
    </row>
    <row r="159" spans="4:16" ht="15.75" customHeight="1">
      <c r="D159" s="10"/>
      <c r="F159" s="10"/>
      <c r="H159" s="10"/>
      <c r="J159" s="10"/>
      <c r="L159" s="10"/>
      <c r="N159" s="10"/>
      <c r="P159" s="10"/>
    </row>
    <row r="160" spans="4:16" ht="15.75" customHeight="1">
      <c r="D160" s="10"/>
      <c r="F160" s="10"/>
      <c r="H160" s="10"/>
      <c r="J160" s="10"/>
      <c r="L160" s="10"/>
      <c r="N160" s="10"/>
      <c r="P160" s="10"/>
    </row>
    <row r="161" spans="4:16" ht="15.75" customHeight="1">
      <c r="D161" s="10"/>
      <c r="F161" s="10"/>
      <c r="H161" s="10"/>
      <c r="J161" s="10"/>
      <c r="L161" s="10"/>
      <c r="N161" s="10"/>
      <c r="P161" s="10"/>
    </row>
    <row r="162" spans="4:16" ht="15.75" customHeight="1">
      <c r="D162" s="10"/>
      <c r="F162" s="10"/>
      <c r="H162" s="10"/>
      <c r="J162" s="10"/>
      <c r="L162" s="10"/>
      <c r="N162" s="10"/>
      <c r="P162" s="10"/>
    </row>
    <row r="163" spans="4:16" ht="15.75" customHeight="1">
      <c r="D163" s="10"/>
      <c r="F163" s="10"/>
      <c r="H163" s="10"/>
      <c r="J163" s="10"/>
      <c r="L163" s="10"/>
      <c r="N163" s="10"/>
      <c r="P163" s="10"/>
    </row>
    <row r="164" spans="4:16" ht="15.75" customHeight="1">
      <c r="D164" s="10"/>
      <c r="F164" s="10"/>
      <c r="H164" s="10"/>
      <c r="J164" s="10"/>
      <c r="L164" s="10"/>
      <c r="N164" s="10"/>
      <c r="P164" s="10"/>
    </row>
    <row r="165" spans="4:16" ht="15.75" customHeight="1">
      <c r="D165" s="10"/>
      <c r="F165" s="10"/>
      <c r="H165" s="10"/>
      <c r="J165" s="10"/>
      <c r="L165" s="10"/>
      <c r="N165" s="10"/>
      <c r="P165" s="10"/>
    </row>
    <row r="166" spans="4:16" ht="15.75" customHeight="1">
      <c r="D166" s="10"/>
      <c r="F166" s="10"/>
      <c r="H166" s="10"/>
      <c r="J166" s="10"/>
      <c r="L166" s="10"/>
      <c r="N166" s="10"/>
      <c r="P166" s="10"/>
    </row>
    <row r="167" spans="4:16" ht="15.75" customHeight="1">
      <c r="D167" s="10"/>
      <c r="F167" s="10"/>
      <c r="H167" s="10"/>
      <c r="J167" s="10"/>
      <c r="L167" s="10"/>
      <c r="N167" s="10"/>
      <c r="P167" s="10"/>
    </row>
    <row r="168" spans="4:16" ht="15.75" customHeight="1">
      <c r="D168" s="10"/>
      <c r="F168" s="10"/>
      <c r="H168" s="10"/>
      <c r="J168" s="10"/>
      <c r="L168" s="10"/>
      <c r="N168" s="10"/>
      <c r="P168" s="10"/>
    </row>
    <row r="169" spans="4:16" ht="15.75" customHeight="1">
      <c r="D169" s="10"/>
      <c r="F169" s="10"/>
      <c r="H169" s="10"/>
      <c r="J169" s="10"/>
      <c r="L169" s="10"/>
      <c r="N169" s="10"/>
      <c r="P169" s="10"/>
    </row>
    <row r="170" spans="4:16" ht="15.75" customHeight="1">
      <c r="D170" s="10"/>
      <c r="F170" s="10"/>
      <c r="H170" s="10"/>
      <c r="J170" s="10"/>
      <c r="L170" s="10"/>
      <c r="N170" s="10"/>
      <c r="P170" s="10"/>
    </row>
    <row r="171" spans="4:16" ht="15.75" customHeight="1">
      <c r="D171" s="10"/>
      <c r="F171" s="10"/>
      <c r="H171" s="10"/>
      <c r="J171" s="10"/>
      <c r="L171" s="10"/>
      <c r="N171" s="10"/>
      <c r="P171" s="10"/>
    </row>
    <row r="172" spans="4:16" ht="15.75" customHeight="1">
      <c r="D172" s="10"/>
      <c r="F172" s="10"/>
      <c r="H172" s="10"/>
      <c r="J172" s="10"/>
      <c r="L172" s="10"/>
      <c r="N172" s="10"/>
      <c r="P172" s="10"/>
    </row>
    <row r="173" spans="4:16" ht="15.75" customHeight="1">
      <c r="D173" s="10"/>
      <c r="F173" s="10"/>
      <c r="H173" s="10"/>
      <c r="J173" s="10"/>
      <c r="L173" s="10"/>
      <c r="N173" s="10"/>
      <c r="P173" s="10"/>
    </row>
    <row r="174" spans="4:16" ht="15.75" customHeight="1">
      <c r="D174" s="10"/>
      <c r="F174" s="10"/>
      <c r="H174" s="10"/>
      <c r="J174" s="10"/>
      <c r="L174" s="10"/>
      <c r="N174" s="10"/>
      <c r="P174" s="10"/>
    </row>
    <row r="175" spans="4:16" ht="15.75" customHeight="1">
      <c r="D175" s="10"/>
      <c r="F175" s="10"/>
      <c r="H175" s="10"/>
      <c r="J175" s="10"/>
      <c r="L175" s="10"/>
      <c r="N175" s="10"/>
      <c r="P175" s="10"/>
    </row>
    <row r="176" spans="4:16" ht="15.75" customHeight="1">
      <c r="D176" s="10"/>
      <c r="F176" s="10"/>
      <c r="H176" s="10"/>
      <c r="J176" s="10"/>
      <c r="L176" s="10"/>
      <c r="N176" s="10"/>
      <c r="P176" s="10"/>
    </row>
    <row r="177" spans="4:16" ht="15.75" customHeight="1">
      <c r="D177" s="10"/>
      <c r="F177" s="10"/>
      <c r="H177" s="10"/>
      <c r="J177" s="10"/>
      <c r="L177" s="10"/>
      <c r="N177" s="10"/>
      <c r="P177" s="10"/>
    </row>
    <row r="178" spans="4:16" ht="15.75" customHeight="1">
      <c r="D178" s="10"/>
      <c r="F178" s="10"/>
      <c r="H178" s="10"/>
      <c r="J178" s="10"/>
      <c r="L178" s="10"/>
      <c r="N178" s="10"/>
      <c r="P178" s="10"/>
    </row>
    <row r="179" spans="4:16" ht="15.75" customHeight="1">
      <c r="D179" s="10"/>
      <c r="F179" s="10"/>
      <c r="H179" s="10"/>
      <c r="J179" s="10"/>
      <c r="L179" s="10"/>
      <c r="N179" s="10"/>
      <c r="P179" s="10"/>
    </row>
    <row r="180" spans="4:16" ht="15.75" customHeight="1">
      <c r="D180" s="10"/>
      <c r="F180" s="10"/>
      <c r="H180" s="10"/>
      <c r="J180" s="10"/>
      <c r="L180" s="10"/>
      <c r="N180" s="10"/>
      <c r="P180" s="10"/>
    </row>
    <row r="181" spans="4:16" ht="15.75" customHeight="1">
      <c r="D181" s="10"/>
      <c r="F181" s="10"/>
      <c r="H181" s="10"/>
      <c r="J181" s="10"/>
      <c r="L181" s="10"/>
      <c r="N181" s="10"/>
      <c r="P181" s="10"/>
    </row>
    <row r="182" spans="4:16" ht="15.75" customHeight="1">
      <c r="D182" s="10"/>
      <c r="F182" s="10"/>
      <c r="H182" s="10"/>
      <c r="J182" s="10"/>
      <c r="L182" s="10"/>
      <c r="N182" s="10"/>
      <c r="P182" s="10"/>
    </row>
    <row r="183" spans="4:16" ht="15.75" customHeight="1">
      <c r="D183" s="10"/>
      <c r="F183" s="10"/>
      <c r="H183" s="10"/>
      <c r="J183" s="10"/>
      <c r="L183" s="10"/>
      <c r="N183" s="10"/>
      <c r="P183" s="10"/>
    </row>
    <row r="184" spans="4:16" ht="15.75" customHeight="1">
      <c r="D184" s="10"/>
      <c r="F184" s="10"/>
      <c r="H184" s="10"/>
      <c r="J184" s="10"/>
      <c r="L184" s="10"/>
      <c r="N184" s="10"/>
      <c r="P184" s="10"/>
    </row>
    <row r="185" spans="4:16" ht="15.75" customHeight="1">
      <c r="D185" s="10"/>
      <c r="F185" s="10"/>
      <c r="H185" s="10"/>
      <c r="J185" s="10"/>
      <c r="L185" s="10"/>
      <c r="N185" s="10"/>
      <c r="P185" s="10"/>
    </row>
    <row r="186" spans="4:16" ht="15.75" customHeight="1">
      <c r="D186" s="10"/>
      <c r="F186" s="10"/>
      <c r="H186" s="10"/>
      <c r="J186" s="10"/>
      <c r="L186" s="10"/>
      <c r="N186" s="10"/>
      <c r="P186" s="10"/>
    </row>
    <row r="187" spans="4:16" ht="15.75" customHeight="1">
      <c r="D187" s="10"/>
      <c r="F187" s="10"/>
      <c r="H187" s="10"/>
      <c r="J187" s="10"/>
      <c r="L187" s="10"/>
      <c r="N187" s="10"/>
      <c r="P187" s="10"/>
    </row>
    <row r="188" spans="4:16" ht="15.75" customHeight="1">
      <c r="D188" s="10"/>
      <c r="F188" s="10"/>
      <c r="H188" s="10"/>
      <c r="J188" s="10"/>
      <c r="L188" s="10"/>
      <c r="N188" s="10"/>
      <c r="P188" s="10"/>
    </row>
    <row r="189" spans="4:16" ht="15.75" customHeight="1">
      <c r="D189" s="10"/>
      <c r="F189" s="10"/>
      <c r="H189" s="10"/>
      <c r="J189" s="10"/>
      <c r="L189" s="10"/>
      <c r="N189" s="10"/>
      <c r="P189" s="10"/>
    </row>
    <row r="190" spans="4:16" ht="15.75" customHeight="1">
      <c r="D190" s="10"/>
      <c r="F190" s="10"/>
      <c r="H190" s="10"/>
      <c r="J190" s="10"/>
      <c r="L190" s="10"/>
      <c r="N190" s="10"/>
      <c r="P190" s="10"/>
    </row>
    <row r="191" spans="4:16" ht="15.75" customHeight="1">
      <c r="D191" s="10"/>
      <c r="F191" s="10"/>
      <c r="H191" s="10"/>
      <c r="J191" s="10"/>
      <c r="L191" s="10"/>
      <c r="N191" s="10"/>
      <c r="P191" s="10"/>
    </row>
    <row r="192" spans="4:16" ht="15.75" customHeight="1">
      <c r="D192" s="10"/>
      <c r="F192" s="10"/>
      <c r="H192" s="10"/>
      <c r="J192" s="10"/>
      <c r="L192" s="10"/>
      <c r="N192" s="10"/>
      <c r="P192" s="10"/>
    </row>
    <row r="193" spans="4:16" ht="15.75" customHeight="1">
      <c r="D193" s="10"/>
      <c r="F193" s="10"/>
      <c r="H193" s="10"/>
      <c r="J193" s="10"/>
      <c r="L193" s="10"/>
      <c r="N193" s="10"/>
      <c r="P193" s="10"/>
    </row>
    <row r="194" spans="4:16" ht="15.75" customHeight="1">
      <c r="D194" s="10"/>
      <c r="F194" s="10"/>
      <c r="H194" s="10"/>
      <c r="J194" s="10"/>
      <c r="L194" s="10"/>
      <c r="N194" s="10"/>
      <c r="P194" s="10"/>
    </row>
    <row r="195" spans="4:16" ht="15.75" customHeight="1">
      <c r="D195" s="10"/>
      <c r="F195" s="10"/>
      <c r="H195" s="10"/>
      <c r="J195" s="10"/>
      <c r="L195" s="10"/>
      <c r="N195" s="10"/>
      <c r="P195" s="10"/>
    </row>
    <row r="196" spans="4:16" ht="15.75" customHeight="1">
      <c r="D196" s="10"/>
      <c r="F196" s="10"/>
      <c r="H196" s="10"/>
      <c r="J196" s="10"/>
      <c r="L196" s="10"/>
      <c r="N196" s="10"/>
      <c r="P196" s="10"/>
    </row>
    <row r="197" spans="4:16" ht="15.75" customHeight="1">
      <c r="D197" s="10"/>
      <c r="F197" s="10"/>
      <c r="H197" s="10"/>
      <c r="J197" s="10"/>
      <c r="L197" s="10"/>
      <c r="N197" s="10"/>
      <c r="P197" s="10"/>
    </row>
    <row r="198" spans="4:16" ht="15.75" customHeight="1">
      <c r="D198" s="10"/>
      <c r="F198" s="10"/>
      <c r="H198" s="10"/>
      <c r="J198" s="10"/>
      <c r="L198" s="10"/>
      <c r="N198" s="10"/>
      <c r="P198" s="10"/>
    </row>
    <row r="199" spans="4:16" ht="15.75" customHeight="1">
      <c r="D199" s="10"/>
      <c r="F199" s="10"/>
      <c r="H199" s="10"/>
      <c r="J199" s="10"/>
      <c r="L199" s="10"/>
      <c r="N199" s="10"/>
      <c r="P199" s="10"/>
    </row>
    <row r="200" spans="4:16" ht="15.75" customHeight="1">
      <c r="D200" s="10"/>
      <c r="F200" s="10"/>
      <c r="H200" s="10"/>
      <c r="J200" s="10"/>
      <c r="L200" s="10"/>
      <c r="N200" s="10"/>
      <c r="P200" s="10"/>
    </row>
    <row r="201" spans="4:16" ht="15.75" customHeight="1">
      <c r="D201" s="10"/>
      <c r="F201" s="10"/>
      <c r="H201" s="10"/>
      <c r="J201" s="10"/>
      <c r="L201" s="10"/>
      <c r="N201" s="10"/>
      <c r="P201" s="10"/>
    </row>
    <row r="202" spans="4:16" ht="15.75" customHeight="1">
      <c r="D202" s="10"/>
      <c r="F202" s="10"/>
      <c r="H202" s="10"/>
      <c r="J202" s="10"/>
      <c r="L202" s="10"/>
      <c r="N202" s="10"/>
      <c r="P202" s="10"/>
    </row>
    <row r="203" spans="4:16" ht="15.75" customHeight="1">
      <c r="D203" s="10"/>
      <c r="F203" s="10"/>
      <c r="H203" s="10"/>
      <c r="J203" s="10"/>
      <c r="L203" s="10"/>
      <c r="N203" s="10"/>
      <c r="P203" s="10"/>
    </row>
    <row r="204" spans="4:16" ht="15.75" customHeight="1">
      <c r="D204" s="10"/>
      <c r="F204" s="10"/>
      <c r="H204" s="10"/>
      <c r="J204" s="10"/>
      <c r="L204" s="10"/>
      <c r="N204" s="10"/>
      <c r="P204" s="10"/>
    </row>
    <row r="205" spans="4:16" ht="15.75" customHeight="1">
      <c r="D205" s="10"/>
      <c r="F205" s="10"/>
      <c r="H205" s="10"/>
      <c r="J205" s="10"/>
      <c r="L205" s="10"/>
      <c r="N205" s="10"/>
      <c r="P205" s="10"/>
    </row>
    <row r="206" spans="4:16" ht="15.75" customHeight="1">
      <c r="D206" s="10"/>
      <c r="F206" s="10"/>
      <c r="H206" s="10"/>
      <c r="J206" s="10"/>
      <c r="L206" s="10"/>
      <c r="N206" s="10"/>
      <c r="P206" s="10"/>
    </row>
    <row r="207" spans="4:16" ht="15.75" customHeight="1">
      <c r="D207" s="10"/>
      <c r="F207" s="10"/>
      <c r="H207" s="10"/>
      <c r="J207" s="10"/>
      <c r="L207" s="10"/>
      <c r="N207" s="10"/>
      <c r="P207" s="10"/>
    </row>
    <row r="208" spans="4:16" ht="15.75" customHeight="1">
      <c r="D208" s="10"/>
      <c r="F208" s="10"/>
      <c r="H208" s="10"/>
      <c r="J208" s="10"/>
      <c r="L208" s="10"/>
      <c r="N208" s="10"/>
      <c r="P208" s="10"/>
    </row>
    <row r="209" spans="4:16" ht="15.75" customHeight="1">
      <c r="D209" s="10"/>
      <c r="F209" s="10"/>
      <c r="H209" s="10"/>
      <c r="J209" s="10"/>
      <c r="L209" s="10"/>
      <c r="N209" s="10"/>
      <c r="P209" s="10"/>
    </row>
    <row r="210" spans="4:16" ht="15.75" customHeight="1">
      <c r="D210" s="10"/>
      <c r="F210" s="10"/>
      <c r="H210" s="10"/>
      <c r="J210" s="10"/>
      <c r="L210" s="10"/>
      <c r="N210" s="10"/>
      <c r="P210" s="10"/>
    </row>
    <row r="211" spans="4:16" ht="15.75" customHeight="1">
      <c r="D211" s="10"/>
      <c r="F211" s="10"/>
      <c r="H211" s="10"/>
      <c r="J211" s="10"/>
      <c r="L211" s="10"/>
      <c r="N211" s="10"/>
      <c r="P211" s="10"/>
    </row>
    <row r="212" spans="4:16" ht="15.75" customHeight="1">
      <c r="D212" s="10"/>
      <c r="F212" s="10"/>
      <c r="H212" s="10"/>
      <c r="J212" s="10"/>
      <c r="L212" s="10"/>
      <c r="N212" s="10"/>
      <c r="P212" s="10"/>
    </row>
    <row r="213" spans="4:16" ht="15.75" customHeight="1">
      <c r="D213" s="10"/>
      <c r="F213" s="10"/>
      <c r="H213" s="10"/>
      <c r="J213" s="10"/>
      <c r="L213" s="10"/>
      <c r="N213" s="10"/>
      <c r="P213" s="10"/>
    </row>
    <row r="214" spans="4:16" ht="15.75" customHeight="1">
      <c r="D214" s="10"/>
      <c r="F214" s="10"/>
      <c r="H214" s="10"/>
      <c r="J214" s="10"/>
      <c r="L214" s="10"/>
      <c r="N214" s="10"/>
      <c r="P214" s="10"/>
    </row>
    <row r="215" spans="4:16" ht="15.75" customHeight="1">
      <c r="D215" s="10"/>
      <c r="F215" s="10"/>
      <c r="H215" s="10"/>
      <c r="J215" s="10"/>
      <c r="L215" s="10"/>
      <c r="N215" s="10"/>
      <c r="P215" s="10"/>
    </row>
    <row r="216" spans="4:16" ht="15.75" customHeight="1">
      <c r="D216" s="10"/>
      <c r="F216" s="10"/>
      <c r="H216" s="10"/>
      <c r="J216" s="10"/>
      <c r="L216" s="10"/>
      <c r="N216" s="10"/>
      <c r="P216" s="10"/>
    </row>
    <row r="217" spans="4:16" ht="15.75" customHeight="1">
      <c r="D217" s="10"/>
      <c r="F217" s="10"/>
      <c r="H217" s="10"/>
      <c r="J217" s="10"/>
      <c r="L217" s="10"/>
      <c r="N217" s="10"/>
      <c r="P217" s="10"/>
    </row>
    <row r="218" spans="4:16" ht="15.75" customHeight="1">
      <c r="D218" s="10"/>
      <c r="F218" s="10"/>
      <c r="H218" s="10"/>
      <c r="J218" s="10"/>
      <c r="L218" s="10"/>
      <c r="N218" s="10"/>
      <c r="P218" s="10"/>
    </row>
    <row r="219" spans="4:16" ht="15.75" customHeight="1">
      <c r="D219" s="10"/>
      <c r="F219" s="10"/>
      <c r="H219" s="10"/>
      <c r="J219" s="10"/>
      <c r="L219" s="10"/>
      <c r="N219" s="10"/>
      <c r="P219" s="10"/>
    </row>
    <row r="220" spans="4:16" ht="15.75" customHeight="1">
      <c r="D220" s="10"/>
      <c r="F220" s="10"/>
      <c r="H220" s="10"/>
      <c r="J220" s="10"/>
      <c r="L220" s="10"/>
      <c r="N220" s="10"/>
      <c r="P220" s="10"/>
    </row>
    <row r="221" spans="4:16" ht="15.75" customHeight="1">
      <c r="D221" s="10"/>
      <c r="F221" s="10"/>
      <c r="H221" s="10"/>
      <c r="J221" s="10"/>
      <c r="L221" s="10"/>
      <c r="N221" s="10"/>
      <c r="P221" s="10"/>
    </row>
    <row r="222" spans="4:16" ht="15.75" customHeight="1">
      <c r="D222" s="10"/>
      <c r="F222" s="10"/>
      <c r="H222" s="10"/>
      <c r="J222" s="10"/>
      <c r="L222" s="10"/>
      <c r="N222" s="10"/>
      <c r="P222" s="10"/>
    </row>
    <row r="223" spans="4:16" ht="15.75" customHeight="1">
      <c r="D223" s="10"/>
      <c r="F223" s="10"/>
      <c r="H223" s="10"/>
      <c r="J223" s="10"/>
      <c r="L223" s="10"/>
      <c r="N223" s="10"/>
      <c r="P223" s="10"/>
    </row>
    <row r="224" spans="4:16" ht="15.75" customHeight="1">
      <c r="D224" s="10"/>
      <c r="F224" s="10"/>
      <c r="H224" s="10"/>
      <c r="J224" s="10"/>
      <c r="L224" s="10"/>
      <c r="N224" s="10"/>
      <c r="P224" s="10"/>
    </row>
    <row r="225" spans="4:16" ht="15.75" customHeight="1">
      <c r="D225" s="10"/>
      <c r="F225" s="10"/>
      <c r="H225" s="10"/>
      <c r="J225" s="10"/>
      <c r="L225" s="10"/>
      <c r="N225" s="10"/>
      <c r="P225" s="10"/>
    </row>
    <row r="226" spans="4:16" ht="15.75" customHeight="1">
      <c r="D226" s="10"/>
      <c r="F226" s="10"/>
      <c r="H226" s="10"/>
      <c r="J226" s="10"/>
      <c r="L226" s="10"/>
      <c r="N226" s="10"/>
      <c r="P226" s="10"/>
    </row>
    <row r="227" spans="4:16" ht="15.75" customHeight="1">
      <c r="D227" s="10"/>
      <c r="F227" s="10"/>
      <c r="H227" s="10"/>
      <c r="J227" s="10"/>
      <c r="L227" s="10"/>
      <c r="N227" s="10"/>
      <c r="P227" s="10"/>
    </row>
    <row r="228" spans="4:16" ht="15.75" customHeight="1">
      <c r="D228" s="10"/>
      <c r="F228" s="10"/>
      <c r="H228" s="10"/>
      <c r="J228" s="10"/>
      <c r="L228" s="10"/>
      <c r="N228" s="10"/>
      <c r="P228" s="10"/>
    </row>
    <row r="229" spans="4:16" ht="15.75" customHeight="1">
      <c r="D229" s="10"/>
      <c r="F229" s="10"/>
      <c r="H229" s="10"/>
      <c r="J229" s="10"/>
      <c r="L229" s="10"/>
      <c r="N229" s="10"/>
      <c r="P229" s="10"/>
    </row>
    <row r="230" spans="4:16" ht="15.75" customHeight="1">
      <c r="D230" s="10"/>
      <c r="F230" s="10"/>
      <c r="H230" s="10"/>
      <c r="J230" s="10"/>
      <c r="L230" s="10"/>
      <c r="N230" s="10"/>
      <c r="P230" s="10"/>
    </row>
    <row r="231" spans="4:16" ht="15.75" customHeight="1">
      <c r="D231" s="10"/>
      <c r="F231" s="10"/>
      <c r="H231" s="10"/>
      <c r="J231" s="10"/>
      <c r="L231" s="10"/>
      <c r="N231" s="10"/>
      <c r="P231" s="10"/>
    </row>
    <row r="232" spans="4:16" ht="15.75" customHeight="1">
      <c r="D232" s="10"/>
      <c r="F232" s="10"/>
      <c r="H232" s="10"/>
      <c r="J232" s="10"/>
      <c r="L232" s="10"/>
      <c r="N232" s="10"/>
      <c r="P232" s="10"/>
    </row>
    <row r="233" spans="4:16" ht="15.75" customHeight="1">
      <c r="D233" s="10"/>
      <c r="F233" s="10"/>
      <c r="H233" s="10"/>
      <c r="J233" s="10"/>
      <c r="L233" s="10"/>
      <c r="N233" s="10"/>
      <c r="P233" s="10"/>
    </row>
    <row r="234" spans="4:16" ht="15.75" customHeight="1">
      <c r="D234" s="10"/>
      <c r="F234" s="10"/>
      <c r="H234" s="10"/>
      <c r="J234" s="10"/>
      <c r="L234" s="10"/>
      <c r="N234" s="10"/>
      <c r="P234" s="10"/>
    </row>
    <row r="235" spans="4:16" ht="15.75" customHeight="1">
      <c r="D235" s="10"/>
      <c r="F235" s="10"/>
      <c r="H235" s="10"/>
      <c r="J235" s="10"/>
      <c r="L235" s="10"/>
      <c r="N235" s="10"/>
      <c r="P235" s="10"/>
    </row>
    <row r="236" spans="4:16" ht="15.75" customHeight="1">
      <c r="D236" s="10"/>
      <c r="F236" s="10"/>
      <c r="H236" s="10"/>
      <c r="J236" s="10"/>
      <c r="L236" s="10"/>
      <c r="N236" s="10"/>
      <c r="P236" s="10"/>
    </row>
    <row r="237" spans="4:16" ht="15.75" customHeight="1">
      <c r="D237" s="10"/>
      <c r="F237" s="10"/>
      <c r="H237" s="10"/>
      <c r="J237" s="10"/>
      <c r="L237" s="10"/>
      <c r="N237" s="10"/>
      <c r="P237" s="10"/>
    </row>
    <row r="238" spans="4:16" ht="15.75" customHeight="1">
      <c r="D238" s="10"/>
      <c r="F238" s="10"/>
      <c r="H238" s="10"/>
      <c r="J238" s="10"/>
      <c r="L238" s="10"/>
      <c r="N238" s="10"/>
      <c r="P238" s="10"/>
    </row>
    <row r="239" spans="4:16" ht="15.75" customHeight="1">
      <c r="D239" s="10"/>
      <c r="F239" s="10"/>
      <c r="H239" s="10"/>
      <c r="J239" s="10"/>
      <c r="L239" s="10"/>
      <c r="N239" s="10"/>
      <c r="P239" s="10"/>
    </row>
    <row r="240" spans="4:16" ht="15.75" customHeight="1">
      <c r="D240" s="10"/>
      <c r="F240" s="10"/>
      <c r="H240" s="10"/>
      <c r="J240" s="10"/>
      <c r="L240" s="10"/>
      <c r="N240" s="10"/>
      <c r="P240" s="10"/>
    </row>
    <row r="241" spans="4:16" ht="15.75" customHeight="1">
      <c r="D241" s="10"/>
      <c r="F241" s="10"/>
      <c r="H241" s="10"/>
      <c r="J241" s="10"/>
      <c r="L241" s="10"/>
      <c r="N241" s="10"/>
      <c r="P241" s="10"/>
    </row>
    <row r="242" spans="4:16" ht="15.75" customHeight="1">
      <c r="D242" s="10"/>
      <c r="F242" s="10"/>
      <c r="H242" s="10"/>
      <c r="J242" s="10"/>
      <c r="L242" s="10"/>
      <c r="N242" s="10"/>
      <c r="P242" s="10"/>
    </row>
    <row r="243" spans="4:16" ht="15.75" customHeight="1">
      <c r="D243" s="10"/>
      <c r="F243" s="10"/>
      <c r="H243" s="10"/>
      <c r="J243" s="10"/>
      <c r="L243" s="10"/>
      <c r="N243" s="10"/>
      <c r="P243" s="10"/>
    </row>
    <row r="244" spans="4:16" ht="15.75" customHeight="1">
      <c r="D244" s="10"/>
      <c r="F244" s="10"/>
      <c r="H244" s="10"/>
      <c r="J244" s="10"/>
      <c r="L244" s="10"/>
      <c r="N244" s="10"/>
      <c r="P244" s="10"/>
    </row>
    <row r="245" spans="4:16" ht="15.75" customHeight="1">
      <c r="D245" s="10"/>
      <c r="F245" s="10"/>
      <c r="H245" s="10"/>
      <c r="J245" s="10"/>
      <c r="L245" s="10"/>
      <c r="N245" s="10"/>
      <c r="P245" s="10"/>
    </row>
    <row r="246" spans="4:16" ht="15.75" customHeight="1">
      <c r="D246" s="10"/>
      <c r="F246" s="10"/>
      <c r="H246" s="10"/>
      <c r="J246" s="10"/>
      <c r="L246" s="10"/>
      <c r="N246" s="10"/>
      <c r="P246" s="10"/>
    </row>
    <row r="247" spans="4:16" ht="15.75" customHeight="1">
      <c r="D247" s="10"/>
      <c r="F247" s="10"/>
      <c r="H247" s="10"/>
      <c r="J247" s="10"/>
      <c r="L247" s="10"/>
      <c r="N247" s="10"/>
      <c r="P247" s="10"/>
    </row>
    <row r="248" spans="4:16" ht="15.75" customHeight="1">
      <c r="D248" s="10"/>
      <c r="F248" s="10"/>
      <c r="H248" s="10"/>
      <c r="J248" s="10"/>
      <c r="L248" s="10"/>
      <c r="N248" s="10"/>
      <c r="P248" s="10"/>
    </row>
    <row r="249" spans="4:16" ht="15.75" customHeight="1">
      <c r="D249" s="10"/>
      <c r="F249" s="10"/>
      <c r="H249" s="10"/>
      <c r="J249" s="10"/>
      <c r="L249" s="10"/>
      <c r="N249" s="10"/>
      <c r="P249" s="10"/>
    </row>
    <row r="250" spans="4:16" ht="15.75" customHeight="1">
      <c r="D250" s="10"/>
      <c r="F250" s="10"/>
      <c r="H250" s="10"/>
      <c r="J250" s="10"/>
      <c r="L250" s="10"/>
      <c r="N250" s="10"/>
      <c r="P250" s="10"/>
    </row>
    <row r="251" spans="4:16" ht="15.75" customHeight="1">
      <c r="D251" s="10"/>
      <c r="F251" s="10"/>
      <c r="H251" s="10"/>
      <c r="J251" s="10"/>
      <c r="L251" s="10"/>
      <c r="N251" s="10"/>
      <c r="P251" s="10"/>
    </row>
    <row r="252" spans="4:16" ht="15.75" customHeight="1">
      <c r="D252" s="10"/>
      <c r="F252" s="10"/>
      <c r="H252" s="10"/>
      <c r="J252" s="10"/>
      <c r="L252" s="10"/>
      <c r="N252" s="10"/>
      <c r="P252" s="10"/>
    </row>
    <row r="253" spans="4:16" ht="15.75" customHeight="1">
      <c r="D253" s="10"/>
      <c r="F253" s="10"/>
      <c r="H253" s="10"/>
      <c r="J253" s="10"/>
      <c r="L253" s="10"/>
      <c r="N253" s="10"/>
      <c r="P253" s="10"/>
    </row>
    <row r="254" spans="4:16" ht="15.75" customHeight="1">
      <c r="D254" s="10"/>
      <c r="F254" s="10"/>
      <c r="H254" s="10"/>
      <c r="J254" s="10"/>
      <c r="L254" s="10"/>
      <c r="N254" s="10"/>
      <c r="P254" s="10"/>
    </row>
    <row r="255" spans="4:16" ht="15.75" customHeight="1">
      <c r="D255" s="10"/>
      <c r="F255" s="10"/>
      <c r="H255" s="10"/>
      <c r="J255" s="10"/>
      <c r="L255" s="10"/>
      <c r="N255" s="10"/>
      <c r="P255" s="10"/>
    </row>
    <row r="256" spans="4:16" ht="15.75" customHeight="1">
      <c r="D256" s="10"/>
      <c r="F256" s="10"/>
      <c r="H256" s="10"/>
      <c r="J256" s="10"/>
      <c r="L256" s="10"/>
      <c r="N256" s="10"/>
      <c r="P256" s="10"/>
    </row>
    <row r="257" spans="4:16" ht="15.75" customHeight="1">
      <c r="D257" s="10"/>
      <c r="F257" s="10"/>
      <c r="H257" s="10"/>
      <c r="J257" s="10"/>
      <c r="L257" s="10"/>
      <c r="N257" s="10"/>
      <c r="P257" s="10"/>
    </row>
    <row r="258" spans="4:16" ht="15.75" customHeight="1">
      <c r="D258" s="10"/>
      <c r="F258" s="10"/>
      <c r="H258" s="10"/>
      <c r="J258" s="10"/>
      <c r="L258" s="10"/>
      <c r="N258" s="10"/>
      <c r="P258" s="10"/>
    </row>
    <row r="259" spans="4:16" ht="15.75" customHeight="1">
      <c r="D259" s="10"/>
      <c r="F259" s="10"/>
      <c r="H259" s="10"/>
      <c r="J259" s="10"/>
      <c r="L259" s="10"/>
      <c r="N259" s="10"/>
      <c r="P259" s="10"/>
    </row>
    <row r="260" spans="4:16" ht="15.75" customHeight="1">
      <c r="D260" s="10"/>
      <c r="F260" s="10"/>
      <c r="H260" s="10"/>
      <c r="J260" s="10"/>
      <c r="L260" s="10"/>
      <c r="N260" s="10"/>
      <c r="P260" s="10"/>
    </row>
    <row r="261" spans="4:16" ht="15.75" customHeight="1">
      <c r="D261" s="10"/>
      <c r="F261" s="10"/>
      <c r="H261" s="10"/>
      <c r="J261" s="10"/>
      <c r="L261" s="10"/>
      <c r="N261" s="10"/>
      <c r="P261" s="10"/>
    </row>
    <row r="262" spans="4:16" ht="15.75" customHeight="1">
      <c r="D262" s="10"/>
      <c r="F262" s="10"/>
      <c r="H262" s="10"/>
      <c r="J262" s="10"/>
      <c r="L262" s="10"/>
      <c r="N262" s="10"/>
      <c r="P262" s="10"/>
    </row>
    <row r="263" spans="4:16" ht="15.75" customHeight="1">
      <c r="D263" s="10"/>
      <c r="F263" s="10"/>
      <c r="H263" s="10"/>
      <c r="J263" s="10"/>
      <c r="L263" s="10"/>
      <c r="N263" s="10"/>
      <c r="P263" s="10"/>
    </row>
    <row r="264" spans="4:16" ht="15.75" customHeight="1">
      <c r="D264" s="10"/>
      <c r="F264" s="10"/>
      <c r="H264" s="10"/>
      <c r="J264" s="10"/>
      <c r="L264" s="10"/>
      <c r="N264" s="10"/>
      <c r="P264" s="10"/>
    </row>
    <row r="265" spans="4:16" ht="15.75" customHeight="1">
      <c r="D265" s="10"/>
      <c r="F265" s="10"/>
      <c r="H265" s="10"/>
      <c r="J265" s="10"/>
      <c r="L265" s="10"/>
      <c r="N265" s="10"/>
      <c r="P265" s="10"/>
    </row>
    <row r="266" spans="4:16" ht="15.75" customHeight="1">
      <c r="D266" s="10"/>
      <c r="F266" s="10"/>
      <c r="H266" s="10"/>
      <c r="J266" s="10"/>
      <c r="L266" s="10"/>
      <c r="N266" s="10"/>
      <c r="P266" s="10"/>
    </row>
    <row r="267" spans="4:16" ht="15.75" customHeight="1">
      <c r="D267" s="10"/>
      <c r="F267" s="10"/>
      <c r="H267" s="10"/>
      <c r="J267" s="10"/>
      <c r="L267" s="10"/>
      <c r="N267" s="10"/>
      <c r="P267" s="10"/>
    </row>
    <row r="268" spans="4:16" ht="15.75" customHeight="1">
      <c r="D268" s="10"/>
      <c r="F268" s="10"/>
      <c r="H268" s="10"/>
      <c r="J268" s="10"/>
      <c r="L268" s="10"/>
      <c r="N268" s="10"/>
      <c r="P268" s="10"/>
    </row>
    <row r="269" spans="4:16" ht="15.75" customHeight="1">
      <c r="D269" s="10"/>
      <c r="F269" s="10"/>
      <c r="H269" s="10"/>
      <c r="J269" s="10"/>
      <c r="L269" s="10"/>
      <c r="N269" s="10"/>
      <c r="P269" s="10"/>
    </row>
    <row r="270" spans="4:16" ht="15.75" customHeight="1">
      <c r="D270" s="10"/>
      <c r="F270" s="10"/>
      <c r="H270" s="10"/>
      <c r="J270" s="10"/>
      <c r="L270" s="10"/>
      <c r="N270" s="10"/>
      <c r="P270" s="10"/>
    </row>
    <row r="271" spans="4:16" ht="15.75" customHeight="1">
      <c r="D271" s="10"/>
      <c r="F271" s="10"/>
      <c r="H271" s="10"/>
      <c r="J271" s="10"/>
      <c r="L271" s="10"/>
      <c r="N271" s="10"/>
      <c r="P271" s="10"/>
    </row>
    <row r="272" spans="4:16" ht="15.75" customHeight="1">
      <c r="D272" s="10"/>
      <c r="F272" s="10"/>
      <c r="H272" s="10"/>
      <c r="J272" s="10"/>
      <c r="L272" s="10"/>
      <c r="N272" s="10"/>
      <c r="P272" s="10"/>
    </row>
    <row r="273" spans="4:16" ht="15.75" customHeight="1">
      <c r="D273" s="10"/>
      <c r="F273" s="10"/>
      <c r="H273" s="10"/>
      <c r="J273" s="10"/>
      <c r="L273" s="10"/>
      <c r="N273" s="10"/>
      <c r="P273" s="10"/>
    </row>
    <row r="274" spans="4:16" ht="15.75" customHeight="1">
      <c r="D274" s="10"/>
      <c r="F274" s="10"/>
      <c r="H274" s="10"/>
      <c r="J274" s="10"/>
      <c r="L274" s="10"/>
      <c r="N274" s="10"/>
      <c r="P274" s="10"/>
    </row>
    <row r="275" spans="4:16" ht="15.75" customHeight="1">
      <c r="D275" s="10"/>
      <c r="F275" s="10"/>
      <c r="H275" s="10"/>
      <c r="J275" s="10"/>
      <c r="L275" s="10"/>
      <c r="N275" s="10"/>
      <c r="P275" s="10"/>
    </row>
    <row r="276" spans="4:16" ht="15.75" customHeight="1">
      <c r="D276" s="10"/>
      <c r="F276" s="10"/>
      <c r="H276" s="10"/>
      <c r="J276" s="10"/>
      <c r="L276" s="10"/>
      <c r="N276" s="10"/>
      <c r="P276" s="10"/>
    </row>
    <row r="277" spans="4:16" ht="15.75" customHeight="1">
      <c r="D277" s="10"/>
      <c r="F277" s="10"/>
      <c r="H277" s="10"/>
      <c r="J277" s="10"/>
      <c r="L277" s="10"/>
      <c r="N277" s="10"/>
      <c r="P277" s="10"/>
    </row>
    <row r="278" spans="4:16" ht="15.75" customHeight="1">
      <c r="D278" s="10"/>
      <c r="F278" s="10"/>
      <c r="H278" s="10"/>
      <c r="J278" s="10"/>
      <c r="L278" s="10"/>
      <c r="N278" s="10"/>
      <c r="P278" s="10"/>
    </row>
    <row r="279" spans="4:16" ht="15.75" customHeight="1">
      <c r="D279" s="10"/>
      <c r="F279" s="10"/>
      <c r="H279" s="10"/>
      <c r="J279" s="10"/>
      <c r="L279" s="10"/>
      <c r="N279" s="10"/>
      <c r="P279" s="10"/>
    </row>
    <row r="280" spans="4:16" ht="15.75" customHeight="1">
      <c r="D280" s="10"/>
      <c r="F280" s="10"/>
      <c r="H280" s="10"/>
      <c r="J280" s="10"/>
      <c r="L280" s="10"/>
      <c r="N280" s="10"/>
      <c r="P280" s="10"/>
    </row>
    <row r="281" spans="4:16" ht="15.75" customHeight="1">
      <c r="D281" s="10"/>
      <c r="F281" s="10"/>
      <c r="H281" s="10"/>
      <c r="J281" s="10"/>
      <c r="L281" s="10"/>
      <c r="N281" s="10"/>
      <c r="P281" s="10"/>
    </row>
    <row r="282" spans="4:16" ht="15.75" customHeight="1">
      <c r="D282" s="10"/>
      <c r="F282" s="10"/>
      <c r="H282" s="10"/>
      <c r="J282" s="10"/>
      <c r="L282" s="10"/>
      <c r="N282" s="10"/>
      <c r="P282" s="10"/>
    </row>
    <row r="283" spans="4:16" ht="15.75" customHeight="1">
      <c r="D283" s="10"/>
      <c r="F283" s="10"/>
      <c r="H283" s="10"/>
      <c r="J283" s="10"/>
      <c r="L283" s="10"/>
      <c r="N283" s="10"/>
      <c r="P283" s="10"/>
    </row>
    <row r="284" spans="4:16" ht="15.75" customHeight="1">
      <c r="D284" s="10"/>
      <c r="F284" s="10"/>
      <c r="H284" s="10"/>
      <c r="J284" s="10"/>
      <c r="L284" s="10"/>
      <c r="N284" s="10"/>
      <c r="P284" s="10"/>
    </row>
    <row r="285" spans="4:16" ht="15.75" customHeight="1">
      <c r="D285" s="10"/>
      <c r="F285" s="10"/>
      <c r="H285" s="10"/>
      <c r="J285" s="10"/>
      <c r="L285" s="10"/>
      <c r="N285" s="10"/>
      <c r="P285" s="10"/>
    </row>
    <row r="286" spans="4:16" ht="15.75" customHeight="1">
      <c r="D286" s="10"/>
      <c r="F286" s="10"/>
      <c r="H286" s="10"/>
      <c r="J286" s="10"/>
      <c r="L286" s="10"/>
      <c r="N286" s="10"/>
      <c r="P286" s="10"/>
    </row>
    <row r="287" spans="4:16" ht="15.75" customHeight="1">
      <c r="D287" s="10"/>
      <c r="F287" s="10"/>
      <c r="H287" s="10"/>
      <c r="J287" s="10"/>
      <c r="L287" s="10"/>
      <c r="N287" s="10"/>
      <c r="P287" s="10"/>
    </row>
    <row r="288" spans="4:16" ht="15.75" customHeight="1">
      <c r="D288" s="10"/>
      <c r="F288" s="10"/>
      <c r="H288" s="10"/>
      <c r="J288" s="10"/>
      <c r="L288" s="10"/>
      <c r="N288" s="10"/>
      <c r="P288" s="10"/>
    </row>
    <row r="289" spans="4:16" ht="15.75" customHeight="1">
      <c r="D289" s="10"/>
      <c r="F289" s="10"/>
      <c r="H289" s="10"/>
      <c r="J289" s="10"/>
      <c r="L289" s="10"/>
      <c r="N289" s="10"/>
      <c r="P289" s="10"/>
    </row>
    <row r="290" spans="4:16" ht="15.75" customHeight="1">
      <c r="D290" s="10"/>
      <c r="F290" s="10"/>
      <c r="H290" s="10"/>
      <c r="J290" s="10"/>
      <c r="L290" s="10"/>
      <c r="N290" s="10"/>
      <c r="P290" s="10"/>
    </row>
    <row r="291" spans="4:16" ht="15.75" customHeight="1">
      <c r="D291" s="10"/>
      <c r="F291" s="10"/>
      <c r="H291" s="10"/>
      <c r="J291" s="10"/>
      <c r="L291" s="10"/>
      <c r="N291" s="10"/>
      <c r="P291" s="10"/>
    </row>
    <row r="292" spans="4:16" ht="15.75" customHeight="1">
      <c r="D292" s="10"/>
      <c r="F292" s="10"/>
      <c r="H292" s="10"/>
      <c r="J292" s="10"/>
      <c r="L292" s="10"/>
      <c r="N292" s="10"/>
      <c r="P292" s="10"/>
    </row>
    <row r="293" spans="4:16" ht="15.75" customHeight="1">
      <c r="D293" s="10"/>
      <c r="F293" s="10"/>
      <c r="H293" s="10"/>
      <c r="J293" s="10"/>
      <c r="L293" s="10"/>
      <c r="N293" s="10"/>
      <c r="P293" s="10"/>
    </row>
    <row r="294" spans="4:16" ht="15.75" customHeight="1">
      <c r="D294" s="10"/>
      <c r="F294" s="10"/>
      <c r="H294" s="10"/>
      <c r="J294" s="10"/>
      <c r="L294" s="10"/>
      <c r="N294" s="10"/>
      <c r="P294" s="10"/>
    </row>
    <row r="295" spans="4:16" ht="15.75" customHeight="1">
      <c r="D295" s="10"/>
      <c r="F295" s="10"/>
      <c r="H295" s="10"/>
      <c r="J295" s="10"/>
      <c r="L295" s="10"/>
      <c r="N295" s="10"/>
      <c r="P295" s="10"/>
    </row>
    <row r="296" spans="4:16" ht="15.75" customHeight="1">
      <c r="D296" s="10"/>
      <c r="F296" s="10"/>
      <c r="H296" s="10"/>
      <c r="J296" s="10"/>
      <c r="L296" s="10"/>
      <c r="N296" s="10"/>
      <c r="P296" s="10"/>
    </row>
    <row r="297" spans="4:16" ht="15.75" customHeight="1">
      <c r="D297" s="10"/>
      <c r="F297" s="10"/>
      <c r="H297" s="10"/>
      <c r="J297" s="10"/>
      <c r="L297" s="10"/>
      <c r="N297" s="10"/>
      <c r="P297" s="10"/>
    </row>
    <row r="298" spans="4:16" ht="15.75" customHeight="1">
      <c r="D298" s="10"/>
      <c r="F298" s="10"/>
      <c r="H298" s="10"/>
      <c r="J298" s="10"/>
      <c r="L298" s="10"/>
      <c r="N298" s="10"/>
      <c r="P298" s="10"/>
    </row>
    <row r="299" spans="4:16" ht="15.75" customHeight="1">
      <c r="D299" s="10"/>
      <c r="F299" s="10"/>
      <c r="H299" s="10"/>
      <c r="J299" s="10"/>
      <c r="L299" s="10"/>
      <c r="N299" s="10"/>
      <c r="P299" s="10"/>
    </row>
    <row r="300" spans="4:16" ht="15.75" customHeight="1">
      <c r="D300" s="10"/>
      <c r="F300" s="10"/>
      <c r="H300" s="10"/>
      <c r="J300" s="10"/>
      <c r="L300" s="10"/>
      <c r="N300" s="10"/>
      <c r="P300" s="10"/>
    </row>
    <row r="301" spans="4:16" ht="15.75" customHeight="1">
      <c r="D301" s="10"/>
      <c r="F301" s="10"/>
      <c r="H301" s="10"/>
      <c r="J301" s="10"/>
      <c r="L301" s="10"/>
      <c r="N301" s="10"/>
      <c r="P301" s="10"/>
    </row>
    <row r="302" spans="4:16" ht="15.75" customHeight="1">
      <c r="D302" s="10"/>
      <c r="F302" s="10"/>
      <c r="H302" s="10"/>
      <c r="J302" s="10"/>
      <c r="L302" s="10"/>
      <c r="N302" s="10"/>
      <c r="P302" s="10"/>
    </row>
    <row r="303" spans="4:16" ht="15.75" customHeight="1">
      <c r="D303" s="10"/>
      <c r="F303" s="10"/>
      <c r="H303" s="10"/>
      <c r="J303" s="10"/>
      <c r="L303" s="10"/>
      <c r="N303" s="10"/>
      <c r="P303" s="10"/>
    </row>
    <row r="304" spans="4:16" ht="15.75" customHeight="1">
      <c r="D304" s="10"/>
      <c r="F304" s="10"/>
      <c r="H304" s="10"/>
      <c r="J304" s="10"/>
      <c r="L304" s="10"/>
      <c r="N304" s="10"/>
      <c r="P304" s="10"/>
    </row>
    <row r="305" spans="4:16" ht="15.75" customHeight="1">
      <c r="D305" s="10"/>
      <c r="F305" s="10"/>
      <c r="H305" s="10"/>
      <c r="J305" s="10"/>
      <c r="L305" s="10"/>
      <c r="N305" s="10"/>
      <c r="P305" s="10"/>
    </row>
    <row r="306" spans="4:16" ht="15.75" customHeight="1">
      <c r="D306" s="10"/>
      <c r="F306" s="10"/>
      <c r="H306" s="10"/>
      <c r="J306" s="10"/>
      <c r="L306" s="10"/>
      <c r="N306" s="10"/>
      <c r="P306" s="10"/>
    </row>
    <row r="307" spans="4:16" ht="15.75" customHeight="1">
      <c r="D307" s="10"/>
      <c r="F307" s="10"/>
      <c r="H307" s="10"/>
      <c r="J307" s="10"/>
      <c r="L307" s="10"/>
      <c r="N307" s="10"/>
      <c r="P307" s="10"/>
    </row>
    <row r="308" spans="4:16" ht="15.75" customHeight="1">
      <c r="D308" s="10"/>
      <c r="F308" s="10"/>
      <c r="H308" s="10"/>
      <c r="J308" s="10"/>
      <c r="L308" s="10"/>
      <c r="N308" s="10"/>
      <c r="P308" s="10"/>
    </row>
    <row r="309" spans="4:16" ht="15.75" customHeight="1">
      <c r="D309" s="10"/>
      <c r="F309" s="10"/>
      <c r="H309" s="10"/>
      <c r="J309" s="10"/>
      <c r="L309" s="10"/>
      <c r="N309" s="10"/>
      <c r="P309" s="10"/>
    </row>
    <row r="310" spans="4:16" ht="15.75" customHeight="1">
      <c r="D310" s="10"/>
      <c r="F310" s="10"/>
      <c r="H310" s="10"/>
      <c r="J310" s="10"/>
      <c r="L310" s="10"/>
      <c r="N310" s="10"/>
      <c r="P310" s="10"/>
    </row>
    <row r="311" spans="4:16" ht="15.75" customHeight="1">
      <c r="D311" s="10"/>
      <c r="F311" s="10"/>
      <c r="H311" s="10"/>
      <c r="J311" s="10"/>
      <c r="L311" s="10"/>
      <c r="N311" s="10"/>
      <c r="P311" s="10"/>
    </row>
    <row r="312" spans="4:16" ht="15.75" customHeight="1">
      <c r="D312" s="10"/>
      <c r="F312" s="10"/>
      <c r="H312" s="10"/>
      <c r="J312" s="10"/>
      <c r="L312" s="10"/>
      <c r="N312" s="10"/>
      <c r="P312" s="10"/>
    </row>
    <row r="313" spans="4:16" ht="15.75" customHeight="1">
      <c r="D313" s="10"/>
      <c r="F313" s="10"/>
      <c r="H313" s="10"/>
      <c r="J313" s="10"/>
      <c r="L313" s="10"/>
      <c r="N313" s="10"/>
      <c r="P313" s="10"/>
    </row>
    <row r="314" spans="4:16" ht="15.75" customHeight="1">
      <c r="D314" s="10"/>
      <c r="F314" s="10"/>
      <c r="H314" s="10"/>
      <c r="J314" s="10"/>
      <c r="L314" s="10"/>
      <c r="N314" s="10"/>
      <c r="P314" s="10"/>
    </row>
    <row r="315" spans="4:16" ht="15.75" customHeight="1">
      <c r="D315" s="10"/>
      <c r="F315" s="10"/>
      <c r="H315" s="10"/>
      <c r="J315" s="10"/>
      <c r="L315" s="10"/>
      <c r="N315" s="10"/>
      <c r="P315" s="10"/>
    </row>
    <row r="316" spans="4:16" ht="15.75" customHeight="1">
      <c r="D316" s="10"/>
      <c r="F316" s="10"/>
      <c r="H316" s="10"/>
      <c r="J316" s="10"/>
      <c r="L316" s="10"/>
      <c r="N316" s="10"/>
      <c r="P316" s="10"/>
    </row>
    <row r="317" spans="4:16" ht="15.75" customHeight="1">
      <c r="D317" s="10"/>
      <c r="F317" s="10"/>
      <c r="H317" s="10"/>
      <c r="J317" s="10"/>
      <c r="L317" s="10"/>
      <c r="N317" s="10"/>
      <c r="P317" s="10"/>
    </row>
    <row r="318" spans="4:16" ht="15.75" customHeight="1">
      <c r="D318" s="10"/>
      <c r="F318" s="10"/>
      <c r="H318" s="10"/>
      <c r="J318" s="10"/>
      <c r="L318" s="10"/>
      <c r="N318" s="10"/>
      <c r="P318" s="10"/>
    </row>
    <row r="319" spans="4:16" ht="15.75" customHeight="1">
      <c r="D319" s="10"/>
      <c r="F319" s="10"/>
      <c r="H319" s="10"/>
      <c r="J319" s="10"/>
      <c r="L319" s="10"/>
      <c r="N319" s="10"/>
      <c r="P319" s="10"/>
    </row>
    <row r="320" spans="4:16" ht="15.75" customHeight="1">
      <c r="D320" s="10"/>
      <c r="F320" s="10"/>
      <c r="H320" s="10"/>
      <c r="J320" s="10"/>
      <c r="L320" s="10"/>
      <c r="N320" s="10"/>
      <c r="P320" s="10"/>
    </row>
    <row r="321" spans="4:16" ht="15.75" customHeight="1">
      <c r="D321" s="10"/>
      <c r="F321" s="10"/>
      <c r="H321" s="10"/>
      <c r="J321" s="10"/>
      <c r="L321" s="10"/>
      <c r="N321" s="10"/>
      <c r="P321" s="10"/>
    </row>
    <row r="322" spans="4:16" ht="15.75" customHeight="1">
      <c r="D322" s="10"/>
      <c r="F322" s="10"/>
      <c r="H322" s="10"/>
      <c r="J322" s="10"/>
      <c r="L322" s="10"/>
      <c r="N322" s="10"/>
      <c r="P322" s="10"/>
    </row>
    <row r="323" spans="4:16" ht="15.75" customHeight="1">
      <c r="D323" s="10"/>
      <c r="F323" s="10"/>
      <c r="H323" s="10"/>
      <c r="J323" s="10"/>
      <c r="L323" s="10"/>
      <c r="N323" s="10"/>
      <c r="P323" s="10"/>
    </row>
    <row r="324" spans="4:16" ht="15.75" customHeight="1">
      <c r="D324" s="10"/>
      <c r="F324" s="10"/>
      <c r="H324" s="10"/>
      <c r="J324" s="10"/>
      <c r="L324" s="10"/>
      <c r="N324" s="10"/>
      <c r="P324" s="10"/>
    </row>
    <row r="325" spans="4:16" ht="15.75" customHeight="1">
      <c r="D325" s="10"/>
      <c r="F325" s="10"/>
      <c r="H325" s="10"/>
      <c r="J325" s="10"/>
      <c r="L325" s="10"/>
      <c r="N325" s="10"/>
      <c r="P325" s="10"/>
    </row>
    <row r="326" spans="4:16" ht="15.75" customHeight="1">
      <c r="D326" s="10"/>
      <c r="F326" s="10"/>
      <c r="H326" s="10"/>
      <c r="J326" s="10"/>
      <c r="L326" s="10"/>
      <c r="N326" s="10"/>
      <c r="P326" s="10"/>
    </row>
    <row r="327" spans="4:16" ht="15.75" customHeight="1">
      <c r="D327" s="10"/>
      <c r="F327" s="10"/>
      <c r="H327" s="10"/>
      <c r="J327" s="10"/>
      <c r="L327" s="10"/>
      <c r="N327" s="10"/>
      <c r="P327" s="10"/>
    </row>
    <row r="328" spans="4:16" ht="15.75" customHeight="1">
      <c r="D328" s="10"/>
      <c r="F328" s="10"/>
      <c r="H328" s="10"/>
      <c r="J328" s="10"/>
      <c r="L328" s="10"/>
      <c r="N328" s="10"/>
      <c r="P328" s="10"/>
    </row>
    <row r="329" spans="4:16" ht="15.75" customHeight="1">
      <c r="D329" s="10"/>
      <c r="F329" s="10"/>
      <c r="H329" s="10"/>
      <c r="J329" s="10"/>
      <c r="L329" s="10"/>
      <c r="N329" s="10"/>
      <c r="P329" s="10"/>
    </row>
    <row r="330" spans="4:16" ht="15.75" customHeight="1">
      <c r="D330" s="10"/>
      <c r="F330" s="10"/>
      <c r="H330" s="10"/>
      <c r="J330" s="10"/>
      <c r="L330" s="10"/>
      <c r="N330" s="10"/>
      <c r="P330" s="10"/>
    </row>
    <row r="331" spans="4:16" ht="15.75" customHeight="1">
      <c r="D331" s="10"/>
      <c r="F331" s="10"/>
      <c r="H331" s="10"/>
      <c r="J331" s="10"/>
      <c r="L331" s="10"/>
      <c r="N331" s="10"/>
      <c r="P331" s="10"/>
    </row>
    <row r="332" spans="4:16" ht="15.75" customHeight="1">
      <c r="D332" s="10"/>
      <c r="F332" s="10"/>
      <c r="H332" s="10"/>
      <c r="J332" s="10"/>
      <c r="L332" s="10"/>
      <c r="N332" s="10"/>
      <c r="P332" s="10"/>
    </row>
    <row r="333" spans="4:16" ht="15.75" customHeight="1">
      <c r="D333" s="10"/>
      <c r="F333" s="10"/>
      <c r="H333" s="10"/>
      <c r="J333" s="10"/>
      <c r="L333" s="10"/>
      <c r="N333" s="10"/>
      <c r="P333" s="10"/>
    </row>
    <row r="334" spans="4:16" ht="15.75" customHeight="1">
      <c r="D334" s="10"/>
      <c r="F334" s="10"/>
      <c r="H334" s="10"/>
      <c r="J334" s="10"/>
      <c r="L334" s="10"/>
      <c r="N334" s="10"/>
      <c r="P334" s="10"/>
    </row>
    <row r="335" spans="4:16" ht="15.75" customHeight="1">
      <c r="D335" s="10"/>
      <c r="F335" s="10"/>
      <c r="H335" s="10"/>
      <c r="J335" s="10"/>
      <c r="L335" s="10"/>
      <c r="N335" s="10"/>
      <c r="P335" s="10"/>
    </row>
    <row r="336" spans="4:16" ht="15.75" customHeight="1">
      <c r="D336" s="10"/>
      <c r="F336" s="10"/>
      <c r="H336" s="10"/>
      <c r="J336" s="10"/>
      <c r="L336" s="10"/>
      <c r="N336" s="10"/>
      <c r="P336" s="10"/>
    </row>
    <row r="337" spans="4:16" ht="15.75" customHeight="1">
      <c r="D337" s="10"/>
      <c r="F337" s="10"/>
      <c r="H337" s="10"/>
      <c r="J337" s="10"/>
      <c r="L337" s="10"/>
      <c r="N337" s="10"/>
      <c r="P337" s="10"/>
    </row>
    <row r="338" spans="4:16" ht="15.75" customHeight="1">
      <c r="D338" s="10"/>
      <c r="F338" s="10"/>
      <c r="H338" s="10"/>
      <c r="J338" s="10"/>
      <c r="L338" s="10"/>
      <c r="N338" s="10"/>
      <c r="P338" s="10"/>
    </row>
    <row r="339" spans="4:16" ht="15.75" customHeight="1">
      <c r="D339" s="10"/>
      <c r="F339" s="10"/>
      <c r="H339" s="10"/>
      <c r="J339" s="10"/>
      <c r="L339" s="10"/>
      <c r="N339" s="10"/>
      <c r="P339" s="10"/>
    </row>
    <row r="340" spans="4:16" ht="15.75" customHeight="1">
      <c r="D340" s="10"/>
      <c r="F340" s="10"/>
      <c r="H340" s="10"/>
      <c r="J340" s="10"/>
      <c r="L340" s="10"/>
      <c r="N340" s="10"/>
      <c r="P340" s="10"/>
    </row>
    <row r="341" spans="4:16" ht="15.75" customHeight="1">
      <c r="D341" s="10"/>
      <c r="F341" s="10"/>
      <c r="H341" s="10"/>
      <c r="J341" s="10"/>
      <c r="L341" s="10"/>
      <c r="N341" s="10"/>
      <c r="P341" s="10"/>
    </row>
    <row r="342" spans="4:16" ht="15.75" customHeight="1">
      <c r="D342" s="10"/>
      <c r="F342" s="10"/>
      <c r="H342" s="10"/>
      <c r="J342" s="10"/>
      <c r="L342" s="10"/>
      <c r="N342" s="10"/>
      <c r="P342" s="10"/>
    </row>
    <row r="343" spans="4:16" ht="15.75" customHeight="1">
      <c r="D343" s="10"/>
      <c r="F343" s="10"/>
      <c r="H343" s="10"/>
      <c r="J343" s="10"/>
      <c r="L343" s="10"/>
      <c r="N343" s="10"/>
      <c r="P343" s="10"/>
    </row>
    <row r="344" spans="4:16" ht="15.75" customHeight="1">
      <c r="D344" s="10"/>
      <c r="F344" s="10"/>
      <c r="H344" s="10"/>
      <c r="J344" s="10"/>
      <c r="L344" s="10"/>
      <c r="N344" s="10"/>
      <c r="P344" s="10"/>
    </row>
    <row r="345" spans="4:16" ht="15.75" customHeight="1">
      <c r="D345" s="10"/>
      <c r="F345" s="10"/>
      <c r="H345" s="10"/>
      <c r="J345" s="10"/>
      <c r="L345" s="10"/>
      <c r="N345" s="10"/>
      <c r="P345" s="10"/>
    </row>
    <row r="346" spans="4:16" ht="15.75" customHeight="1">
      <c r="D346" s="10"/>
      <c r="F346" s="10"/>
      <c r="H346" s="10"/>
      <c r="J346" s="10"/>
      <c r="L346" s="10"/>
      <c r="N346" s="10"/>
      <c r="P346" s="10"/>
    </row>
    <row r="347" spans="4:16" ht="15.75" customHeight="1">
      <c r="D347" s="10"/>
      <c r="F347" s="10"/>
      <c r="H347" s="10"/>
      <c r="J347" s="10"/>
      <c r="L347" s="10"/>
      <c r="N347" s="10"/>
      <c r="P347" s="10"/>
    </row>
    <row r="348" spans="4:16" ht="15.75" customHeight="1">
      <c r="D348" s="10"/>
      <c r="F348" s="10"/>
      <c r="H348" s="10"/>
      <c r="J348" s="10"/>
      <c r="L348" s="10"/>
      <c r="N348" s="10"/>
      <c r="P348" s="10"/>
    </row>
    <row r="349" spans="4:16" ht="15.75" customHeight="1">
      <c r="D349" s="10"/>
      <c r="F349" s="10"/>
      <c r="H349" s="10"/>
      <c r="J349" s="10"/>
      <c r="L349" s="10"/>
      <c r="N349" s="10"/>
      <c r="P349" s="10"/>
    </row>
    <row r="350" spans="4:16" ht="15.75" customHeight="1">
      <c r="D350" s="10"/>
      <c r="F350" s="10"/>
      <c r="H350" s="10"/>
      <c r="J350" s="10"/>
      <c r="L350" s="10"/>
      <c r="N350" s="10"/>
      <c r="P350" s="10"/>
    </row>
    <row r="351" spans="4:16" ht="15.75" customHeight="1">
      <c r="D351" s="10"/>
      <c r="F351" s="10"/>
      <c r="H351" s="10"/>
      <c r="J351" s="10"/>
      <c r="L351" s="10"/>
      <c r="N351" s="10"/>
      <c r="P351" s="10"/>
    </row>
    <row r="352" spans="4:16" ht="15.75" customHeight="1">
      <c r="D352" s="10"/>
      <c r="F352" s="10"/>
      <c r="H352" s="10"/>
      <c r="J352" s="10"/>
      <c r="L352" s="10"/>
      <c r="N352" s="10"/>
      <c r="P352" s="10"/>
    </row>
    <row r="353" spans="4:16" ht="15.75" customHeight="1">
      <c r="D353" s="10"/>
      <c r="F353" s="10"/>
      <c r="H353" s="10"/>
      <c r="J353" s="10"/>
      <c r="L353" s="10"/>
      <c r="N353" s="10"/>
      <c r="P353" s="10"/>
    </row>
    <row r="354" spans="4:16" ht="15.75" customHeight="1">
      <c r="D354" s="10"/>
      <c r="F354" s="10"/>
      <c r="H354" s="10"/>
      <c r="J354" s="10"/>
      <c r="L354" s="10"/>
      <c r="N354" s="10"/>
      <c r="P354" s="10"/>
    </row>
    <row r="355" spans="4:16" ht="15.75" customHeight="1">
      <c r="D355" s="10"/>
      <c r="F355" s="10"/>
      <c r="H355" s="10"/>
      <c r="J355" s="10"/>
      <c r="L355" s="10"/>
      <c r="N355" s="10"/>
      <c r="P355" s="10"/>
    </row>
    <row r="356" spans="4:16" ht="15.75" customHeight="1">
      <c r="D356" s="10"/>
      <c r="F356" s="10"/>
      <c r="H356" s="10"/>
      <c r="J356" s="10"/>
      <c r="L356" s="10"/>
      <c r="N356" s="10"/>
      <c r="P356" s="10"/>
    </row>
    <row r="357" spans="4:16" ht="15.75" customHeight="1">
      <c r="D357" s="10"/>
      <c r="F357" s="10"/>
      <c r="H357" s="10"/>
      <c r="J357" s="10"/>
      <c r="L357" s="10"/>
      <c r="N357" s="10"/>
      <c r="P357" s="10"/>
    </row>
    <row r="358" spans="4:16" ht="15.75" customHeight="1">
      <c r="D358" s="10"/>
      <c r="F358" s="10"/>
      <c r="H358" s="10"/>
      <c r="J358" s="10"/>
      <c r="L358" s="10"/>
      <c r="N358" s="10"/>
      <c r="P358" s="10"/>
    </row>
    <row r="359" spans="4:16" ht="15.75" customHeight="1">
      <c r="D359" s="10"/>
      <c r="F359" s="10"/>
      <c r="H359" s="10"/>
      <c r="J359" s="10"/>
      <c r="L359" s="10"/>
      <c r="N359" s="10"/>
      <c r="P359" s="10"/>
    </row>
    <row r="360" spans="4:16" ht="15.75" customHeight="1">
      <c r="D360" s="10"/>
      <c r="F360" s="10"/>
      <c r="H360" s="10"/>
      <c r="J360" s="10"/>
      <c r="L360" s="10"/>
      <c r="N360" s="10"/>
      <c r="P360" s="10"/>
    </row>
    <row r="361" spans="4:16" ht="15.75" customHeight="1">
      <c r="D361" s="10"/>
      <c r="F361" s="10"/>
      <c r="H361" s="10"/>
      <c r="J361" s="10"/>
      <c r="L361" s="10"/>
      <c r="N361" s="10"/>
      <c r="P361" s="10"/>
    </row>
    <row r="362" spans="4:16" ht="15.75" customHeight="1">
      <c r="D362" s="10"/>
      <c r="F362" s="10"/>
      <c r="H362" s="10"/>
      <c r="J362" s="10"/>
      <c r="L362" s="10"/>
      <c r="N362" s="10"/>
      <c r="P362" s="10"/>
    </row>
    <row r="363" spans="4:16" ht="15.75" customHeight="1">
      <c r="D363" s="10"/>
      <c r="F363" s="10"/>
      <c r="H363" s="10"/>
      <c r="J363" s="10"/>
      <c r="L363" s="10"/>
      <c r="N363" s="10"/>
      <c r="P363" s="10"/>
    </row>
    <row r="364" spans="4:16" ht="15.75" customHeight="1">
      <c r="D364" s="10"/>
      <c r="F364" s="10"/>
      <c r="H364" s="10"/>
      <c r="J364" s="10"/>
      <c r="L364" s="10"/>
      <c r="N364" s="10"/>
      <c r="P364" s="10"/>
    </row>
    <row r="365" spans="4:16" ht="15.75" customHeight="1">
      <c r="D365" s="10"/>
      <c r="F365" s="10"/>
      <c r="H365" s="10"/>
      <c r="J365" s="10"/>
      <c r="L365" s="10"/>
      <c r="N365" s="10"/>
      <c r="P365" s="10"/>
    </row>
    <row r="366" spans="4:16" ht="15.75" customHeight="1">
      <c r="D366" s="10"/>
      <c r="F366" s="10"/>
      <c r="H366" s="10"/>
      <c r="J366" s="10"/>
      <c r="L366" s="10"/>
      <c r="N366" s="10"/>
      <c r="P366" s="10"/>
    </row>
    <row r="367" spans="4:16" ht="15.75" customHeight="1">
      <c r="D367" s="10"/>
      <c r="F367" s="10"/>
      <c r="H367" s="10"/>
      <c r="J367" s="10"/>
      <c r="L367" s="10"/>
      <c r="N367" s="10"/>
      <c r="P367" s="10"/>
    </row>
    <row r="368" spans="4:16" ht="15.75" customHeight="1">
      <c r="D368" s="10"/>
      <c r="F368" s="10"/>
      <c r="H368" s="10"/>
      <c r="J368" s="10"/>
      <c r="L368" s="10"/>
      <c r="N368" s="10"/>
      <c r="P368" s="10"/>
    </row>
    <row r="369" spans="4:16" ht="15.75" customHeight="1">
      <c r="D369" s="10"/>
      <c r="F369" s="10"/>
      <c r="H369" s="10"/>
      <c r="J369" s="10"/>
      <c r="L369" s="10"/>
      <c r="N369" s="10"/>
      <c r="P369" s="10"/>
    </row>
    <row r="370" spans="4:16" ht="15.75" customHeight="1">
      <c r="D370" s="10"/>
      <c r="F370" s="10"/>
      <c r="H370" s="10"/>
      <c r="J370" s="10"/>
      <c r="L370" s="10"/>
      <c r="N370" s="10"/>
      <c r="P370" s="10"/>
    </row>
    <row r="371" spans="4:16" ht="15.75" customHeight="1">
      <c r="D371" s="10"/>
      <c r="F371" s="10"/>
      <c r="H371" s="10"/>
      <c r="J371" s="10"/>
      <c r="L371" s="10"/>
      <c r="N371" s="10"/>
      <c r="P371" s="10"/>
    </row>
    <row r="372" spans="4:16" ht="15.75" customHeight="1">
      <c r="D372" s="10"/>
      <c r="F372" s="10"/>
      <c r="H372" s="10"/>
      <c r="J372" s="10"/>
      <c r="L372" s="10"/>
      <c r="N372" s="10"/>
      <c r="P372" s="10"/>
    </row>
    <row r="373" spans="4:16" ht="15.75" customHeight="1">
      <c r="D373" s="10"/>
      <c r="F373" s="10"/>
      <c r="H373" s="10"/>
      <c r="J373" s="10"/>
      <c r="L373" s="10"/>
      <c r="N373" s="10"/>
      <c r="P373" s="10"/>
    </row>
    <row r="374" spans="4:16" ht="15.75" customHeight="1">
      <c r="D374" s="10"/>
      <c r="F374" s="10"/>
      <c r="H374" s="10"/>
      <c r="J374" s="10"/>
      <c r="L374" s="10"/>
      <c r="N374" s="10"/>
      <c r="P374" s="10"/>
    </row>
    <row r="375" spans="4:16" ht="15.75" customHeight="1">
      <c r="D375" s="10"/>
      <c r="F375" s="10"/>
      <c r="H375" s="10"/>
      <c r="J375" s="10"/>
      <c r="L375" s="10"/>
      <c r="N375" s="10"/>
      <c r="P375" s="10"/>
    </row>
    <row r="376" spans="4:16" ht="15.75" customHeight="1">
      <c r="D376" s="10"/>
      <c r="F376" s="10"/>
      <c r="H376" s="10"/>
      <c r="J376" s="10"/>
      <c r="L376" s="10"/>
      <c r="N376" s="10"/>
      <c r="P376" s="10"/>
    </row>
    <row r="377" spans="4:16" ht="15.75" customHeight="1">
      <c r="D377" s="10"/>
      <c r="F377" s="10"/>
      <c r="H377" s="10"/>
      <c r="J377" s="10"/>
      <c r="L377" s="10"/>
      <c r="N377" s="10"/>
      <c r="P377" s="10"/>
    </row>
    <row r="378" spans="4:16" ht="15.75" customHeight="1">
      <c r="D378" s="10"/>
      <c r="F378" s="10"/>
      <c r="H378" s="10"/>
      <c r="J378" s="10"/>
      <c r="L378" s="10"/>
      <c r="N378" s="10"/>
      <c r="P378" s="10"/>
    </row>
    <row r="379" spans="4:16" ht="15.75" customHeight="1">
      <c r="D379" s="10"/>
      <c r="F379" s="10"/>
      <c r="H379" s="10"/>
      <c r="J379" s="10"/>
      <c r="L379" s="10"/>
      <c r="N379" s="10"/>
      <c r="P379" s="10"/>
    </row>
    <row r="380" spans="4:16" ht="15.75" customHeight="1">
      <c r="D380" s="10"/>
      <c r="F380" s="10"/>
      <c r="H380" s="10"/>
      <c r="J380" s="10"/>
      <c r="L380" s="10"/>
      <c r="N380" s="10"/>
      <c r="P380" s="10"/>
    </row>
    <row r="381" spans="4:16" ht="15.75" customHeight="1">
      <c r="D381" s="10"/>
      <c r="F381" s="10"/>
      <c r="H381" s="10"/>
      <c r="J381" s="10"/>
      <c r="L381" s="10"/>
      <c r="N381" s="10"/>
      <c r="P381" s="10"/>
    </row>
    <row r="382" spans="4:16" ht="15.75" customHeight="1">
      <c r="D382" s="10"/>
      <c r="F382" s="10"/>
      <c r="H382" s="10"/>
      <c r="J382" s="10"/>
      <c r="L382" s="10"/>
      <c r="N382" s="10"/>
      <c r="P382" s="10"/>
    </row>
    <row r="383" spans="4:16" ht="15.75" customHeight="1">
      <c r="D383" s="10"/>
      <c r="F383" s="10"/>
      <c r="H383" s="10"/>
      <c r="J383" s="10"/>
      <c r="L383" s="10"/>
      <c r="N383" s="10"/>
      <c r="P383" s="10"/>
    </row>
    <row r="384" spans="4:16" ht="15.75" customHeight="1">
      <c r="D384" s="10"/>
      <c r="F384" s="10"/>
      <c r="H384" s="10"/>
      <c r="J384" s="10"/>
      <c r="L384" s="10"/>
      <c r="N384" s="10"/>
      <c r="P384" s="10"/>
    </row>
    <row r="385" spans="4:16" ht="15.75" customHeight="1">
      <c r="D385" s="10"/>
      <c r="F385" s="10"/>
      <c r="H385" s="10"/>
      <c r="J385" s="10"/>
      <c r="L385" s="10"/>
      <c r="N385" s="10"/>
      <c r="P385" s="10"/>
    </row>
    <row r="386" spans="4:16" ht="15.75" customHeight="1">
      <c r="D386" s="10"/>
      <c r="F386" s="10"/>
      <c r="H386" s="10"/>
      <c r="J386" s="10"/>
      <c r="L386" s="10"/>
      <c r="N386" s="10"/>
      <c r="P386" s="10"/>
    </row>
    <row r="387" spans="4:16" ht="15.75" customHeight="1">
      <c r="D387" s="10"/>
      <c r="F387" s="10"/>
      <c r="H387" s="10"/>
      <c r="J387" s="10"/>
      <c r="L387" s="10"/>
      <c r="N387" s="10"/>
      <c r="P387" s="10"/>
    </row>
    <row r="388" spans="4:16" ht="15.75" customHeight="1">
      <c r="D388" s="10"/>
      <c r="F388" s="10"/>
      <c r="H388" s="10"/>
      <c r="J388" s="10"/>
      <c r="L388" s="10"/>
      <c r="N388" s="10"/>
      <c r="P388" s="10"/>
    </row>
    <row r="389" spans="4:16" ht="15.75" customHeight="1">
      <c r="D389" s="10"/>
      <c r="F389" s="10"/>
      <c r="H389" s="10"/>
      <c r="J389" s="10"/>
      <c r="L389" s="10"/>
      <c r="N389" s="10"/>
      <c r="P389" s="10"/>
    </row>
    <row r="390" spans="4:16" ht="15.75" customHeight="1">
      <c r="D390" s="10"/>
      <c r="F390" s="10"/>
      <c r="H390" s="10"/>
      <c r="J390" s="10"/>
      <c r="L390" s="10"/>
      <c r="N390" s="10"/>
      <c r="P390" s="10"/>
    </row>
    <row r="391" spans="4:16" ht="15.75" customHeight="1">
      <c r="D391" s="10"/>
      <c r="F391" s="10"/>
      <c r="H391" s="10"/>
      <c r="J391" s="10"/>
      <c r="L391" s="10"/>
      <c r="N391" s="10"/>
      <c r="P391" s="10"/>
    </row>
    <row r="392" spans="4:16" ht="15.75" customHeight="1">
      <c r="D392" s="10"/>
      <c r="F392" s="10"/>
      <c r="H392" s="10"/>
      <c r="J392" s="10"/>
      <c r="L392" s="10"/>
      <c r="N392" s="10"/>
      <c r="P392" s="10"/>
    </row>
    <row r="393" spans="4:16" ht="15.75" customHeight="1">
      <c r="D393" s="10"/>
      <c r="F393" s="10"/>
      <c r="H393" s="10"/>
      <c r="J393" s="10"/>
      <c r="L393" s="10"/>
      <c r="N393" s="10"/>
      <c r="P393" s="10"/>
    </row>
    <row r="394" spans="4:16" ht="15.75" customHeight="1">
      <c r="D394" s="10"/>
      <c r="F394" s="10"/>
      <c r="H394" s="10"/>
      <c r="J394" s="10"/>
      <c r="L394" s="10"/>
      <c r="N394" s="10"/>
      <c r="P394" s="10"/>
    </row>
    <row r="395" spans="4:16" ht="15.75" customHeight="1">
      <c r="D395" s="10"/>
      <c r="F395" s="10"/>
      <c r="H395" s="10"/>
      <c r="J395" s="10"/>
      <c r="L395" s="10"/>
      <c r="N395" s="10"/>
      <c r="P395" s="10"/>
    </row>
    <row r="396" spans="4:16" ht="15.75" customHeight="1">
      <c r="D396" s="10"/>
      <c r="F396" s="10"/>
      <c r="H396" s="10"/>
      <c r="J396" s="10"/>
      <c r="L396" s="10"/>
      <c r="N396" s="10"/>
      <c r="P396" s="10"/>
    </row>
    <row r="397" spans="4:16" ht="15.75" customHeight="1">
      <c r="D397" s="10"/>
      <c r="F397" s="10"/>
      <c r="H397" s="10"/>
      <c r="J397" s="10"/>
      <c r="L397" s="10"/>
      <c r="N397" s="10"/>
      <c r="P397" s="10"/>
    </row>
    <row r="398" spans="4:16" ht="15.75" customHeight="1">
      <c r="D398" s="10"/>
      <c r="F398" s="10"/>
      <c r="H398" s="10"/>
      <c r="J398" s="10"/>
      <c r="L398" s="10"/>
      <c r="N398" s="10"/>
      <c r="P398" s="10"/>
    </row>
    <row r="399" spans="4:16" ht="15.75" customHeight="1">
      <c r="D399" s="10"/>
      <c r="F399" s="10"/>
      <c r="H399" s="10"/>
      <c r="J399" s="10"/>
      <c r="L399" s="10"/>
      <c r="N399" s="10"/>
      <c r="P399" s="10"/>
    </row>
    <row r="400" spans="4:16" ht="15.75" customHeight="1">
      <c r="D400" s="10"/>
      <c r="F400" s="10"/>
      <c r="H400" s="10"/>
      <c r="J400" s="10"/>
      <c r="L400" s="10"/>
      <c r="N400" s="10"/>
      <c r="P400" s="10"/>
    </row>
    <row r="401" spans="4:16" ht="15.75" customHeight="1">
      <c r="D401" s="10"/>
      <c r="F401" s="10"/>
      <c r="H401" s="10"/>
      <c r="J401" s="10"/>
      <c r="L401" s="10"/>
      <c r="N401" s="10"/>
      <c r="P401" s="10"/>
    </row>
    <row r="402" spans="4:16" ht="15.75" customHeight="1">
      <c r="D402" s="10"/>
      <c r="F402" s="10"/>
      <c r="H402" s="10"/>
      <c r="J402" s="10"/>
      <c r="L402" s="10"/>
      <c r="N402" s="10"/>
      <c r="P402" s="10"/>
    </row>
    <row r="403" spans="4:16" ht="15.75" customHeight="1">
      <c r="D403" s="10"/>
      <c r="F403" s="10"/>
      <c r="H403" s="10"/>
      <c r="J403" s="10"/>
      <c r="L403" s="10"/>
      <c r="N403" s="10"/>
      <c r="P403" s="10"/>
    </row>
    <row r="404" spans="4:16" ht="15.75" customHeight="1">
      <c r="D404" s="10"/>
      <c r="F404" s="10"/>
      <c r="H404" s="10"/>
      <c r="J404" s="10"/>
      <c r="L404" s="10"/>
      <c r="N404" s="10"/>
      <c r="P404" s="10"/>
    </row>
    <row r="405" spans="4:16" ht="15.75" customHeight="1">
      <c r="D405" s="10"/>
      <c r="F405" s="10"/>
      <c r="H405" s="10"/>
      <c r="J405" s="10"/>
      <c r="L405" s="10"/>
      <c r="N405" s="10"/>
      <c r="P405" s="10"/>
    </row>
    <row r="406" spans="4:16" ht="15.75" customHeight="1">
      <c r="D406" s="10"/>
      <c r="F406" s="10"/>
      <c r="H406" s="10"/>
      <c r="J406" s="10"/>
      <c r="L406" s="10"/>
      <c r="N406" s="10"/>
      <c r="P406" s="10"/>
    </row>
    <row r="407" spans="4:16" ht="15.75" customHeight="1">
      <c r="D407" s="10"/>
      <c r="F407" s="10"/>
      <c r="H407" s="10"/>
      <c r="J407" s="10"/>
      <c r="L407" s="10"/>
      <c r="N407" s="10"/>
      <c r="P407" s="10"/>
    </row>
    <row r="408" spans="4:16" ht="15.75" customHeight="1">
      <c r="D408" s="10"/>
      <c r="F408" s="10"/>
      <c r="H408" s="10"/>
      <c r="J408" s="10"/>
      <c r="L408" s="10"/>
      <c r="N408" s="10"/>
      <c r="P408" s="10"/>
    </row>
    <row r="409" spans="4:16" ht="15.75" customHeight="1">
      <c r="D409" s="10"/>
      <c r="F409" s="10"/>
      <c r="H409" s="10"/>
      <c r="J409" s="10"/>
      <c r="L409" s="10"/>
      <c r="N409" s="10"/>
      <c r="P409" s="10"/>
    </row>
    <row r="410" spans="4:16" ht="15.75" customHeight="1">
      <c r="D410" s="10"/>
      <c r="F410" s="10"/>
      <c r="H410" s="10"/>
      <c r="J410" s="10"/>
      <c r="L410" s="10"/>
      <c r="N410" s="10"/>
      <c r="P410" s="10"/>
    </row>
    <row r="411" spans="4:16" ht="15.75" customHeight="1">
      <c r="D411" s="10"/>
      <c r="F411" s="10"/>
      <c r="H411" s="10"/>
      <c r="J411" s="10"/>
      <c r="L411" s="10"/>
      <c r="N411" s="10"/>
      <c r="P411" s="10"/>
    </row>
    <row r="412" spans="4:16" ht="15.75" customHeight="1">
      <c r="D412" s="10"/>
      <c r="F412" s="10"/>
      <c r="H412" s="10"/>
      <c r="J412" s="10"/>
      <c r="L412" s="10"/>
      <c r="N412" s="10"/>
      <c r="P412" s="10"/>
    </row>
    <row r="413" spans="4:16" ht="15.75" customHeight="1">
      <c r="D413" s="10"/>
      <c r="F413" s="10"/>
      <c r="H413" s="10"/>
      <c r="J413" s="10"/>
      <c r="L413" s="10"/>
      <c r="N413" s="10"/>
      <c r="P413" s="10"/>
    </row>
    <row r="414" spans="4:16" ht="15.75" customHeight="1">
      <c r="D414" s="10"/>
      <c r="F414" s="10"/>
      <c r="H414" s="10"/>
      <c r="J414" s="10"/>
      <c r="L414" s="10"/>
      <c r="N414" s="10"/>
      <c r="P414" s="10"/>
    </row>
    <row r="415" spans="4:16" ht="15.75" customHeight="1">
      <c r="D415" s="10"/>
      <c r="F415" s="10"/>
      <c r="H415" s="10"/>
      <c r="J415" s="10"/>
      <c r="L415" s="10"/>
      <c r="N415" s="10"/>
      <c r="P415" s="10"/>
    </row>
    <row r="416" spans="4:16" ht="15.75" customHeight="1">
      <c r="D416" s="10"/>
      <c r="F416" s="10"/>
      <c r="H416" s="10"/>
      <c r="J416" s="10"/>
      <c r="L416" s="10"/>
      <c r="N416" s="10"/>
      <c r="P416" s="10"/>
    </row>
    <row r="417" spans="4:16" ht="15.75" customHeight="1">
      <c r="D417" s="10"/>
      <c r="F417" s="10"/>
      <c r="H417" s="10"/>
      <c r="J417" s="10"/>
      <c r="L417" s="10"/>
      <c r="N417" s="10"/>
      <c r="P417" s="10"/>
    </row>
    <row r="418" spans="4:16" ht="15.75" customHeight="1">
      <c r="D418" s="10"/>
      <c r="F418" s="10"/>
      <c r="H418" s="10"/>
      <c r="J418" s="10"/>
      <c r="L418" s="10"/>
      <c r="N418" s="10"/>
      <c r="P418" s="10"/>
    </row>
    <row r="419" spans="4:16" ht="15.75" customHeight="1">
      <c r="D419" s="10"/>
      <c r="F419" s="10"/>
      <c r="H419" s="10"/>
      <c r="J419" s="10"/>
      <c r="L419" s="10"/>
      <c r="N419" s="10"/>
      <c r="P419" s="10"/>
    </row>
    <row r="420" spans="4:16" ht="15.75" customHeight="1">
      <c r="D420" s="10"/>
      <c r="F420" s="10"/>
      <c r="H420" s="10"/>
      <c r="J420" s="10"/>
      <c r="L420" s="10"/>
      <c r="N420" s="10"/>
      <c r="P420" s="10"/>
    </row>
    <row r="421" spans="4:16" ht="15.75" customHeight="1">
      <c r="D421" s="10"/>
      <c r="F421" s="10"/>
      <c r="H421" s="10"/>
      <c r="J421" s="10"/>
      <c r="L421" s="10"/>
      <c r="N421" s="10"/>
      <c r="P421" s="10"/>
    </row>
    <row r="422" spans="4:16" ht="15.75" customHeight="1">
      <c r="D422" s="10"/>
      <c r="F422" s="10"/>
      <c r="H422" s="10"/>
      <c r="J422" s="10"/>
      <c r="L422" s="10"/>
      <c r="N422" s="10"/>
      <c r="P422" s="10"/>
    </row>
    <row r="423" spans="4:16" ht="15.75" customHeight="1">
      <c r="D423" s="10"/>
      <c r="F423" s="10"/>
      <c r="H423" s="10"/>
      <c r="J423" s="10"/>
      <c r="L423" s="10"/>
      <c r="N423" s="10"/>
      <c r="P423" s="10"/>
    </row>
    <row r="424" spans="4:16" ht="15.75" customHeight="1">
      <c r="D424" s="10"/>
      <c r="F424" s="10"/>
      <c r="H424" s="10"/>
      <c r="J424" s="10"/>
      <c r="L424" s="10"/>
      <c r="N424" s="10"/>
      <c r="P424" s="10"/>
    </row>
    <row r="425" spans="4:16" ht="15.75" customHeight="1">
      <c r="D425" s="10"/>
      <c r="F425" s="10"/>
      <c r="H425" s="10"/>
      <c r="J425" s="10"/>
      <c r="L425" s="10"/>
      <c r="N425" s="10"/>
      <c r="P425" s="10"/>
    </row>
    <row r="426" spans="4:16" ht="15.75" customHeight="1">
      <c r="D426" s="10"/>
      <c r="F426" s="10"/>
      <c r="H426" s="10"/>
      <c r="J426" s="10"/>
      <c r="L426" s="10"/>
      <c r="N426" s="10"/>
      <c r="P426" s="10"/>
    </row>
    <row r="427" spans="4:16" ht="15.75" customHeight="1">
      <c r="D427" s="10"/>
      <c r="F427" s="10"/>
      <c r="H427" s="10"/>
      <c r="J427" s="10"/>
      <c r="L427" s="10"/>
      <c r="N427" s="10"/>
      <c r="P427" s="10"/>
    </row>
    <row r="428" spans="4:16" ht="15.75" customHeight="1">
      <c r="D428" s="10"/>
      <c r="F428" s="10"/>
      <c r="H428" s="10"/>
      <c r="J428" s="10"/>
      <c r="L428" s="10"/>
      <c r="N428" s="10"/>
      <c r="P428" s="10"/>
    </row>
    <row r="429" spans="4:16" ht="15.75" customHeight="1">
      <c r="D429" s="10"/>
      <c r="F429" s="10"/>
      <c r="H429" s="10"/>
      <c r="J429" s="10"/>
      <c r="L429" s="10"/>
      <c r="N429" s="10"/>
      <c r="P429" s="10"/>
    </row>
    <row r="430" spans="4:16" ht="15.75" customHeight="1">
      <c r="D430" s="10"/>
      <c r="F430" s="10"/>
      <c r="H430" s="10"/>
      <c r="J430" s="10"/>
      <c r="L430" s="10"/>
      <c r="N430" s="10"/>
      <c r="P430" s="10"/>
    </row>
    <row r="431" spans="4:16" ht="15.75" customHeight="1">
      <c r="D431" s="10"/>
      <c r="F431" s="10"/>
      <c r="H431" s="10"/>
      <c r="J431" s="10"/>
      <c r="L431" s="10"/>
      <c r="N431" s="10"/>
      <c r="P431" s="10"/>
    </row>
    <row r="432" spans="4:16" ht="15.75" customHeight="1">
      <c r="D432" s="10"/>
      <c r="F432" s="10"/>
      <c r="H432" s="10"/>
      <c r="J432" s="10"/>
      <c r="L432" s="10"/>
      <c r="N432" s="10"/>
      <c r="P432" s="10"/>
    </row>
    <row r="433" spans="4:16" ht="15.75" customHeight="1">
      <c r="D433" s="10"/>
      <c r="F433" s="10"/>
      <c r="H433" s="10"/>
      <c r="J433" s="10"/>
      <c r="L433" s="10"/>
      <c r="N433" s="10"/>
      <c r="P433" s="10"/>
    </row>
    <row r="434" spans="4:16" ht="15.75" customHeight="1">
      <c r="D434" s="10"/>
      <c r="F434" s="10"/>
      <c r="H434" s="10"/>
      <c r="J434" s="10"/>
      <c r="L434" s="10"/>
      <c r="N434" s="10"/>
      <c r="P434" s="10"/>
    </row>
    <row r="435" spans="4:16" ht="15.75" customHeight="1">
      <c r="D435" s="10"/>
      <c r="F435" s="10"/>
      <c r="H435" s="10"/>
      <c r="J435" s="10"/>
      <c r="L435" s="10"/>
      <c r="N435" s="10"/>
      <c r="P435" s="10"/>
    </row>
    <row r="436" spans="4:16" ht="15.75" customHeight="1">
      <c r="D436" s="10"/>
      <c r="F436" s="10"/>
      <c r="H436" s="10"/>
      <c r="J436" s="10"/>
      <c r="L436" s="10"/>
      <c r="N436" s="10"/>
      <c r="P436" s="10"/>
    </row>
    <row r="437" spans="4:16" ht="15.75" customHeight="1">
      <c r="D437" s="10"/>
      <c r="F437" s="10"/>
      <c r="H437" s="10"/>
      <c r="J437" s="10"/>
      <c r="L437" s="10"/>
      <c r="N437" s="10"/>
      <c r="P437" s="10"/>
    </row>
    <row r="438" spans="4:16" ht="15.75" customHeight="1">
      <c r="D438" s="10"/>
      <c r="F438" s="10"/>
      <c r="H438" s="10"/>
      <c r="J438" s="10"/>
      <c r="L438" s="10"/>
      <c r="N438" s="10"/>
      <c r="P438" s="10"/>
    </row>
    <row r="439" spans="4:16" ht="15.75" customHeight="1">
      <c r="D439" s="10"/>
      <c r="F439" s="10"/>
      <c r="H439" s="10"/>
      <c r="J439" s="10"/>
      <c r="L439" s="10"/>
      <c r="N439" s="10"/>
      <c r="P439" s="10"/>
    </row>
    <row r="440" spans="4:16" ht="15.75" customHeight="1">
      <c r="D440" s="10"/>
      <c r="F440" s="10"/>
      <c r="H440" s="10"/>
      <c r="J440" s="10"/>
      <c r="L440" s="10"/>
      <c r="N440" s="10"/>
      <c r="P440" s="10"/>
    </row>
    <row r="441" spans="4:16" ht="15.75" customHeight="1">
      <c r="D441" s="10"/>
      <c r="F441" s="10"/>
      <c r="H441" s="10"/>
      <c r="J441" s="10"/>
      <c r="L441" s="10"/>
      <c r="N441" s="10"/>
      <c r="P441" s="10"/>
    </row>
    <row r="442" spans="4:16" ht="15.75" customHeight="1">
      <c r="D442" s="10"/>
      <c r="F442" s="10"/>
      <c r="H442" s="10"/>
      <c r="J442" s="10"/>
      <c r="L442" s="10"/>
      <c r="N442" s="10"/>
      <c r="P442" s="10"/>
    </row>
    <row r="443" spans="4:16" ht="15.75" customHeight="1">
      <c r="D443" s="10"/>
      <c r="F443" s="10"/>
      <c r="H443" s="10"/>
      <c r="J443" s="10"/>
      <c r="L443" s="10"/>
      <c r="N443" s="10"/>
      <c r="P443" s="10"/>
    </row>
    <row r="444" spans="4:16" ht="15.75" customHeight="1">
      <c r="D444" s="10"/>
      <c r="F444" s="10"/>
      <c r="H444" s="10"/>
      <c r="J444" s="10"/>
      <c r="L444" s="10"/>
      <c r="N444" s="10"/>
      <c r="P444" s="10"/>
    </row>
    <row r="445" spans="4:16" ht="15.75" customHeight="1">
      <c r="D445" s="10"/>
      <c r="F445" s="10"/>
      <c r="H445" s="10"/>
      <c r="J445" s="10"/>
      <c r="L445" s="10"/>
      <c r="N445" s="10"/>
      <c r="P445" s="10"/>
    </row>
    <row r="446" spans="4:16" ht="15.75" customHeight="1">
      <c r="D446" s="10"/>
      <c r="F446" s="10"/>
      <c r="H446" s="10"/>
      <c r="J446" s="10"/>
      <c r="L446" s="10"/>
      <c r="N446" s="10"/>
      <c r="P446" s="10"/>
    </row>
    <row r="447" spans="4:16" ht="15.75" customHeight="1">
      <c r="D447" s="10"/>
      <c r="F447" s="10"/>
      <c r="H447" s="10"/>
      <c r="J447" s="10"/>
      <c r="L447" s="10"/>
      <c r="N447" s="10"/>
      <c r="P447" s="10"/>
    </row>
    <row r="448" spans="4:16" ht="15.75" customHeight="1">
      <c r="D448" s="10"/>
      <c r="F448" s="10"/>
      <c r="H448" s="10"/>
      <c r="J448" s="10"/>
      <c r="L448" s="10"/>
      <c r="N448" s="10"/>
      <c r="P448" s="10"/>
    </row>
    <row r="449" spans="4:16" ht="15.75" customHeight="1">
      <c r="D449" s="10"/>
      <c r="F449" s="10"/>
      <c r="H449" s="10"/>
      <c r="J449" s="10"/>
      <c r="L449" s="10"/>
      <c r="N449" s="10"/>
      <c r="P449" s="10"/>
    </row>
    <row r="450" spans="4:16" ht="15.75" customHeight="1">
      <c r="D450" s="10"/>
      <c r="F450" s="10"/>
      <c r="H450" s="10"/>
      <c r="J450" s="10"/>
      <c r="L450" s="10"/>
      <c r="N450" s="10"/>
      <c r="P450" s="10"/>
    </row>
    <row r="451" spans="4:16" ht="15.75" customHeight="1">
      <c r="D451" s="10"/>
      <c r="F451" s="10"/>
      <c r="H451" s="10"/>
      <c r="J451" s="10"/>
      <c r="L451" s="10"/>
      <c r="N451" s="10"/>
      <c r="P451" s="10"/>
    </row>
    <row r="452" spans="4:16" ht="15.75" customHeight="1">
      <c r="D452" s="10"/>
      <c r="F452" s="10"/>
      <c r="H452" s="10"/>
      <c r="J452" s="10"/>
      <c r="L452" s="10"/>
      <c r="N452" s="10"/>
      <c r="P452" s="10"/>
    </row>
    <row r="453" spans="4:16" ht="15.75" customHeight="1">
      <c r="D453" s="10"/>
      <c r="F453" s="10"/>
      <c r="H453" s="10"/>
      <c r="J453" s="10"/>
      <c r="L453" s="10"/>
      <c r="N453" s="10"/>
      <c r="P453" s="10"/>
    </row>
    <row r="454" spans="4:16" ht="15.75" customHeight="1">
      <c r="D454" s="10"/>
      <c r="F454" s="10"/>
      <c r="H454" s="10"/>
      <c r="J454" s="10"/>
      <c r="L454" s="10"/>
      <c r="N454" s="10"/>
      <c r="P454" s="10"/>
    </row>
    <row r="455" spans="4:16" ht="15.75" customHeight="1">
      <c r="D455" s="10"/>
      <c r="F455" s="10"/>
      <c r="H455" s="10"/>
      <c r="J455" s="10"/>
      <c r="L455" s="10"/>
      <c r="N455" s="10"/>
      <c r="P455" s="10"/>
    </row>
    <row r="456" spans="4:16" ht="15.75" customHeight="1">
      <c r="D456" s="10"/>
      <c r="F456" s="10"/>
      <c r="H456" s="10"/>
      <c r="J456" s="10"/>
      <c r="L456" s="10"/>
      <c r="N456" s="10"/>
      <c r="P456" s="10"/>
    </row>
    <row r="457" spans="4:16" ht="15.75" customHeight="1">
      <c r="D457" s="10"/>
      <c r="F457" s="10"/>
      <c r="H457" s="10"/>
      <c r="J457" s="10"/>
      <c r="L457" s="10"/>
      <c r="N457" s="10"/>
      <c r="P457" s="10"/>
    </row>
    <row r="458" spans="4:16" ht="15.75" customHeight="1">
      <c r="D458" s="10"/>
      <c r="F458" s="10"/>
      <c r="H458" s="10"/>
      <c r="J458" s="10"/>
      <c r="L458" s="10"/>
      <c r="N458" s="10"/>
      <c r="P458" s="10"/>
    </row>
    <row r="459" spans="4:16" ht="15.75" customHeight="1">
      <c r="D459" s="10"/>
      <c r="F459" s="10"/>
      <c r="H459" s="10"/>
      <c r="J459" s="10"/>
      <c r="L459" s="10"/>
      <c r="N459" s="10"/>
      <c r="P459" s="10"/>
    </row>
    <row r="460" spans="4:16" ht="15.75" customHeight="1">
      <c r="D460" s="10"/>
      <c r="F460" s="10"/>
      <c r="H460" s="10"/>
      <c r="J460" s="10"/>
      <c r="L460" s="10"/>
      <c r="N460" s="10"/>
      <c r="P460" s="10"/>
    </row>
    <row r="461" spans="4:16" ht="15.75" customHeight="1">
      <c r="D461" s="10"/>
      <c r="F461" s="10"/>
      <c r="H461" s="10"/>
      <c r="J461" s="10"/>
      <c r="L461" s="10"/>
      <c r="N461" s="10"/>
      <c r="P461" s="10"/>
    </row>
    <row r="462" spans="4:16" ht="15.75" customHeight="1">
      <c r="D462" s="10"/>
      <c r="F462" s="10"/>
      <c r="H462" s="10"/>
      <c r="J462" s="10"/>
      <c r="L462" s="10"/>
      <c r="N462" s="10"/>
      <c r="P462" s="10"/>
    </row>
    <row r="463" spans="4:16" ht="15.75" customHeight="1">
      <c r="D463" s="10"/>
      <c r="F463" s="10"/>
      <c r="H463" s="10"/>
      <c r="J463" s="10"/>
      <c r="L463" s="10"/>
      <c r="N463" s="10"/>
      <c r="P463" s="10"/>
    </row>
    <row r="464" spans="4:16" ht="15.75" customHeight="1">
      <c r="D464" s="10"/>
      <c r="F464" s="10"/>
      <c r="H464" s="10"/>
      <c r="J464" s="10"/>
      <c r="L464" s="10"/>
      <c r="N464" s="10"/>
      <c r="P464" s="10"/>
    </row>
    <row r="465" spans="4:16" ht="15.75" customHeight="1">
      <c r="D465" s="10"/>
      <c r="F465" s="10"/>
      <c r="H465" s="10"/>
      <c r="J465" s="10"/>
      <c r="L465" s="10"/>
      <c r="N465" s="10"/>
      <c r="P465" s="10"/>
    </row>
    <row r="466" spans="4:16" ht="15.75" customHeight="1">
      <c r="D466" s="10"/>
      <c r="F466" s="10"/>
      <c r="H466" s="10"/>
      <c r="J466" s="10"/>
      <c r="L466" s="10"/>
      <c r="N466" s="10"/>
      <c r="P466" s="10"/>
    </row>
    <row r="467" spans="4:16" ht="15.75" customHeight="1">
      <c r="D467" s="10"/>
      <c r="F467" s="10"/>
      <c r="H467" s="10"/>
      <c r="J467" s="10"/>
      <c r="L467" s="10"/>
      <c r="N467" s="10"/>
      <c r="P467" s="10"/>
    </row>
    <row r="468" spans="4:16" ht="15.75" customHeight="1">
      <c r="D468" s="10"/>
      <c r="F468" s="10"/>
      <c r="H468" s="10"/>
      <c r="J468" s="10"/>
      <c r="L468" s="10"/>
      <c r="N468" s="10"/>
      <c r="P468" s="10"/>
    </row>
    <row r="469" spans="4:16" ht="15.75" customHeight="1">
      <c r="D469" s="10"/>
      <c r="F469" s="10"/>
      <c r="H469" s="10"/>
      <c r="J469" s="10"/>
      <c r="L469" s="10"/>
      <c r="N469" s="10"/>
      <c r="P469" s="10"/>
    </row>
    <row r="470" spans="4:16" ht="15.75" customHeight="1">
      <c r="D470" s="10"/>
      <c r="F470" s="10"/>
      <c r="H470" s="10"/>
      <c r="J470" s="10"/>
      <c r="L470" s="10"/>
      <c r="N470" s="10"/>
      <c r="P470" s="10"/>
    </row>
    <row r="471" spans="4:16" ht="15.75" customHeight="1">
      <c r="D471" s="10"/>
      <c r="F471" s="10"/>
      <c r="H471" s="10"/>
      <c r="J471" s="10"/>
      <c r="L471" s="10"/>
      <c r="N471" s="10"/>
      <c r="P471" s="10"/>
    </row>
    <row r="472" spans="4:16" ht="15.75" customHeight="1">
      <c r="D472" s="10"/>
      <c r="F472" s="10"/>
      <c r="H472" s="10"/>
      <c r="J472" s="10"/>
      <c r="L472" s="10"/>
      <c r="N472" s="10"/>
      <c r="P472" s="10"/>
    </row>
    <row r="473" spans="4:16" ht="15.75" customHeight="1">
      <c r="D473" s="10"/>
      <c r="F473" s="10"/>
      <c r="H473" s="10"/>
      <c r="J473" s="10"/>
      <c r="L473" s="10"/>
      <c r="N473" s="10"/>
      <c r="P473" s="10"/>
    </row>
    <row r="474" spans="4:16" ht="15.75" customHeight="1">
      <c r="D474" s="10"/>
      <c r="F474" s="10"/>
      <c r="H474" s="10"/>
      <c r="J474" s="10"/>
      <c r="L474" s="10"/>
      <c r="N474" s="10"/>
      <c r="P474" s="10"/>
    </row>
    <row r="475" spans="4:16" ht="15.75" customHeight="1">
      <c r="D475" s="10"/>
      <c r="F475" s="10"/>
      <c r="H475" s="10"/>
      <c r="J475" s="10"/>
      <c r="L475" s="10"/>
      <c r="N475" s="10"/>
      <c r="P475" s="10"/>
    </row>
    <row r="476" spans="4:16" ht="15.75" customHeight="1">
      <c r="D476" s="10"/>
      <c r="F476" s="10"/>
      <c r="H476" s="10"/>
      <c r="J476" s="10"/>
      <c r="L476" s="10"/>
      <c r="N476" s="10"/>
      <c r="P476" s="10"/>
    </row>
    <row r="477" spans="4:16" ht="15.75" customHeight="1">
      <c r="D477" s="10"/>
      <c r="F477" s="10"/>
      <c r="H477" s="10"/>
      <c r="J477" s="10"/>
      <c r="L477" s="10"/>
      <c r="N477" s="10"/>
      <c r="P477" s="10"/>
    </row>
    <row r="478" spans="4:16" ht="15.75" customHeight="1">
      <c r="D478" s="10"/>
      <c r="F478" s="10"/>
      <c r="H478" s="10"/>
      <c r="J478" s="10"/>
      <c r="L478" s="10"/>
      <c r="N478" s="10"/>
      <c r="P478" s="10"/>
    </row>
    <row r="479" spans="4:16" ht="15.75" customHeight="1">
      <c r="D479" s="10"/>
      <c r="F479" s="10"/>
      <c r="H479" s="10"/>
      <c r="J479" s="10"/>
      <c r="L479" s="10"/>
      <c r="N479" s="10"/>
      <c r="P479" s="10"/>
    </row>
    <row r="480" spans="4:16" ht="15.75" customHeight="1">
      <c r="D480" s="10"/>
      <c r="F480" s="10"/>
      <c r="H480" s="10"/>
      <c r="J480" s="10"/>
      <c r="L480" s="10"/>
      <c r="N480" s="10"/>
      <c r="P480" s="10"/>
    </row>
    <row r="481" spans="4:16" ht="15.75" customHeight="1">
      <c r="D481" s="10"/>
      <c r="F481" s="10"/>
      <c r="H481" s="10"/>
      <c r="J481" s="10"/>
      <c r="L481" s="10"/>
      <c r="N481" s="10"/>
      <c r="P481" s="10"/>
    </row>
    <row r="482" spans="4:16" ht="15.75" customHeight="1">
      <c r="D482" s="10"/>
      <c r="F482" s="10"/>
      <c r="H482" s="10"/>
      <c r="J482" s="10"/>
      <c r="L482" s="10"/>
      <c r="N482" s="10"/>
      <c r="P482" s="10"/>
    </row>
    <row r="483" spans="4:16" ht="15.75" customHeight="1">
      <c r="D483" s="10"/>
      <c r="F483" s="10"/>
      <c r="H483" s="10"/>
      <c r="J483" s="10"/>
      <c r="L483" s="10"/>
      <c r="N483" s="10"/>
      <c r="P483" s="10"/>
    </row>
    <row r="484" spans="4:16" ht="15.75" customHeight="1">
      <c r="D484" s="10"/>
      <c r="F484" s="10"/>
      <c r="H484" s="10"/>
      <c r="J484" s="10"/>
      <c r="L484" s="10"/>
      <c r="N484" s="10"/>
      <c r="P484" s="10"/>
    </row>
    <row r="485" spans="4:16" ht="15.75" customHeight="1">
      <c r="D485" s="10"/>
      <c r="F485" s="10"/>
      <c r="H485" s="10"/>
      <c r="J485" s="10"/>
      <c r="L485" s="10"/>
      <c r="N485" s="10"/>
      <c r="P485" s="10"/>
    </row>
    <row r="486" spans="4:16" ht="15.75" customHeight="1">
      <c r="D486" s="10"/>
      <c r="F486" s="10"/>
      <c r="H486" s="10"/>
      <c r="J486" s="10"/>
      <c r="L486" s="10"/>
      <c r="N486" s="10"/>
      <c r="P486" s="10"/>
    </row>
    <row r="487" spans="4:16" ht="15.75" customHeight="1">
      <c r="D487" s="10"/>
      <c r="F487" s="10"/>
      <c r="H487" s="10"/>
      <c r="J487" s="10"/>
      <c r="L487" s="10"/>
      <c r="N487" s="10"/>
      <c r="P487" s="10"/>
    </row>
    <row r="488" spans="4:16" ht="15.75" customHeight="1">
      <c r="D488" s="10"/>
      <c r="F488" s="10"/>
      <c r="H488" s="10"/>
      <c r="J488" s="10"/>
      <c r="L488" s="10"/>
      <c r="N488" s="10"/>
      <c r="P488" s="10"/>
    </row>
    <row r="489" spans="4:16" ht="15.75" customHeight="1">
      <c r="D489" s="10"/>
      <c r="F489" s="10"/>
      <c r="H489" s="10"/>
      <c r="J489" s="10"/>
      <c r="L489" s="10"/>
      <c r="N489" s="10"/>
      <c r="P489" s="10"/>
    </row>
    <row r="490" spans="4:16" ht="15.75" customHeight="1">
      <c r="D490" s="10"/>
      <c r="F490" s="10"/>
      <c r="H490" s="10"/>
      <c r="J490" s="10"/>
      <c r="L490" s="10"/>
      <c r="N490" s="10"/>
      <c r="P490" s="10"/>
    </row>
    <row r="491" spans="4:16" ht="15.75" customHeight="1">
      <c r="D491" s="10"/>
      <c r="F491" s="10"/>
      <c r="H491" s="10"/>
      <c r="J491" s="10"/>
      <c r="L491" s="10"/>
      <c r="N491" s="10"/>
      <c r="P491" s="10"/>
    </row>
    <row r="492" spans="4:16" ht="15.75" customHeight="1">
      <c r="D492" s="10"/>
      <c r="F492" s="10"/>
      <c r="H492" s="10"/>
      <c r="J492" s="10"/>
      <c r="L492" s="10"/>
      <c r="N492" s="10"/>
      <c r="P492" s="10"/>
    </row>
    <row r="493" spans="4:16" ht="15.75" customHeight="1">
      <c r="D493" s="10"/>
      <c r="F493" s="10"/>
      <c r="H493" s="10"/>
      <c r="J493" s="10"/>
      <c r="L493" s="10"/>
      <c r="N493" s="10"/>
      <c r="P493" s="10"/>
    </row>
    <row r="494" spans="4:16" ht="15.75" customHeight="1">
      <c r="D494" s="10"/>
      <c r="F494" s="10"/>
      <c r="H494" s="10"/>
      <c r="J494" s="10"/>
      <c r="L494" s="10"/>
      <c r="N494" s="10"/>
      <c r="P494" s="10"/>
    </row>
    <row r="495" spans="4:16" ht="15.75" customHeight="1">
      <c r="D495" s="10"/>
      <c r="F495" s="10"/>
      <c r="H495" s="10"/>
      <c r="J495" s="10"/>
      <c r="L495" s="10"/>
      <c r="N495" s="10"/>
      <c r="P495" s="10"/>
    </row>
    <row r="496" spans="4:16" ht="15.75" customHeight="1">
      <c r="D496" s="10"/>
      <c r="F496" s="10"/>
      <c r="H496" s="10"/>
      <c r="J496" s="10"/>
      <c r="L496" s="10"/>
      <c r="N496" s="10"/>
      <c r="P496" s="10"/>
    </row>
    <row r="497" spans="4:16" ht="15.75" customHeight="1">
      <c r="D497" s="10"/>
      <c r="F497" s="10"/>
      <c r="H497" s="10"/>
      <c r="J497" s="10"/>
      <c r="L497" s="10"/>
      <c r="N497" s="10"/>
      <c r="P497" s="10"/>
    </row>
    <row r="498" spans="4:16" ht="15.75" customHeight="1">
      <c r="D498" s="10"/>
      <c r="F498" s="10"/>
      <c r="H498" s="10"/>
      <c r="J498" s="10"/>
      <c r="L498" s="10"/>
      <c r="N498" s="10"/>
      <c r="P498" s="10"/>
    </row>
    <row r="499" spans="4:16" ht="15.75" customHeight="1">
      <c r="D499" s="10"/>
      <c r="F499" s="10"/>
      <c r="H499" s="10"/>
      <c r="J499" s="10"/>
      <c r="L499" s="10"/>
      <c r="N499" s="10"/>
      <c r="P499" s="10"/>
    </row>
    <row r="500" spans="4:16" ht="15.75" customHeight="1">
      <c r="D500" s="10"/>
      <c r="F500" s="10"/>
      <c r="H500" s="10"/>
      <c r="J500" s="10"/>
      <c r="L500" s="10"/>
      <c r="N500" s="10"/>
      <c r="P500" s="10"/>
    </row>
    <row r="501" spans="4:16" ht="15.75" customHeight="1">
      <c r="D501" s="10"/>
      <c r="F501" s="10"/>
      <c r="H501" s="10"/>
      <c r="J501" s="10"/>
      <c r="L501" s="10"/>
      <c r="N501" s="10"/>
      <c r="P501" s="10"/>
    </row>
    <row r="502" spans="4:16" ht="15.75" customHeight="1">
      <c r="D502" s="10"/>
      <c r="F502" s="10"/>
      <c r="H502" s="10"/>
      <c r="J502" s="10"/>
      <c r="L502" s="10"/>
      <c r="N502" s="10"/>
      <c r="P502" s="10"/>
    </row>
    <row r="503" spans="4:16" ht="15.75" customHeight="1">
      <c r="D503" s="10"/>
      <c r="F503" s="10"/>
      <c r="H503" s="10"/>
      <c r="J503" s="10"/>
      <c r="L503" s="10"/>
      <c r="N503" s="10"/>
      <c r="P503" s="10"/>
    </row>
    <row r="504" spans="4:16" ht="15.75" customHeight="1">
      <c r="D504" s="10"/>
      <c r="F504" s="10"/>
      <c r="H504" s="10"/>
      <c r="J504" s="10"/>
      <c r="L504" s="10"/>
      <c r="N504" s="10"/>
      <c r="P504" s="10"/>
    </row>
    <row r="505" spans="4:16" ht="15.75" customHeight="1">
      <c r="D505" s="10"/>
      <c r="F505" s="10"/>
      <c r="H505" s="10"/>
      <c r="J505" s="10"/>
      <c r="L505" s="10"/>
      <c r="N505" s="10"/>
      <c r="P505" s="10"/>
    </row>
    <row r="506" spans="4:16" ht="15.75" customHeight="1">
      <c r="D506" s="10"/>
      <c r="F506" s="10"/>
      <c r="H506" s="10"/>
      <c r="J506" s="10"/>
      <c r="L506" s="10"/>
      <c r="N506" s="10"/>
      <c r="P506" s="10"/>
    </row>
    <row r="507" spans="4:16" ht="15.75" customHeight="1">
      <c r="D507" s="10"/>
      <c r="F507" s="10"/>
      <c r="H507" s="10"/>
      <c r="J507" s="10"/>
      <c r="L507" s="10"/>
      <c r="N507" s="10"/>
      <c r="P507" s="10"/>
    </row>
    <row r="508" spans="4:16" ht="15.75" customHeight="1">
      <c r="D508" s="10"/>
      <c r="F508" s="10"/>
      <c r="H508" s="10"/>
      <c r="J508" s="10"/>
      <c r="L508" s="10"/>
      <c r="N508" s="10"/>
      <c r="P508" s="10"/>
    </row>
    <row r="509" spans="4:16" ht="15.75" customHeight="1">
      <c r="D509" s="10"/>
      <c r="F509" s="10"/>
      <c r="H509" s="10"/>
      <c r="J509" s="10"/>
      <c r="L509" s="10"/>
      <c r="N509" s="10"/>
      <c r="P509" s="10"/>
    </row>
    <row r="510" spans="4:16" ht="15.75" customHeight="1">
      <c r="D510" s="10"/>
      <c r="F510" s="10"/>
      <c r="H510" s="10"/>
      <c r="J510" s="10"/>
      <c r="L510" s="10"/>
      <c r="N510" s="10"/>
      <c r="P510" s="10"/>
    </row>
    <row r="511" spans="4:16" ht="15.75" customHeight="1">
      <c r="D511" s="10"/>
      <c r="F511" s="10"/>
      <c r="H511" s="10"/>
      <c r="J511" s="10"/>
      <c r="L511" s="10"/>
      <c r="N511" s="10"/>
      <c r="P511" s="10"/>
    </row>
    <row r="512" spans="4:16" ht="15.75" customHeight="1">
      <c r="D512" s="10"/>
      <c r="F512" s="10"/>
      <c r="H512" s="10"/>
      <c r="J512" s="10"/>
      <c r="L512" s="10"/>
      <c r="N512" s="10"/>
      <c r="P512" s="10"/>
    </row>
    <row r="513" spans="4:16" ht="15.75" customHeight="1">
      <c r="D513" s="10"/>
      <c r="F513" s="10"/>
      <c r="H513" s="10"/>
      <c r="J513" s="10"/>
      <c r="L513" s="10"/>
      <c r="N513" s="10"/>
      <c r="P513" s="10"/>
    </row>
    <row r="514" spans="4:16" ht="15.75" customHeight="1">
      <c r="D514" s="10"/>
      <c r="F514" s="10"/>
      <c r="H514" s="10"/>
      <c r="J514" s="10"/>
      <c r="L514" s="10"/>
      <c r="N514" s="10"/>
      <c r="P514" s="10"/>
    </row>
    <row r="515" spans="4:16" ht="15.75" customHeight="1">
      <c r="D515" s="10"/>
      <c r="F515" s="10"/>
      <c r="H515" s="10"/>
      <c r="J515" s="10"/>
      <c r="L515" s="10"/>
      <c r="N515" s="10"/>
      <c r="P515" s="10"/>
    </row>
    <row r="516" spans="4:16" ht="15.75" customHeight="1">
      <c r="D516" s="10"/>
      <c r="F516" s="10"/>
      <c r="H516" s="10"/>
      <c r="J516" s="10"/>
      <c r="L516" s="10"/>
      <c r="N516" s="10"/>
      <c r="P516" s="10"/>
    </row>
    <row r="517" spans="4:16" ht="15.75" customHeight="1">
      <c r="D517" s="10"/>
      <c r="F517" s="10"/>
      <c r="H517" s="10"/>
      <c r="J517" s="10"/>
      <c r="L517" s="10"/>
      <c r="N517" s="10"/>
      <c r="P517" s="10"/>
    </row>
    <row r="518" spans="4:16" ht="15.75" customHeight="1">
      <c r="D518" s="10"/>
      <c r="F518" s="10"/>
      <c r="H518" s="10"/>
      <c r="J518" s="10"/>
      <c r="L518" s="10"/>
      <c r="N518" s="10"/>
      <c r="P518" s="10"/>
    </row>
    <row r="519" spans="4:16" ht="15.75" customHeight="1">
      <c r="D519" s="10"/>
      <c r="F519" s="10"/>
      <c r="H519" s="10"/>
      <c r="J519" s="10"/>
      <c r="L519" s="10"/>
      <c r="N519" s="10"/>
      <c r="P519" s="10"/>
    </row>
    <row r="520" spans="4:16" ht="15.75" customHeight="1">
      <c r="D520" s="10"/>
      <c r="F520" s="10"/>
      <c r="H520" s="10"/>
      <c r="J520" s="10"/>
      <c r="L520" s="10"/>
      <c r="N520" s="10"/>
      <c r="P520" s="10"/>
    </row>
    <row r="521" spans="4:16" ht="15.75" customHeight="1">
      <c r="D521" s="10"/>
      <c r="F521" s="10"/>
      <c r="H521" s="10"/>
      <c r="J521" s="10"/>
      <c r="L521" s="10"/>
      <c r="N521" s="10"/>
      <c r="P521" s="10"/>
    </row>
    <row r="522" spans="4:16" ht="15.75" customHeight="1">
      <c r="D522" s="10"/>
      <c r="F522" s="10"/>
      <c r="H522" s="10"/>
      <c r="J522" s="10"/>
      <c r="L522" s="10"/>
      <c r="N522" s="10"/>
      <c r="P522" s="10"/>
    </row>
    <row r="523" spans="4:16" ht="15.75" customHeight="1">
      <c r="D523" s="10"/>
      <c r="F523" s="10"/>
      <c r="H523" s="10"/>
      <c r="J523" s="10"/>
      <c r="L523" s="10"/>
      <c r="N523" s="10"/>
      <c r="P523" s="10"/>
    </row>
    <row r="524" spans="4:16" ht="15.75" customHeight="1">
      <c r="D524" s="10"/>
      <c r="F524" s="10"/>
      <c r="H524" s="10"/>
      <c r="J524" s="10"/>
      <c r="L524" s="10"/>
      <c r="N524" s="10"/>
      <c r="P524" s="10"/>
    </row>
    <row r="525" spans="4:16" ht="15.75" customHeight="1">
      <c r="D525" s="10"/>
      <c r="F525" s="10"/>
      <c r="H525" s="10"/>
      <c r="J525" s="10"/>
      <c r="L525" s="10"/>
      <c r="N525" s="10"/>
      <c r="P525" s="10"/>
    </row>
    <row r="526" spans="4:16" ht="15.75" customHeight="1">
      <c r="D526" s="10"/>
      <c r="F526" s="10"/>
      <c r="H526" s="10"/>
      <c r="J526" s="10"/>
      <c r="L526" s="10"/>
      <c r="N526" s="10"/>
      <c r="P526" s="10"/>
    </row>
    <row r="527" spans="4:16" ht="15.75" customHeight="1">
      <c r="D527" s="10"/>
      <c r="F527" s="10"/>
      <c r="H527" s="10"/>
      <c r="J527" s="10"/>
      <c r="L527" s="10"/>
      <c r="N527" s="10"/>
      <c r="P527" s="10"/>
    </row>
    <row r="528" spans="4:16" ht="15.75" customHeight="1">
      <c r="D528" s="10"/>
      <c r="F528" s="10"/>
      <c r="H528" s="10"/>
      <c r="J528" s="10"/>
      <c r="L528" s="10"/>
      <c r="N528" s="10"/>
      <c r="P528" s="10"/>
    </row>
    <row r="529" spans="4:16" ht="15.75" customHeight="1">
      <c r="D529" s="10"/>
      <c r="F529" s="10"/>
      <c r="H529" s="10"/>
      <c r="J529" s="10"/>
      <c r="L529" s="10"/>
      <c r="N529" s="10"/>
      <c r="P529" s="10"/>
    </row>
    <row r="530" spans="4:16" ht="15.75" customHeight="1">
      <c r="D530" s="10"/>
      <c r="F530" s="10"/>
      <c r="H530" s="10"/>
      <c r="J530" s="10"/>
      <c r="L530" s="10"/>
      <c r="N530" s="10"/>
      <c r="P530" s="10"/>
    </row>
    <row r="531" spans="4:16" ht="15.75" customHeight="1">
      <c r="D531" s="10"/>
      <c r="F531" s="10"/>
      <c r="H531" s="10"/>
      <c r="J531" s="10"/>
      <c r="L531" s="10"/>
      <c r="N531" s="10"/>
      <c r="P531" s="10"/>
    </row>
    <row r="532" spans="4:16" ht="15.75" customHeight="1">
      <c r="D532" s="10"/>
      <c r="F532" s="10"/>
      <c r="H532" s="10"/>
      <c r="J532" s="10"/>
      <c r="L532" s="10"/>
      <c r="N532" s="10"/>
      <c r="P532" s="10"/>
    </row>
    <row r="533" spans="4:16" ht="15.75" customHeight="1">
      <c r="D533" s="10"/>
      <c r="F533" s="10"/>
      <c r="H533" s="10"/>
      <c r="J533" s="10"/>
      <c r="L533" s="10"/>
      <c r="N533" s="10"/>
      <c r="P533" s="10"/>
    </row>
    <row r="534" spans="4:16" ht="15.75" customHeight="1">
      <c r="D534" s="10"/>
      <c r="F534" s="10"/>
      <c r="H534" s="10"/>
      <c r="J534" s="10"/>
      <c r="L534" s="10"/>
      <c r="N534" s="10"/>
      <c r="P534" s="10"/>
    </row>
    <row r="535" spans="4:16" ht="15.75" customHeight="1">
      <c r="D535" s="10"/>
      <c r="F535" s="10"/>
      <c r="H535" s="10"/>
      <c r="J535" s="10"/>
      <c r="L535" s="10"/>
      <c r="N535" s="10"/>
      <c r="P535" s="10"/>
    </row>
    <row r="536" spans="4:16" ht="15.75" customHeight="1">
      <c r="D536" s="10"/>
      <c r="F536" s="10"/>
      <c r="H536" s="10"/>
      <c r="J536" s="10"/>
      <c r="L536" s="10"/>
      <c r="N536" s="10"/>
      <c r="P536" s="10"/>
    </row>
    <row r="537" spans="4:16" ht="15.75" customHeight="1">
      <c r="D537" s="10"/>
      <c r="F537" s="10"/>
      <c r="H537" s="10"/>
      <c r="J537" s="10"/>
      <c r="L537" s="10"/>
      <c r="N537" s="10"/>
      <c r="P537" s="10"/>
    </row>
    <row r="538" spans="4:16" ht="15.75" customHeight="1">
      <c r="D538" s="10"/>
      <c r="F538" s="10"/>
      <c r="H538" s="10"/>
      <c r="J538" s="10"/>
      <c r="L538" s="10"/>
      <c r="N538" s="10"/>
      <c r="P538" s="10"/>
    </row>
    <row r="539" spans="4:16" ht="15.75" customHeight="1">
      <c r="D539" s="10"/>
      <c r="F539" s="10"/>
      <c r="H539" s="10"/>
      <c r="J539" s="10"/>
      <c r="L539" s="10"/>
      <c r="N539" s="10"/>
      <c r="P539" s="10"/>
    </row>
    <row r="540" spans="4:16" ht="15.75" customHeight="1">
      <c r="D540" s="10"/>
      <c r="F540" s="10"/>
      <c r="H540" s="10"/>
      <c r="J540" s="10"/>
      <c r="L540" s="10"/>
      <c r="N540" s="10"/>
      <c r="P540" s="10"/>
    </row>
    <row r="541" spans="4:16" ht="15.75" customHeight="1">
      <c r="D541" s="10"/>
      <c r="F541" s="10"/>
      <c r="H541" s="10"/>
      <c r="J541" s="10"/>
      <c r="L541" s="10"/>
      <c r="N541" s="10"/>
      <c r="P541" s="10"/>
    </row>
    <row r="542" spans="4:16" ht="15.75" customHeight="1">
      <c r="D542" s="10"/>
      <c r="F542" s="10"/>
      <c r="H542" s="10"/>
      <c r="J542" s="10"/>
      <c r="L542" s="10"/>
      <c r="N542" s="10"/>
      <c r="P542" s="10"/>
    </row>
    <row r="543" spans="4:16" ht="15.75" customHeight="1">
      <c r="D543" s="10"/>
      <c r="F543" s="10"/>
      <c r="H543" s="10"/>
      <c r="J543" s="10"/>
      <c r="L543" s="10"/>
      <c r="N543" s="10"/>
      <c r="P543" s="10"/>
    </row>
    <row r="544" spans="4:16" ht="15.75" customHeight="1">
      <c r="D544" s="10"/>
      <c r="F544" s="10"/>
      <c r="H544" s="10"/>
      <c r="J544" s="10"/>
      <c r="L544" s="10"/>
      <c r="N544" s="10"/>
      <c r="P544" s="10"/>
    </row>
    <row r="545" spans="4:16" ht="15.75" customHeight="1">
      <c r="D545" s="10"/>
      <c r="F545" s="10"/>
      <c r="H545" s="10"/>
      <c r="J545" s="10"/>
      <c r="L545" s="10"/>
      <c r="N545" s="10"/>
      <c r="P545" s="10"/>
    </row>
    <row r="546" spans="4:16" ht="15.75" customHeight="1">
      <c r="D546" s="10"/>
      <c r="F546" s="10"/>
      <c r="H546" s="10"/>
      <c r="J546" s="10"/>
      <c r="L546" s="10"/>
      <c r="N546" s="10"/>
      <c r="P546" s="10"/>
    </row>
    <row r="547" spans="4:16" ht="15.75" customHeight="1">
      <c r="D547" s="10"/>
      <c r="F547" s="10"/>
      <c r="H547" s="10"/>
      <c r="J547" s="10"/>
      <c r="L547" s="10"/>
      <c r="N547" s="10"/>
      <c r="P547" s="10"/>
    </row>
    <row r="548" spans="4:16" ht="15.75" customHeight="1">
      <c r="D548" s="10"/>
      <c r="F548" s="10"/>
      <c r="H548" s="10"/>
      <c r="J548" s="10"/>
      <c r="L548" s="10"/>
      <c r="N548" s="10"/>
      <c r="P548" s="10"/>
    </row>
    <row r="549" spans="4:16" ht="15.75" customHeight="1">
      <c r="D549" s="10"/>
      <c r="F549" s="10"/>
      <c r="H549" s="10"/>
      <c r="J549" s="10"/>
      <c r="L549" s="10"/>
      <c r="N549" s="10"/>
      <c r="P549" s="10"/>
    </row>
    <row r="550" spans="4:16" ht="15.75" customHeight="1">
      <c r="D550" s="10"/>
      <c r="F550" s="10"/>
      <c r="H550" s="10"/>
      <c r="J550" s="10"/>
      <c r="L550" s="10"/>
      <c r="N550" s="10"/>
      <c r="P550" s="10"/>
    </row>
    <row r="551" spans="4:16" ht="15.75" customHeight="1">
      <c r="D551" s="10"/>
      <c r="F551" s="10"/>
      <c r="H551" s="10"/>
      <c r="J551" s="10"/>
      <c r="L551" s="10"/>
      <c r="N551" s="10"/>
      <c r="P551" s="10"/>
    </row>
    <row r="552" spans="4:16" ht="15.75" customHeight="1">
      <c r="D552" s="10"/>
      <c r="F552" s="10"/>
      <c r="H552" s="10"/>
      <c r="J552" s="10"/>
      <c r="L552" s="10"/>
      <c r="N552" s="10"/>
      <c r="P552" s="10"/>
    </row>
    <row r="553" spans="4:16" ht="15.75" customHeight="1">
      <c r="D553" s="10"/>
      <c r="F553" s="10"/>
      <c r="H553" s="10"/>
      <c r="J553" s="10"/>
      <c r="L553" s="10"/>
      <c r="N553" s="10"/>
      <c r="P553" s="10"/>
    </row>
    <row r="554" spans="4:16" ht="15.75" customHeight="1">
      <c r="D554" s="10"/>
      <c r="F554" s="10"/>
      <c r="H554" s="10"/>
      <c r="J554" s="10"/>
      <c r="L554" s="10"/>
      <c r="N554" s="10"/>
      <c r="P554" s="10"/>
    </row>
    <row r="555" spans="4:16" ht="15.75" customHeight="1">
      <c r="D555" s="10"/>
      <c r="F555" s="10"/>
      <c r="H555" s="10"/>
      <c r="J555" s="10"/>
      <c r="L555" s="10"/>
      <c r="N555" s="10"/>
      <c r="P555" s="10"/>
    </row>
    <row r="556" spans="4:16" ht="15.75" customHeight="1">
      <c r="D556" s="10"/>
      <c r="F556" s="10"/>
      <c r="H556" s="10"/>
      <c r="J556" s="10"/>
      <c r="L556" s="10"/>
      <c r="N556" s="10"/>
      <c r="P556" s="10"/>
    </row>
    <row r="557" spans="4:16" ht="15.75" customHeight="1">
      <c r="D557" s="10"/>
      <c r="F557" s="10"/>
      <c r="H557" s="10"/>
      <c r="J557" s="10"/>
      <c r="L557" s="10"/>
      <c r="N557" s="10"/>
      <c r="P557" s="10"/>
    </row>
    <row r="558" spans="4:16" ht="15.75" customHeight="1">
      <c r="D558" s="10"/>
      <c r="F558" s="10"/>
      <c r="H558" s="10"/>
      <c r="J558" s="10"/>
      <c r="L558" s="10"/>
      <c r="N558" s="10"/>
      <c r="P558" s="10"/>
    </row>
    <row r="559" spans="4:16" ht="15.75" customHeight="1">
      <c r="D559" s="10"/>
      <c r="F559" s="10"/>
      <c r="H559" s="10"/>
      <c r="J559" s="10"/>
      <c r="L559" s="10"/>
      <c r="N559" s="10"/>
      <c r="P559" s="10"/>
    </row>
    <row r="560" spans="4:16" ht="15.75" customHeight="1">
      <c r="D560" s="10"/>
      <c r="F560" s="10"/>
      <c r="H560" s="10"/>
      <c r="J560" s="10"/>
      <c r="L560" s="10"/>
      <c r="N560" s="10"/>
      <c r="P560" s="10"/>
    </row>
    <row r="561" spans="4:16" ht="15.75" customHeight="1">
      <c r="D561" s="10"/>
      <c r="F561" s="10"/>
      <c r="H561" s="10"/>
      <c r="J561" s="10"/>
      <c r="L561" s="10"/>
      <c r="N561" s="10"/>
      <c r="P561" s="10"/>
    </row>
    <row r="562" spans="4:16" ht="15.75" customHeight="1">
      <c r="D562" s="10"/>
      <c r="F562" s="10"/>
      <c r="H562" s="10"/>
      <c r="J562" s="10"/>
      <c r="L562" s="10"/>
      <c r="N562" s="10"/>
      <c r="P562" s="10"/>
    </row>
    <row r="563" spans="4:16" ht="15.75" customHeight="1">
      <c r="D563" s="10"/>
      <c r="F563" s="10"/>
      <c r="H563" s="10"/>
      <c r="J563" s="10"/>
      <c r="L563" s="10"/>
      <c r="N563" s="10"/>
      <c r="P563" s="10"/>
    </row>
    <row r="564" spans="4:16" ht="15.75" customHeight="1">
      <c r="D564" s="10"/>
      <c r="F564" s="10"/>
      <c r="H564" s="10"/>
      <c r="J564" s="10"/>
      <c r="L564" s="10"/>
      <c r="N564" s="10"/>
      <c r="P564" s="10"/>
    </row>
    <row r="565" spans="4:16" ht="15.75" customHeight="1">
      <c r="D565" s="10"/>
      <c r="F565" s="10"/>
      <c r="H565" s="10"/>
      <c r="J565" s="10"/>
      <c r="L565" s="10"/>
      <c r="N565" s="10"/>
      <c r="P565" s="10"/>
    </row>
    <row r="566" spans="4:16" ht="15.75" customHeight="1">
      <c r="D566" s="10"/>
      <c r="F566" s="10"/>
      <c r="H566" s="10"/>
      <c r="J566" s="10"/>
      <c r="L566" s="10"/>
      <c r="N566" s="10"/>
      <c r="P566" s="10"/>
    </row>
    <row r="567" spans="4:16" ht="15.75" customHeight="1">
      <c r="D567" s="10"/>
      <c r="F567" s="10"/>
      <c r="H567" s="10"/>
      <c r="J567" s="10"/>
      <c r="L567" s="10"/>
      <c r="N567" s="10"/>
      <c r="P567" s="10"/>
    </row>
    <row r="568" spans="4:16" ht="15.75" customHeight="1">
      <c r="D568" s="10"/>
      <c r="F568" s="10"/>
      <c r="H568" s="10"/>
      <c r="J568" s="10"/>
      <c r="L568" s="10"/>
      <c r="N568" s="10"/>
      <c r="P568" s="10"/>
    </row>
    <row r="569" spans="4:16" ht="15.75" customHeight="1">
      <c r="D569" s="10"/>
      <c r="F569" s="10"/>
      <c r="H569" s="10"/>
      <c r="J569" s="10"/>
      <c r="L569" s="10"/>
      <c r="N569" s="10"/>
      <c r="P569" s="10"/>
    </row>
    <row r="570" spans="4:16" ht="15.75" customHeight="1">
      <c r="D570" s="10"/>
      <c r="F570" s="10"/>
      <c r="H570" s="10"/>
      <c r="J570" s="10"/>
      <c r="L570" s="10"/>
      <c r="N570" s="10"/>
      <c r="P570" s="10"/>
    </row>
    <row r="571" spans="4:16" ht="15.75" customHeight="1">
      <c r="D571" s="10"/>
      <c r="F571" s="10"/>
      <c r="H571" s="10"/>
      <c r="J571" s="10"/>
      <c r="L571" s="10"/>
      <c r="N571" s="10"/>
      <c r="P571" s="10"/>
    </row>
    <row r="572" spans="4:16" ht="15.75" customHeight="1">
      <c r="D572" s="10"/>
      <c r="F572" s="10"/>
      <c r="H572" s="10"/>
      <c r="J572" s="10"/>
      <c r="L572" s="10"/>
      <c r="N572" s="10"/>
      <c r="P572" s="10"/>
    </row>
    <row r="573" spans="4:16" ht="15.75" customHeight="1">
      <c r="D573" s="10"/>
      <c r="F573" s="10"/>
      <c r="H573" s="10"/>
      <c r="J573" s="10"/>
      <c r="L573" s="10"/>
      <c r="N573" s="10"/>
      <c r="P573" s="10"/>
    </row>
    <row r="574" spans="4:16" ht="15.75" customHeight="1">
      <c r="D574" s="10"/>
      <c r="F574" s="10"/>
      <c r="H574" s="10"/>
      <c r="J574" s="10"/>
      <c r="L574" s="10"/>
      <c r="N574" s="10"/>
      <c r="P574" s="10"/>
    </row>
    <row r="575" spans="4:16" ht="15.75" customHeight="1">
      <c r="D575" s="10"/>
      <c r="F575" s="10"/>
      <c r="H575" s="10"/>
      <c r="J575" s="10"/>
      <c r="L575" s="10"/>
      <c r="N575" s="10"/>
      <c r="P575" s="10"/>
    </row>
    <row r="576" spans="4:16" ht="15.75" customHeight="1">
      <c r="D576" s="10"/>
      <c r="F576" s="10"/>
      <c r="H576" s="10"/>
      <c r="J576" s="10"/>
      <c r="L576" s="10"/>
      <c r="N576" s="10"/>
      <c r="P576" s="10"/>
    </row>
    <row r="577" spans="4:16" ht="15.75" customHeight="1">
      <c r="D577" s="10"/>
      <c r="F577" s="10"/>
      <c r="H577" s="10"/>
      <c r="J577" s="10"/>
      <c r="L577" s="10"/>
      <c r="N577" s="10"/>
      <c r="P577" s="10"/>
    </row>
    <row r="578" spans="4:16" ht="15.75" customHeight="1">
      <c r="D578" s="10"/>
      <c r="F578" s="10"/>
      <c r="H578" s="10"/>
      <c r="J578" s="10"/>
      <c r="L578" s="10"/>
      <c r="N578" s="10"/>
      <c r="P578" s="10"/>
    </row>
    <row r="579" spans="4:16" ht="15.75" customHeight="1">
      <c r="D579" s="10"/>
      <c r="F579" s="10"/>
      <c r="H579" s="10"/>
      <c r="J579" s="10"/>
      <c r="L579" s="10"/>
      <c r="N579" s="10"/>
      <c r="P579" s="10"/>
    </row>
    <row r="580" spans="4:16" ht="15.75" customHeight="1">
      <c r="D580" s="10"/>
      <c r="F580" s="10"/>
      <c r="H580" s="10"/>
      <c r="J580" s="10"/>
      <c r="L580" s="10"/>
      <c r="N580" s="10"/>
      <c r="P580" s="10"/>
    </row>
    <row r="581" spans="4:16" ht="15.75" customHeight="1">
      <c r="D581" s="10"/>
      <c r="F581" s="10"/>
      <c r="H581" s="10"/>
      <c r="J581" s="10"/>
      <c r="L581" s="10"/>
      <c r="N581" s="10"/>
      <c r="P581" s="10"/>
    </row>
    <row r="582" spans="4:16" ht="15.75" customHeight="1">
      <c r="D582" s="10"/>
      <c r="F582" s="10"/>
      <c r="H582" s="10"/>
      <c r="J582" s="10"/>
      <c r="L582" s="10"/>
      <c r="N582" s="10"/>
      <c r="P582" s="10"/>
    </row>
    <row r="583" spans="4:16" ht="15.75" customHeight="1">
      <c r="D583" s="10"/>
      <c r="F583" s="10"/>
      <c r="H583" s="10"/>
      <c r="J583" s="10"/>
      <c r="L583" s="10"/>
      <c r="N583" s="10"/>
      <c r="P583" s="10"/>
    </row>
    <row r="584" spans="4:16" ht="15.75" customHeight="1">
      <c r="D584" s="10"/>
      <c r="F584" s="10"/>
      <c r="H584" s="10"/>
      <c r="J584" s="10"/>
      <c r="L584" s="10"/>
      <c r="N584" s="10"/>
      <c r="P584" s="10"/>
    </row>
    <row r="585" spans="4:16" ht="15.75" customHeight="1">
      <c r="D585" s="10"/>
      <c r="F585" s="10"/>
      <c r="H585" s="10"/>
      <c r="J585" s="10"/>
      <c r="L585" s="10"/>
      <c r="N585" s="10"/>
      <c r="P585" s="10"/>
    </row>
    <row r="586" spans="4:16" ht="15.75" customHeight="1">
      <c r="D586" s="10"/>
      <c r="F586" s="10"/>
      <c r="H586" s="10"/>
      <c r="J586" s="10"/>
      <c r="L586" s="10"/>
      <c r="N586" s="10"/>
      <c r="P586" s="10"/>
    </row>
    <row r="587" spans="4:16" ht="15.75" customHeight="1">
      <c r="D587" s="10"/>
      <c r="F587" s="10"/>
      <c r="H587" s="10"/>
      <c r="J587" s="10"/>
      <c r="L587" s="10"/>
      <c r="N587" s="10"/>
      <c r="P587" s="10"/>
    </row>
    <row r="588" spans="4:16" ht="15.75" customHeight="1">
      <c r="D588" s="10"/>
      <c r="F588" s="10"/>
      <c r="H588" s="10"/>
      <c r="J588" s="10"/>
      <c r="L588" s="10"/>
      <c r="N588" s="10"/>
      <c r="P588" s="10"/>
    </row>
    <row r="589" spans="4:16" ht="15.75" customHeight="1">
      <c r="D589" s="10"/>
      <c r="F589" s="10"/>
      <c r="H589" s="10"/>
      <c r="J589" s="10"/>
      <c r="L589" s="10"/>
      <c r="N589" s="10"/>
      <c r="P589" s="10"/>
    </row>
    <row r="590" spans="4:16" ht="15.75" customHeight="1">
      <c r="D590" s="10"/>
      <c r="F590" s="10"/>
      <c r="H590" s="10"/>
      <c r="J590" s="10"/>
      <c r="L590" s="10"/>
      <c r="N590" s="10"/>
      <c r="P590" s="10"/>
    </row>
    <row r="591" spans="4:16" ht="15.75" customHeight="1">
      <c r="D591" s="10"/>
      <c r="F591" s="10"/>
      <c r="H591" s="10"/>
      <c r="J591" s="10"/>
      <c r="L591" s="10"/>
      <c r="N591" s="10"/>
      <c r="P591" s="10"/>
    </row>
    <row r="592" spans="4:16" ht="15.75" customHeight="1">
      <c r="D592" s="10"/>
      <c r="F592" s="10"/>
      <c r="H592" s="10"/>
      <c r="J592" s="10"/>
      <c r="L592" s="10"/>
      <c r="N592" s="10"/>
      <c r="P592" s="10"/>
    </row>
    <row r="593" spans="4:16" ht="15.75" customHeight="1">
      <c r="D593" s="10"/>
      <c r="F593" s="10"/>
      <c r="H593" s="10"/>
      <c r="J593" s="10"/>
      <c r="L593" s="10"/>
      <c r="N593" s="10"/>
      <c r="P593" s="10"/>
    </row>
    <row r="594" spans="4:16" ht="15.75" customHeight="1">
      <c r="D594" s="10"/>
      <c r="F594" s="10"/>
      <c r="H594" s="10"/>
      <c r="J594" s="10"/>
      <c r="L594" s="10"/>
      <c r="N594" s="10"/>
      <c r="P594" s="10"/>
    </row>
    <row r="595" spans="4:16" ht="15.75" customHeight="1">
      <c r="D595" s="10"/>
      <c r="F595" s="10"/>
      <c r="H595" s="10"/>
      <c r="J595" s="10"/>
      <c r="L595" s="10"/>
      <c r="N595" s="10"/>
      <c r="P595" s="10"/>
    </row>
    <row r="596" spans="4:16" ht="15.75" customHeight="1">
      <c r="D596" s="10"/>
      <c r="F596" s="10"/>
      <c r="H596" s="10"/>
      <c r="J596" s="10"/>
      <c r="L596" s="10"/>
      <c r="N596" s="10"/>
      <c r="P596" s="10"/>
    </row>
    <row r="597" spans="4:16" ht="15.75" customHeight="1">
      <c r="D597" s="10"/>
      <c r="F597" s="10"/>
      <c r="H597" s="10"/>
      <c r="J597" s="10"/>
      <c r="L597" s="10"/>
      <c r="N597" s="10"/>
      <c r="P597" s="10"/>
    </row>
    <row r="598" spans="4:16" ht="15.75" customHeight="1">
      <c r="D598" s="10"/>
      <c r="F598" s="10"/>
      <c r="H598" s="10"/>
      <c r="J598" s="10"/>
      <c r="L598" s="10"/>
      <c r="N598" s="10"/>
      <c r="P598" s="10"/>
    </row>
    <row r="599" spans="4:16" ht="15.75" customHeight="1">
      <c r="D599" s="10"/>
      <c r="F599" s="10"/>
      <c r="H599" s="10"/>
      <c r="J599" s="10"/>
      <c r="L599" s="10"/>
      <c r="N599" s="10"/>
      <c r="P599" s="10"/>
    </row>
    <row r="600" spans="4:16" ht="15.75" customHeight="1">
      <c r="D600" s="10"/>
      <c r="F600" s="10"/>
      <c r="H600" s="10"/>
      <c r="J600" s="10"/>
      <c r="L600" s="10"/>
      <c r="N600" s="10"/>
      <c r="P600" s="10"/>
    </row>
    <row r="601" spans="4:16" ht="15.75" customHeight="1">
      <c r="D601" s="10"/>
      <c r="F601" s="10"/>
      <c r="H601" s="10"/>
      <c r="J601" s="10"/>
      <c r="L601" s="10"/>
      <c r="N601" s="10"/>
      <c r="P601" s="10"/>
    </row>
    <row r="602" spans="4:16" ht="15.75" customHeight="1">
      <c r="D602" s="10"/>
      <c r="F602" s="10"/>
      <c r="H602" s="10"/>
      <c r="J602" s="10"/>
      <c r="L602" s="10"/>
      <c r="N602" s="10"/>
      <c r="P602" s="10"/>
    </row>
    <row r="603" spans="4:16" ht="15.75" customHeight="1">
      <c r="D603" s="10"/>
      <c r="F603" s="10"/>
      <c r="H603" s="10"/>
      <c r="J603" s="10"/>
      <c r="L603" s="10"/>
      <c r="N603" s="10"/>
      <c r="P603" s="10"/>
    </row>
    <row r="604" spans="4:16" ht="15.75" customHeight="1">
      <c r="D604" s="10"/>
      <c r="F604" s="10"/>
      <c r="H604" s="10"/>
      <c r="J604" s="10"/>
      <c r="L604" s="10"/>
      <c r="N604" s="10"/>
      <c r="P604" s="10"/>
    </row>
    <row r="605" spans="4:16" ht="15.75" customHeight="1">
      <c r="D605" s="10"/>
      <c r="F605" s="10"/>
      <c r="H605" s="10"/>
      <c r="J605" s="10"/>
      <c r="L605" s="10"/>
      <c r="N605" s="10"/>
      <c r="P605" s="10"/>
    </row>
    <row r="606" spans="4:16" ht="15.75" customHeight="1">
      <c r="D606" s="10"/>
      <c r="F606" s="10"/>
      <c r="H606" s="10"/>
      <c r="J606" s="10"/>
      <c r="L606" s="10"/>
      <c r="N606" s="10"/>
      <c r="P606" s="10"/>
    </row>
    <row r="607" spans="4:16" ht="15.75" customHeight="1">
      <c r="D607" s="10"/>
      <c r="F607" s="10"/>
      <c r="H607" s="10"/>
      <c r="J607" s="10"/>
      <c r="L607" s="10"/>
      <c r="N607" s="10"/>
      <c r="P607" s="10"/>
    </row>
    <row r="608" spans="4:16" ht="15.75" customHeight="1">
      <c r="D608" s="10"/>
      <c r="F608" s="10"/>
      <c r="H608" s="10"/>
      <c r="J608" s="10"/>
      <c r="L608" s="10"/>
      <c r="N608" s="10"/>
      <c r="P608" s="10"/>
    </row>
    <row r="609" spans="4:16" ht="15.75" customHeight="1">
      <c r="D609" s="10"/>
      <c r="F609" s="10"/>
      <c r="H609" s="10"/>
      <c r="J609" s="10"/>
      <c r="L609" s="10"/>
      <c r="N609" s="10"/>
      <c r="P609" s="10"/>
    </row>
    <row r="610" spans="4:16" ht="15.75" customHeight="1">
      <c r="D610" s="10"/>
      <c r="F610" s="10"/>
      <c r="H610" s="10"/>
      <c r="J610" s="10"/>
      <c r="L610" s="10"/>
      <c r="N610" s="10"/>
      <c r="P610" s="10"/>
    </row>
    <row r="611" spans="4:16" ht="15.75" customHeight="1">
      <c r="D611" s="10"/>
      <c r="F611" s="10"/>
      <c r="H611" s="10"/>
      <c r="J611" s="10"/>
      <c r="L611" s="10"/>
      <c r="N611" s="10"/>
      <c r="P611" s="10"/>
    </row>
    <row r="612" spans="4:16" ht="15.75" customHeight="1">
      <c r="D612" s="10"/>
      <c r="F612" s="10"/>
      <c r="H612" s="10"/>
      <c r="J612" s="10"/>
      <c r="L612" s="10"/>
      <c r="N612" s="10"/>
      <c r="P612" s="10"/>
    </row>
    <row r="613" spans="4:16" ht="15.75" customHeight="1">
      <c r="D613" s="10"/>
      <c r="F613" s="10"/>
      <c r="H613" s="10"/>
      <c r="J613" s="10"/>
      <c r="L613" s="10"/>
      <c r="N613" s="10"/>
      <c r="P613" s="10"/>
    </row>
    <row r="614" spans="4:16" ht="15.75" customHeight="1">
      <c r="D614" s="10"/>
      <c r="F614" s="10"/>
      <c r="H614" s="10"/>
      <c r="J614" s="10"/>
      <c r="L614" s="10"/>
      <c r="N614" s="10"/>
      <c r="P614" s="10"/>
    </row>
    <row r="615" spans="4:16" ht="15.75" customHeight="1">
      <c r="D615" s="10"/>
      <c r="F615" s="10"/>
      <c r="H615" s="10"/>
      <c r="J615" s="10"/>
      <c r="L615" s="10"/>
      <c r="N615" s="10"/>
      <c r="P615" s="10"/>
    </row>
    <row r="616" spans="4:16" ht="15.75" customHeight="1">
      <c r="D616" s="10"/>
      <c r="F616" s="10"/>
      <c r="H616" s="10"/>
      <c r="J616" s="10"/>
      <c r="L616" s="10"/>
      <c r="N616" s="10"/>
      <c r="P616" s="10"/>
    </row>
    <row r="617" spans="4:16" ht="15.75" customHeight="1">
      <c r="D617" s="10"/>
      <c r="F617" s="10"/>
      <c r="H617" s="10"/>
      <c r="J617" s="10"/>
      <c r="L617" s="10"/>
      <c r="N617" s="10"/>
      <c r="P617" s="10"/>
    </row>
    <row r="618" spans="4:16" ht="15.75" customHeight="1">
      <c r="D618" s="10"/>
      <c r="F618" s="10"/>
      <c r="H618" s="10"/>
      <c r="J618" s="10"/>
      <c r="L618" s="10"/>
      <c r="N618" s="10"/>
      <c r="P618" s="10"/>
    </row>
    <row r="619" spans="4:16" ht="15.75" customHeight="1">
      <c r="D619" s="10"/>
      <c r="F619" s="10"/>
      <c r="H619" s="10"/>
      <c r="J619" s="10"/>
      <c r="L619" s="10"/>
      <c r="N619" s="10"/>
      <c r="P619" s="10"/>
    </row>
    <row r="620" spans="4:16" ht="15.75" customHeight="1">
      <c r="D620" s="10"/>
      <c r="F620" s="10"/>
      <c r="H620" s="10"/>
      <c r="J620" s="10"/>
      <c r="L620" s="10"/>
      <c r="N620" s="10"/>
      <c r="P620" s="10"/>
    </row>
    <row r="621" spans="4:16" ht="15.75" customHeight="1">
      <c r="D621" s="10"/>
      <c r="F621" s="10"/>
      <c r="H621" s="10"/>
      <c r="J621" s="10"/>
      <c r="L621" s="10"/>
      <c r="N621" s="10"/>
      <c r="P621" s="10"/>
    </row>
    <row r="622" spans="4:16" ht="15.75" customHeight="1">
      <c r="D622" s="10"/>
      <c r="F622" s="10"/>
      <c r="H622" s="10"/>
      <c r="J622" s="10"/>
      <c r="L622" s="10"/>
      <c r="N622" s="10"/>
      <c r="P622" s="10"/>
    </row>
    <row r="623" spans="4:16" ht="15.75" customHeight="1">
      <c r="D623" s="10"/>
      <c r="F623" s="10"/>
      <c r="H623" s="10"/>
      <c r="J623" s="10"/>
      <c r="L623" s="10"/>
      <c r="N623" s="10"/>
      <c r="P623" s="10"/>
    </row>
    <row r="624" spans="4:16" ht="15.75" customHeight="1">
      <c r="D624" s="10"/>
      <c r="F624" s="10"/>
      <c r="H624" s="10"/>
      <c r="J624" s="10"/>
      <c r="L624" s="10"/>
      <c r="N624" s="10"/>
      <c r="P624" s="10"/>
    </row>
    <row r="625" spans="4:16" ht="15.75" customHeight="1">
      <c r="D625" s="10"/>
      <c r="F625" s="10"/>
      <c r="H625" s="10"/>
      <c r="J625" s="10"/>
      <c r="L625" s="10"/>
      <c r="N625" s="10"/>
      <c r="P625" s="10"/>
    </row>
    <row r="626" spans="4:16" ht="15.75" customHeight="1">
      <c r="D626" s="10"/>
      <c r="F626" s="10"/>
      <c r="H626" s="10"/>
      <c r="J626" s="10"/>
      <c r="L626" s="10"/>
      <c r="N626" s="10"/>
      <c r="P626" s="10"/>
    </row>
    <row r="627" spans="4:16" ht="15.75" customHeight="1">
      <c r="D627" s="10"/>
      <c r="F627" s="10"/>
      <c r="H627" s="10"/>
      <c r="J627" s="10"/>
      <c r="L627" s="10"/>
      <c r="N627" s="10"/>
      <c r="P627" s="10"/>
    </row>
    <row r="628" spans="4:16" ht="15.75" customHeight="1">
      <c r="D628" s="10"/>
      <c r="F628" s="10"/>
      <c r="H628" s="10"/>
      <c r="J628" s="10"/>
      <c r="L628" s="10"/>
      <c r="N628" s="10"/>
      <c r="P628" s="10"/>
    </row>
    <row r="629" spans="4:16" ht="15.75" customHeight="1">
      <c r="D629" s="10"/>
      <c r="F629" s="10"/>
      <c r="H629" s="10"/>
      <c r="J629" s="10"/>
      <c r="L629" s="10"/>
      <c r="N629" s="10"/>
      <c r="P629" s="10"/>
    </row>
    <row r="630" spans="4:16" ht="15.75" customHeight="1">
      <c r="D630" s="10"/>
      <c r="F630" s="10"/>
      <c r="H630" s="10"/>
      <c r="J630" s="10"/>
      <c r="L630" s="10"/>
      <c r="N630" s="10"/>
      <c r="P630" s="10"/>
    </row>
    <row r="631" spans="4:16" ht="15.75" customHeight="1">
      <c r="D631" s="10"/>
      <c r="F631" s="10"/>
      <c r="H631" s="10"/>
      <c r="J631" s="10"/>
      <c r="L631" s="10"/>
      <c r="N631" s="10"/>
      <c r="P631" s="10"/>
    </row>
    <row r="632" spans="4:16" ht="15.75" customHeight="1">
      <c r="D632" s="10"/>
      <c r="F632" s="10"/>
      <c r="H632" s="10"/>
      <c r="J632" s="10"/>
      <c r="L632" s="10"/>
      <c r="N632" s="10"/>
      <c r="P632" s="10"/>
    </row>
    <row r="633" spans="4:16" ht="15.75" customHeight="1">
      <c r="D633" s="10"/>
      <c r="F633" s="10"/>
      <c r="H633" s="10"/>
      <c r="J633" s="10"/>
      <c r="L633" s="10"/>
      <c r="N633" s="10"/>
      <c r="P633" s="10"/>
    </row>
    <row r="634" spans="4:16" ht="15.75" customHeight="1">
      <c r="D634" s="10"/>
      <c r="F634" s="10"/>
      <c r="H634" s="10"/>
      <c r="J634" s="10"/>
      <c r="L634" s="10"/>
      <c r="N634" s="10"/>
      <c r="P634" s="10"/>
    </row>
    <row r="635" spans="4:16" ht="15.75" customHeight="1">
      <c r="D635" s="10"/>
      <c r="F635" s="10"/>
      <c r="H635" s="10"/>
      <c r="J635" s="10"/>
      <c r="L635" s="10"/>
      <c r="N635" s="10"/>
      <c r="P635" s="10"/>
    </row>
    <row r="636" spans="4:16" ht="15.75" customHeight="1">
      <c r="D636" s="10"/>
      <c r="F636" s="10"/>
      <c r="H636" s="10"/>
      <c r="J636" s="10"/>
      <c r="L636" s="10"/>
      <c r="N636" s="10"/>
      <c r="P636" s="10"/>
    </row>
    <row r="637" spans="4:16" ht="15.75" customHeight="1">
      <c r="D637" s="10"/>
      <c r="F637" s="10"/>
      <c r="H637" s="10"/>
      <c r="J637" s="10"/>
      <c r="L637" s="10"/>
      <c r="N637" s="10"/>
      <c r="P637" s="10"/>
    </row>
    <row r="638" spans="4:16" ht="15.75" customHeight="1">
      <c r="D638" s="10"/>
      <c r="F638" s="10"/>
      <c r="H638" s="10"/>
      <c r="J638" s="10"/>
      <c r="L638" s="10"/>
      <c r="N638" s="10"/>
      <c r="P638" s="10"/>
    </row>
    <row r="639" spans="4:16" ht="15.75" customHeight="1">
      <c r="D639" s="10"/>
      <c r="F639" s="10"/>
      <c r="H639" s="10"/>
      <c r="J639" s="10"/>
      <c r="L639" s="10"/>
      <c r="N639" s="10"/>
      <c r="P639" s="10"/>
    </row>
    <row r="640" spans="4:16" ht="15.75" customHeight="1">
      <c r="D640" s="10"/>
      <c r="F640" s="10"/>
      <c r="H640" s="10"/>
      <c r="J640" s="10"/>
      <c r="L640" s="10"/>
      <c r="N640" s="10"/>
      <c r="P640" s="10"/>
    </row>
    <row r="641" spans="4:16" ht="15.75" customHeight="1">
      <c r="D641" s="10"/>
      <c r="F641" s="10"/>
      <c r="H641" s="10"/>
      <c r="J641" s="10"/>
      <c r="L641" s="10"/>
      <c r="N641" s="10"/>
      <c r="P641" s="10"/>
    </row>
    <row r="642" spans="4:16" ht="15.75" customHeight="1">
      <c r="D642" s="10"/>
      <c r="F642" s="10"/>
      <c r="H642" s="10"/>
      <c r="J642" s="10"/>
      <c r="L642" s="10"/>
      <c r="N642" s="10"/>
      <c r="P642" s="10"/>
    </row>
    <row r="643" spans="4:16" ht="15.75" customHeight="1">
      <c r="D643" s="10"/>
      <c r="F643" s="10"/>
      <c r="H643" s="10"/>
      <c r="J643" s="10"/>
      <c r="L643" s="10"/>
      <c r="N643" s="10"/>
      <c r="P643" s="10"/>
    </row>
    <row r="644" spans="4:16" ht="15.75" customHeight="1">
      <c r="D644" s="10"/>
      <c r="F644" s="10"/>
      <c r="H644" s="10"/>
      <c r="J644" s="10"/>
      <c r="L644" s="10"/>
      <c r="N644" s="10"/>
      <c r="P644" s="10"/>
    </row>
    <row r="645" spans="4:16" ht="15.75" customHeight="1">
      <c r="D645" s="10"/>
      <c r="F645" s="10"/>
      <c r="H645" s="10"/>
      <c r="J645" s="10"/>
      <c r="L645" s="10"/>
      <c r="N645" s="10"/>
      <c r="P645" s="10"/>
    </row>
    <row r="646" spans="4:16" ht="15.75" customHeight="1">
      <c r="D646" s="10"/>
      <c r="F646" s="10"/>
      <c r="H646" s="10"/>
      <c r="J646" s="10"/>
      <c r="L646" s="10"/>
      <c r="N646" s="10"/>
      <c r="P646" s="10"/>
    </row>
    <row r="647" spans="4:16" ht="15.75" customHeight="1">
      <c r="D647" s="10"/>
      <c r="F647" s="10"/>
      <c r="H647" s="10"/>
      <c r="J647" s="10"/>
      <c r="L647" s="10"/>
      <c r="N647" s="10"/>
      <c r="P647" s="10"/>
    </row>
    <row r="648" spans="4:16" ht="15.75" customHeight="1">
      <c r="D648" s="10"/>
      <c r="F648" s="10"/>
      <c r="H648" s="10"/>
      <c r="J648" s="10"/>
      <c r="L648" s="10"/>
      <c r="N648" s="10"/>
      <c r="P648" s="10"/>
    </row>
    <row r="649" spans="4:16" ht="15.75" customHeight="1">
      <c r="D649" s="10"/>
      <c r="F649" s="10"/>
      <c r="H649" s="10"/>
      <c r="J649" s="10"/>
      <c r="L649" s="10"/>
      <c r="N649" s="10"/>
      <c r="P649" s="10"/>
    </row>
    <row r="650" spans="4:16" ht="15.75" customHeight="1">
      <c r="D650" s="10"/>
      <c r="F650" s="10"/>
      <c r="H650" s="10"/>
      <c r="J650" s="10"/>
      <c r="L650" s="10"/>
      <c r="N650" s="10"/>
      <c r="P650" s="10"/>
    </row>
    <row r="651" spans="4:16" ht="15.75" customHeight="1">
      <c r="D651" s="10"/>
      <c r="F651" s="10"/>
      <c r="H651" s="10"/>
      <c r="J651" s="10"/>
      <c r="L651" s="10"/>
      <c r="N651" s="10"/>
      <c r="P651" s="10"/>
    </row>
    <row r="652" spans="4:16" ht="15.75" customHeight="1">
      <c r="D652" s="10"/>
      <c r="F652" s="10"/>
      <c r="H652" s="10"/>
      <c r="J652" s="10"/>
      <c r="L652" s="10"/>
      <c r="N652" s="10"/>
      <c r="P652" s="10"/>
    </row>
    <row r="653" spans="4:16" ht="15.75" customHeight="1">
      <c r="D653" s="10"/>
      <c r="F653" s="10"/>
      <c r="H653" s="10"/>
      <c r="J653" s="10"/>
      <c r="L653" s="10"/>
      <c r="N653" s="10"/>
      <c r="P653" s="10"/>
    </row>
    <row r="654" spans="4:16" ht="15.75" customHeight="1">
      <c r="D654" s="10"/>
      <c r="F654" s="10"/>
      <c r="H654" s="10"/>
      <c r="J654" s="10"/>
      <c r="L654" s="10"/>
      <c r="N654" s="10"/>
      <c r="P654" s="10"/>
    </row>
    <row r="655" spans="4:16" ht="15.75" customHeight="1">
      <c r="D655" s="10"/>
      <c r="F655" s="10"/>
      <c r="H655" s="10"/>
      <c r="J655" s="10"/>
      <c r="L655" s="10"/>
      <c r="N655" s="10"/>
      <c r="P655" s="10"/>
    </row>
    <row r="656" spans="4:16" ht="15.75" customHeight="1">
      <c r="D656" s="10"/>
      <c r="F656" s="10"/>
      <c r="H656" s="10"/>
      <c r="J656" s="10"/>
      <c r="L656" s="10"/>
      <c r="N656" s="10"/>
      <c r="P656" s="10"/>
    </row>
    <row r="657" spans="4:16" ht="15.75" customHeight="1">
      <c r="D657" s="10"/>
      <c r="F657" s="10"/>
      <c r="H657" s="10"/>
      <c r="J657" s="10"/>
      <c r="L657" s="10"/>
      <c r="N657" s="10"/>
      <c r="P657" s="10"/>
    </row>
    <row r="658" spans="4:16" ht="15.75" customHeight="1">
      <c r="D658" s="10"/>
      <c r="F658" s="10"/>
      <c r="H658" s="10"/>
      <c r="J658" s="10"/>
      <c r="L658" s="10"/>
      <c r="N658" s="10"/>
      <c r="P658" s="10"/>
    </row>
    <row r="659" spans="4:16" ht="15.75" customHeight="1">
      <c r="D659" s="10"/>
      <c r="F659" s="10"/>
      <c r="H659" s="10"/>
      <c r="J659" s="10"/>
      <c r="L659" s="10"/>
      <c r="N659" s="10"/>
      <c r="P659" s="10"/>
    </row>
    <row r="660" spans="4:16" ht="15.75" customHeight="1">
      <c r="D660" s="10"/>
      <c r="F660" s="10"/>
      <c r="H660" s="10"/>
      <c r="J660" s="10"/>
      <c r="L660" s="10"/>
      <c r="N660" s="10"/>
      <c r="P660" s="10"/>
    </row>
    <row r="661" spans="4:16" ht="15.75" customHeight="1">
      <c r="D661" s="10"/>
      <c r="F661" s="10"/>
      <c r="H661" s="10"/>
      <c r="J661" s="10"/>
      <c r="L661" s="10"/>
      <c r="N661" s="10"/>
      <c r="P661" s="10"/>
    </row>
    <row r="662" spans="4:16" ht="15.75" customHeight="1">
      <c r="D662" s="10"/>
      <c r="F662" s="10"/>
      <c r="H662" s="10"/>
      <c r="J662" s="10"/>
      <c r="L662" s="10"/>
      <c r="N662" s="10"/>
      <c r="P662" s="10"/>
    </row>
    <row r="663" spans="4:16" ht="15.75" customHeight="1">
      <c r="D663" s="10"/>
      <c r="F663" s="10"/>
      <c r="H663" s="10"/>
      <c r="J663" s="10"/>
      <c r="L663" s="10"/>
      <c r="N663" s="10"/>
      <c r="P663" s="10"/>
    </row>
    <row r="664" spans="4:16" ht="15.75" customHeight="1">
      <c r="D664" s="10"/>
      <c r="F664" s="10"/>
      <c r="H664" s="10"/>
      <c r="J664" s="10"/>
      <c r="L664" s="10"/>
      <c r="N664" s="10"/>
      <c r="P664" s="10"/>
    </row>
    <row r="665" spans="4:16" ht="15.75" customHeight="1">
      <c r="D665" s="10"/>
      <c r="F665" s="10"/>
      <c r="H665" s="10"/>
      <c r="J665" s="10"/>
      <c r="L665" s="10"/>
      <c r="N665" s="10"/>
      <c r="P665" s="10"/>
    </row>
    <row r="666" spans="4:16" ht="15.75" customHeight="1">
      <c r="D666" s="10"/>
      <c r="F666" s="10"/>
      <c r="H666" s="10"/>
      <c r="J666" s="10"/>
      <c r="L666" s="10"/>
      <c r="N666" s="10"/>
      <c r="P666" s="10"/>
    </row>
    <row r="667" spans="4:16" ht="15.75" customHeight="1">
      <c r="D667" s="10"/>
      <c r="F667" s="10"/>
      <c r="H667" s="10"/>
      <c r="J667" s="10"/>
      <c r="L667" s="10"/>
      <c r="N667" s="10"/>
      <c r="P667" s="10"/>
    </row>
    <row r="668" spans="4:16" ht="15.75" customHeight="1">
      <c r="D668" s="10"/>
      <c r="F668" s="10"/>
      <c r="H668" s="10"/>
      <c r="J668" s="10"/>
      <c r="L668" s="10"/>
      <c r="N668" s="10"/>
      <c r="P668" s="10"/>
    </row>
    <row r="669" spans="4:16" ht="15.75" customHeight="1">
      <c r="D669" s="10"/>
      <c r="F669" s="10"/>
      <c r="H669" s="10"/>
      <c r="J669" s="10"/>
      <c r="L669" s="10"/>
      <c r="N669" s="10"/>
      <c r="P669" s="10"/>
    </row>
    <row r="670" spans="4:16" ht="15.75" customHeight="1">
      <c r="D670" s="10"/>
      <c r="F670" s="10"/>
      <c r="H670" s="10"/>
      <c r="J670" s="10"/>
      <c r="L670" s="10"/>
      <c r="N670" s="10"/>
      <c r="P670" s="10"/>
    </row>
    <row r="671" spans="4:16" ht="15.75" customHeight="1">
      <c r="D671" s="10"/>
      <c r="F671" s="10"/>
      <c r="H671" s="10"/>
      <c r="J671" s="10"/>
      <c r="L671" s="10"/>
      <c r="N671" s="10"/>
      <c r="P671" s="10"/>
    </row>
    <row r="672" spans="4:16" ht="15.75" customHeight="1">
      <c r="D672" s="10"/>
      <c r="F672" s="10"/>
      <c r="H672" s="10"/>
      <c r="J672" s="10"/>
      <c r="L672" s="10"/>
      <c r="N672" s="10"/>
      <c r="P672" s="10"/>
    </row>
    <row r="673" spans="4:16" ht="15.75" customHeight="1">
      <c r="D673" s="10"/>
      <c r="F673" s="10"/>
      <c r="H673" s="10"/>
      <c r="J673" s="10"/>
      <c r="L673" s="10"/>
      <c r="N673" s="10"/>
      <c r="P673" s="10"/>
    </row>
    <row r="674" spans="4:16" ht="15.75" customHeight="1">
      <c r="D674" s="10"/>
      <c r="F674" s="10"/>
      <c r="H674" s="10"/>
      <c r="J674" s="10"/>
      <c r="L674" s="10"/>
      <c r="N674" s="10"/>
      <c r="P674" s="10"/>
    </row>
    <row r="675" spans="4:16" ht="15.75" customHeight="1">
      <c r="D675" s="10"/>
      <c r="F675" s="10"/>
      <c r="H675" s="10"/>
      <c r="J675" s="10"/>
      <c r="L675" s="10"/>
      <c r="N675" s="10"/>
      <c r="P675" s="10"/>
    </row>
    <row r="676" spans="4:16" ht="15.75" customHeight="1">
      <c r="D676" s="10"/>
      <c r="F676" s="10"/>
      <c r="H676" s="10"/>
      <c r="J676" s="10"/>
      <c r="L676" s="10"/>
      <c r="N676" s="10"/>
      <c r="P676" s="10"/>
    </row>
    <row r="677" spans="4:16" ht="15.75" customHeight="1">
      <c r="D677" s="10"/>
      <c r="F677" s="10"/>
      <c r="H677" s="10"/>
      <c r="J677" s="10"/>
      <c r="L677" s="10"/>
      <c r="N677" s="10"/>
      <c r="P677" s="10"/>
    </row>
    <row r="678" spans="4:16" ht="15.75" customHeight="1">
      <c r="D678" s="10"/>
      <c r="F678" s="10"/>
      <c r="H678" s="10"/>
      <c r="J678" s="10"/>
      <c r="L678" s="10"/>
      <c r="N678" s="10"/>
      <c r="P678" s="10"/>
    </row>
    <row r="679" spans="4:16" ht="15.75" customHeight="1">
      <c r="D679" s="10"/>
      <c r="F679" s="10"/>
      <c r="H679" s="10"/>
      <c r="J679" s="10"/>
      <c r="L679" s="10"/>
      <c r="N679" s="10"/>
      <c r="P679" s="10"/>
    </row>
    <row r="680" spans="4:16" ht="15.75" customHeight="1">
      <c r="D680" s="10"/>
      <c r="F680" s="10"/>
      <c r="H680" s="10"/>
      <c r="J680" s="10"/>
      <c r="L680" s="10"/>
      <c r="N680" s="10"/>
      <c r="P680" s="10"/>
    </row>
    <row r="681" spans="4:16" ht="15.75" customHeight="1">
      <c r="D681" s="10"/>
      <c r="F681" s="10"/>
      <c r="H681" s="10"/>
      <c r="J681" s="10"/>
      <c r="L681" s="10"/>
      <c r="N681" s="10"/>
      <c r="P681" s="10"/>
    </row>
    <row r="682" spans="4:16" ht="15.75" customHeight="1">
      <c r="D682" s="10"/>
      <c r="F682" s="10"/>
      <c r="H682" s="10"/>
      <c r="J682" s="10"/>
      <c r="L682" s="10"/>
      <c r="N682" s="10"/>
      <c r="P682" s="10"/>
    </row>
    <row r="683" spans="4:16" ht="15.75" customHeight="1">
      <c r="D683" s="10"/>
      <c r="F683" s="10"/>
      <c r="H683" s="10"/>
      <c r="J683" s="10"/>
      <c r="L683" s="10"/>
      <c r="N683" s="10"/>
      <c r="P683" s="10"/>
    </row>
    <row r="684" spans="4:16" ht="15.75" customHeight="1">
      <c r="D684" s="10"/>
      <c r="F684" s="10"/>
      <c r="H684" s="10"/>
      <c r="J684" s="10"/>
      <c r="L684" s="10"/>
      <c r="N684" s="10"/>
      <c r="P684" s="10"/>
    </row>
    <row r="685" spans="4:16" ht="15.75" customHeight="1">
      <c r="D685" s="10"/>
      <c r="F685" s="10"/>
      <c r="H685" s="10"/>
      <c r="J685" s="10"/>
      <c r="L685" s="10"/>
      <c r="N685" s="10"/>
      <c r="P685" s="10"/>
    </row>
    <row r="686" spans="4:16" ht="15.75" customHeight="1">
      <c r="D686" s="10"/>
      <c r="F686" s="10"/>
      <c r="H686" s="10"/>
      <c r="J686" s="10"/>
      <c r="L686" s="10"/>
      <c r="N686" s="10"/>
      <c r="P686" s="10"/>
    </row>
    <row r="687" spans="4:16" ht="15.75" customHeight="1">
      <c r="D687" s="10"/>
      <c r="F687" s="10"/>
      <c r="H687" s="10"/>
      <c r="J687" s="10"/>
      <c r="L687" s="10"/>
      <c r="N687" s="10"/>
      <c r="P687" s="10"/>
    </row>
    <row r="688" spans="4:16" ht="15.75" customHeight="1">
      <c r="D688" s="10"/>
      <c r="F688" s="10"/>
      <c r="H688" s="10"/>
      <c r="J688" s="10"/>
      <c r="L688" s="10"/>
      <c r="N688" s="10"/>
      <c r="P688" s="10"/>
    </row>
    <row r="689" spans="4:16" ht="15.75" customHeight="1">
      <c r="D689" s="10"/>
      <c r="F689" s="10"/>
      <c r="H689" s="10"/>
      <c r="J689" s="10"/>
      <c r="L689" s="10"/>
      <c r="N689" s="10"/>
      <c r="P689" s="10"/>
    </row>
    <row r="690" spans="4:16" ht="15.75" customHeight="1">
      <c r="D690" s="10"/>
      <c r="F690" s="10"/>
      <c r="H690" s="10"/>
      <c r="J690" s="10"/>
      <c r="L690" s="10"/>
      <c r="N690" s="10"/>
      <c r="P690" s="10"/>
    </row>
    <row r="691" spans="4:16" ht="15.75" customHeight="1">
      <c r="D691" s="10"/>
      <c r="F691" s="10"/>
      <c r="H691" s="10"/>
      <c r="J691" s="10"/>
      <c r="L691" s="10"/>
      <c r="N691" s="10"/>
      <c r="P691" s="10"/>
    </row>
    <row r="692" spans="4:16" ht="15.75" customHeight="1">
      <c r="D692" s="10"/>
      <c r="F692" s="10"/>
      <c r="H692" s="10"/>
      <c r="J692" s="10"/>
      <c r="L692" s="10"/>
      <c r="N692" s="10"/>
      <c r="P692" s="10"/>
    </row>
    <row r="693" spans="4:16" ht="15.75" customHeight="1">
      <c r="D693" s="10"/>
      <c r="F693" s="10"/>
      <c r="H693" s="10"/>
      <c r="J693" s="10"/>
      <c r="L693" s="10"/>
      <c r="N693" s="10"/>
      <c r="P693" s="10"/>
    </row>
    <row r="694" spans="4:16" ht="15.75" customHeight="1">
      <c r="D694" s="10"/>
      <c r="F694" s="10"/>
      <c r="H694" s="10"/>
      <c r="J694" s="10"/>
      <c r="L694" s="10"/>
      <c r="N694" s="10"/>
      <c r="P694" s="10"/>
    </row>
    <row r="695" spans="4:16" ht="15.75" customHeight="1">
      <c r="D695" s="10"/>
      <c r="F695" s="10"/>
      <c r="H695" s="10"/>
      <c r="J695" s="10"/>
      <c r="L695" s="10"/>
      <c r="N695" s="10"/>
      <c r="P695" s="10"/>
    </row>
    <row r="696" spans="4:16" ht="15.75" customHeight="1">
      <c r="D696" s="10"/>
      <c r="F696" s="10"/>
      <c r="H696" s="10"/>
      <c r="J696" s="10"/>
      <c r="L696" s="10"/>
      <c r="N696" s="10"/>
      <c r="P696" s="10"/>
    </row>
    <row r="697" spans="4:16" ht="15.75" customHeight="1">
      <c r="D697" s="10"/>
      <c r="F697" s="10"/>
      <c r="H697" s="10"/>
      <c r="J697" s="10"/>
      <c r="L697" s="10"/>
      <c r="N697" s="10"/>
      <c r="P697" s="10"/>
    </row>
    <row r="698" spans="4:16" ht="15.75" customHeight="1">
      <c r="D698" s="10"/>
      <c r="F698" s="10"/>
      <c r="H698" s="10"/>
      <c r="J698" s="10"/>
      <c r="L698" s="10"/>
      <c r="N698" s="10"/>
      <c r="P698" s="10"/>
    </row>
    <row r="699" spans="4:16" ht="15.75" customHeight="1">
      <c r="D699" s="10"/>
      <c r="F699" s="10"/>
      <c r="H699" s="10"/>
      <c r="J699" s="10"/>
      <c r="L699" s="10"/>
      <c r="N699" s="10"/>
      <c r="P699" s="10"/>
    </row>
    <row r="700" spans="4:16" ht="15.75" customHeight="1">
      <c r="D700" s="10"/>
      <c r="F700" s="10"/>
      <c r="H700" s="10"/>
      <c r="J700" s="10"/>
      <c r="L700" s="10"/>
      <c r="N700" s="10"/>
      <c r="P700" s="10"/>
    </row>
    <row r="701" spans="4:16" ht="15.75" customHeight="1">
      <c r="D701" s="10"/>
      <c r="F701" s="10"/>
      <c r="H701" s="10"/>
      <c r="J701" s="10"/>
      <c r="L701" s="10"/>
      <c r="N701" s="10"/>
      <c r="P701" s="10"/>
    </row>
    <row r="702" spans="4:16" ht="15.75" customHeight="1">
      <c r="D702" s="10"/>
      <c r="F702" s="10"/>
      <c r="H702" s="10"/>
      <c r="J702" s="10"/>
      <c r="L702" s="10"/>
      <c r="N702" s="10"/>
      <c r="P702" s="10"/>
    </row>
    <row r="703" spans="4:16" ht="15.75" customHeight="1">
      <c r="D703" s="10"/>
      <c r="F703" s="10"/>
      <c r="H703" s="10"/>
      <c r="J703" s="10"/>
      <c r="L703" s="10"/>
      <c r="N703" s="10"/>
      <c r="P703" s="10"/>
    </row>
    <row r="704" spans="4:16" ht="15.75" customHeight="1">
      <c r="D704" s="10"/>
      <c r="F704" s="10"/>
      <c r="H704" s="10"/>
      <c r="J704" s="10"/>
      <c r="L704" s="10"/>
      <c r="N704" s="10"/>
      <c r="P704" s="10"/>
    </row>
    <row r="705" spans="4:16" ht="15.75" customHeight="1">
      <c r="D705" s="10"/>
      <c r="F705" s="10"/>
      <c r="H705" s="10"/>
      <c r="J705" s="10"/>
      <c r="L705" s="10"/>
      <c r="N705" s="10"/>
      <c r="P705" s="10"/>
    </row>
    <row r="706" spans="4:16" ht="15.75" customHeight="1">
      <c r="D706" s="10"/>
      <c r="F706" s="10"/>
      <c r="H706" s="10"/>
      <c r="J706" s="10"/>
      <c r="L706" s="10"/>
      <c r="N706" s="10"/>
      <c r="P706" s="10"/>
    </row>
    <row r="707" spans="4:16" ht="15.75" customHeight="1">
      <c r="D707" s="10"/>
      <c r="F707" s="10"/>
      <c r="H707" s="10"/>
      <c r="J707" s="10"/>
      <c r="L707" s="10"/>
      <c r="N707" s="10"/>
      <c r="P707" s="10"/>
    </row>
    <row r="708" spans="4:16" ht="15.75" customHeight="1">
      <c r="D708" s="10"/>
      <c r="F708" s="10"/>
      <c r="H708" s="10"/>
      <c r="J708" s="10"/>
      <c r="L708" s="10"/>
      <c r="N708" s="10"/>
      <c r="P708" s="10"/>
    </row>
    <row r="709" spans="4:16" ht="15.75" customHeight="1">
      <c r="D709" s="10"/>
      <c r="F709" s="10"/>
      <c r="H709" s="10"/>
      <c r="J709" s="10"/>
      <c r="L709" s="10"/>
      <c r="N709" s="10"/>
      <c r="P709" s="10"/>
    </row>
    <row r="710" spans="4:16" ht="15.75" customHeight="1">
      <c r="D710" s="10"/>
      <c r="F710" s="10"/>
      <c r="H710" s="10"/>
      <c r="J710" s="10"/>
      <c r="L710" s="10"/>
      <c r="N710" s="10"/>
      <c r="P710" s="10"/>
    </row>
    <row r="711" spans="4:16" ht="15.75" customHeight="1">
      <c r="D711" s="10"/>
      <c r="F711" s="10"/>
      <c r="H711" s="10"/>
      <c r="J711" s="10"/>
      <c r="L711" s="10"/>
      <c r="N711" s="10"/>
      <c r="P711" s="10"/>
    </row>
    <row r="712" spans="4:16" ht="15.75" customHeight="1">
      <c r="D712" s="10"/>
      <c r="F712" s="10"/>
      <c r="H712" s="10"/>
      <c r="J712" s="10"/>
      <c r="L712" s="10"/>
      <c r="N712" s="10"/>
      <c r="P712" s="10"/>
    </row>
    <row r="713" spans="4:16" ht="15.75" customHeight="1">
      <c r="D713" s="10"/>
      <c r="F713" s="10"/>
      <c r="H713" s="10"/>
      <c r="J713" s="10"/>
      <c r="L713" s="10"/>
      <c r="N713" s="10"/>
      <c r="P713" s="10"/>
    </row>
    <row r="714" spans="4:16" ht="15.75" customHeight="1">
      <c r="D714" s="10"/>
      <c r="F714" s="10"/>
      <c r="H714" s="10"/>
      <c r="J714" s="10"/>
      <c r="L714" s="10"/>
      <c r="N714" s="10"/>
      <c r="P714" s="10"/>
    </row>
    <row r="715" spans="4:16" ht="15.75" customHeight="1">
      <c r="D715" s="10"/>
      <c r="F715" s="10"/>
      <c r="H715" s="10"/>
      <c r="J715" s="10"/>
      <c r="L715" s="10"/>
      <c r="N715" s="10"/>
      <c r="P715" s="10"/>
    </row>
    <row r="716" spans="4:16" ht="15.75" customHeight="1">
      <c r="D716" s="10"/>
      <c r="F716" s="10"/>
      <c r="H716" s="10"/>
      <c r="J716" s="10"/>
      <c r="L716" s="10"/>
      <c r="N716" s="10"/>
      <c r="P716" s="10"/>
    </row>
    <row r="717" spans="4:16" ht="15.75" customHeight="1">
      <c r="D717" s="10"/>
      <c r="F717" s="10"/>
      <c r="H717" s="10"/>
      <c r="J717" s="10"/>
      <c r="L717" s="10"/>
      <c r="N717" s="10"/>
      <c r="P717" s="10"/>
    </row>
    <row r="718" spans="4:16" ht="15.75" customHeight="1">
      <c r="D718" s="10"/>
      <c r="F718" s="10"/>
      <c r="H718" s="10"/>
      <c r="J718" s="10"/>
      <c r="L718" s="10"/>
      <c r="N718" s="10"/>
      <c r="P718" s="10"/>
    </row>
    <row r="719" spans="4:16" ht="15.75" customHeight="1">
      <c r="D719" s="10"/>
      <c r="F719" s="10"/>
      <c r="H719" s="10"/>
      <c r="J719" s="10"/>
      <c r="L719" s="10"/>
      <c r="N719" s="10"/>
      <c r="P719" s="10"/>
    </row>
    <row r="720" spans="4:16" ht="15.75" customHeight="1">
      <c r="D720" s="10"/>
      <c r="F720" s="10"/>
      <c r="H720" s="10"/>
      <c r="J720" s="10"/>
      <c r="L720" s="10"/>
      <c r="N720" s="10"/>
      <c r="P720" s="10"/>
    </row>
    <row r="721" spans="4:16" ht="15.75" customHeight="1">
      <c r="D721" s="10"/>
      <c r="F721" s="10"/>
      <c r="H721" s="10"/>
      <c r="J721" s="10"/>
      <c r="L721" s="10"/>
      <c r="N721" s="10"/>
      <c r="P721" s="10"/>
    </row>
    <row r="722" spans="4:16" ht="15.75" customHeight="1">
      <c r="D722" s="10"/>
      <c r="F722" s="10"/>
      <c r="H722" s="10"/>
      <c r="J722" s="10"/>
      <c r="L722" s="10"/>
      <c r="N722" s="10"/>
      <c r="P722" s="10"/>
    </row>
    <row r="723" spans="4:16" ht="15.75" customHeight="1">
      <c r="D723" s="10"/>
      <c r="F723" s="10"/>
      <c r="H723" s="10"/>
      <c r="J723" s="10"/>
      <c r="L723" s="10"/>
      <c r="N723" s="10"/>
      <c r="P723" s="10"/>
    </row>
    <row r="724" spans="4:16" ht="15.75" customHeight="1">
      <c r="D724" s="10"/>
      <c r="F724" s="10"/>
      <c r="H724" s="10"/>
      <c r="J724" s="10"/>
      <c r="L724" s="10"/>
      <c r="N724" s="10"/>
      <c r="P724" s="10"/>
    </row>
    <row r="725" spans="4:16" ht="15.75" customHeight="1">
      <c r="D725" s="10"/>
      <c r="F725" s="10"/>
      <c r="H725" s="10"/>
      <c r="J725" s="10"/>
      <c r="L725" s="10"/>
      <c r="N725" s="10"/>
      <c r="P725" s="10"/>
    </row>
    <row r="726" spans="4:16" ht="15.75" customHeight="1">
      <c r="D726" s="10"/>
      <c r="F726" s="10"/>
      <c r="H726" s="10"/>
      <c r="J726" s="10"/>
      <c r="L726" s="10"/>
      <c r="N726" s="10"/>
      <c r="P726" s="10"/>
    </row>
    <row r="727" spans="4:16" ht="15.75" customHeight="1">
      <c r="D727" s="10"/>
      <c r="F727" s="10"/>
      <c r="H727" s="10"/>
      <c r="J727" s="10"/>
      <c r="L727" s="10"/>
      <c r="N727" s="10"/>
      <c r="P727" s="10"/>
    </row>
    <row r="728" spans="4:16" ht="15.75" customHeight="1">
      <c r="D728" s="10"/>
      <c r="F728" s="10"/>
      <c r="H728" s="10"/>
      <c r="J728" s="10"/>
      <c r="L728" s="10"/>
      <c r="N728" s="10"/>
      <c r="P728" s="10"/>
    </row>
    <row r="729" spans="4:16" ht="15.75" customHeight="1">
      <c r="D729" s="10"/>
      <c r="F729" s="10"/>
      <c r="H729" s="10"/>
      <c r="J729" s="10"/>
      <c r="L729" s="10"/>
      <c r="N729" s="10"/>
      <c r="P729" s="10"/>
    </row>
    <row r="730" spans="4:16" ht="15.75" customHeight="1">
      <c r="D730" s="10"/>
      <c r="F730" s="10"/>
      <c r="H730" s="10"/>
      <c r="J730" s="10"/>
      <c r="L730" s="10"/>
      <c r="N730" s="10"/>
      <c r="P730" s="10"/>
    </row>
    <row r="731" spans="4:16" ht="15.75" customHeight="1">
      <c r="D731" s="10"/>
      <c r="F731" s="10"/>
      <c r="H731" s="10"/>
      <c r="J731" s="10"/>
      <c r="L731" s="10"/>
      <c r="N731" s="10"/>
      <c r="P731" s="10"/>
    </row>
    <row r="732" spans="4:16" ht="15.75" customHeight="1">
      <c r="D732" s="10"/>
      <c r="F732" s="10"/>
      <c r="H732" s="10"/>
      <c r="J732" s="10"/>
      <c r="L732" s="10"/>
      <c r="N732" s="10"/>
      <c r="P732" s="10"/>
    </row>
    <row r="733" spans="4:16" ht="15.75" customHeight="1">
      <c r="D733" s="10"/>
      <c r="F733" s="10"/>
      <c r="H733" s="10"/>
      <c r="J733" s="10"/>
      <c r="L733" s="10"/>
      <c r="N733" s="10"/>
      <c r="P733" s="10"/>
    </row>
    <row r="734" spans="4:16" ht="15.75" customHeight="1">
      <c r="D734" s="10"/>
      <c r="F734" s="10"/>
      <c r="H734" s="10"/>
      <c r="J734" s="10"/>
      <c r="L734" s="10"/>
      <c r="N734" s="10"/>
      <c r="P734" s="10"/>
    </row>
    <row r="735" spans="4:16" ht="15.75" customHeight="1">
      <c r="D735" s="10"/>
      <c r="F735" s="10"/>
      <c r="H735" s="10"/>
      <c r="J735" s="10"/>
      <c r="L735" s="10"/>
      <c r="N735" s="10"/>
      <c r="P735" s="10"/>
    </row>
    <row r="736" spans="4:16" ht="15.75" customHeight="1">
      <c r="D736" s="10"/>
      <c r="F736" s="10"/>
      <c r="H736" s="10"/>
      <c r="J736" s="10"/>
      <c r="L736" s="10"/>
      <c r="N736" s="10"/>
      <c r="P736" s="10"/>
    </row>
    <row r="737" spans="4:16" ht="15.75" customHeight="1">
      <c r="D737" s="10"/>
      <c r="F737" s="10"/>
      <c r="H737" s="10"/>
      <c r="J737" s="10"/>
      <c r="L737" s="10"/>
      <c r="N737" s="10"/>
      <c r="P737" s="10"/>
    </row>
    <row r="738" spans="4:16" ht="15.75" customHeight="1">
      <c r="D738" s="10"/>
      <c r="F738" s="10"/>
      <c r="H738" s="10"/>
      <c r="J738" s="10"/>
      <c r="L738" s="10"/>
      <c r="N738" s="10"/>
      <c r="P738" s="10"/>
    </row>
    <row r="739" spans="4:16" ht="15.75" customHeight="1">
      <c r="D739" s="10"/>
      <c r="F739" s="10"/>
      <c r="H739" s="10"/>
      <c r="J739" s="10"/>
      <c r="L739" s="10"/>
      <c r="N739" s="10"/>
      <c r="P739" s="10"/>
    </row>
    <row r="740" spans="4:16" ht="15.75" customHeight="1">
      <c r="D740" s="10"/>
      <c r="F740" s="10"/>
      <c r="H740" s="10"/>
      <c r="J740" s="10"/>
      <c r="L740" s="10"/>
      <c r="N740" s="10"/>
      <c r="P740" s="10"/>
    </row>
    <row r="741" spans="4:16" ht="15.75" customHeight="1">
      <c r="D741" s="10"/>
      <c r="F741" s="10"/>
      <c r="H741" s="10"/>
      <c r="J741" s="10"/>
      <c r="L741" s="10"/>
      <c r="N741" s="10"/>
      <c r="P741" s="10"/>
    </row>
    <row r="742" spans="4:16" ht="15.75" customHeight="1">
      <c r="D742" s="10"/>
      <c r="F742" s="10"/>
      <c r="H742" s="10"/>
      <c r="J742" s="10"/>
      <c r="L742" s="10"/>
      <c r="N742" s="10"/>
      <c r="P742" s="10"/>
    </row>
    <row r="743" spans="4:16" ht="15.75" customHeight="1">
      <c r="D743" s="10"/>
      <c r="F743" s="10"/>
      <c r="H743" s="10"/>
      <c r="J743" s="10"/>
      <c r="L743" s="10"/>
      <c r="N743" s="10"/>
      <c r="P743" s="10"/>
    </row>
    <row r="744" spans="4:16" ht="15.75" customHeight="1">
      <c r="D744" s="10"/>
      <c r="F744" s="10"/>
      <c r="H744" s="10"/>
      <c r="J744" s="10"/>
      <c r="L744" s="10"/>
      <c r="N744" s="10"/>
      <c r="P744" s="10"/>
    </row>
    <row r="745" spans="4:16" ht="15.75" customHeight="1">
      <c r="D745" s="10"/>
      <c r="F745" s="10"/>
      <c r="H745" s="10"/>
      <c r="J745" s="10"/>
      <c r="L745" s="10"/>
      <c r="N745" s="10"/>
      <c r="P745" s="10"/>
    </row>
    <row r="746" spans="4:16" ht="15.75" customHeight="1">
      <c r="D746" s="10"/>
      <c r="F746" s="10"/>
      <c r="H746" s="10"/>
      <c r="J746" s="10"/>
      <c r="L746" s="10"/>
      <c r="N746" s="10"/>
      <c r="P746" s="10"/>
    </row>
    <row r="747" spans="4:16" ht="15.75" customHeight="1">
      <c r="D747" s="10"/>
      <c r="F747" s="10"/>
      <c r="H747" s="10"/>
      <c r="J747" s="10"/>
      <c r="L747" s="10"/>
      <c r="N747" s="10"/>
      <c r="P747" s="10"/>
    </row>
    <row r="748" spans="4:16" ht="15.75" customHeight="1">
      <c r="D748" s="10"/>
      <c r="F748" s="10"/>
      <c r="H748" s="10"/>
      <c r="J748" s="10"/>
      <c r="L748" s="10"/>
      <c r="N748" s="10"/>
      <c r="P748" s="10"/>
    </row>
    <row r="749" spans="4:16" ht="15.75" customHeight="1">
      <c r="D749" s="10"/>
      <c r="F749" s="10"/>
      <c r="H749" s="10"/>
      <c r="J749" s="10"/>
      <c r="L749" s="10"/>
      <c r="N749" s="10"/>
      <c r="P749" s="10"/>
    </row>
    <row r="750" spans="4:16" ht="15.75" customHeight="1">
      <c r="D750" s="10"/>
      <c r="F750" s="10"/>
      <c r="H750" s="10"/>
      <c r="J750" s="10"/>
      <c r="L750" s="10"/>
      <c r="N750" s="10"/>
      <c r="P750" s="10"/>
    </row>
    <row r="751" spans="4:16" ht="15.75" customHeight="1">
      <c r="D751" s="10"/>
      <c r="F751" s="10"/>
      <c r="H751" s="10"/>
      <c r="J751" s="10"/>
      <c r="L751" s="10"/>
      <c r="N751" s="10"/>
      <c r="P751" s="10"/>
    </row>
    <row r="752" spans="4:16" ht="15.75" customHeight="1">
      <c r="D752" s="10"/>
      <c r="F752" s="10"/>
      <c r="H752" s="10"/>
      <c r="J752" s="10"/>
      <c r="L752" s="10"/>
      <c r="N752" s="10"/>
      <c r="P752" s="10"/>
    </row>
    <row r="753" spans="4:16" ht="15.75" customHeight="1">
      <c r="D753" s="10"/>
      <c r="F753" s="10"/>
      <c r="H753" s="10"/>
      <c r="J753" s="10"/>
      <c r="L753" s="10"/>
      <c r="N753" s="10"/>
      <c r="P753" s="10"/>
    </row>
    <row r="754" spans="4:16" ht="15.75" customHeight="1">
      <c r="D754" s="10"/>
      <c r="F754" s="10"/>
      <c r="H754" s="10"/>
      <c r="J754" s="10"/>
      <c r="L754" s="10"/>
      <c r="N754" s="10"/>
      <c r="P754" s="10"/>
    </row>
    <row r="755" spans="4:16" ht="15.75" customHeight="1">
      <c r="D755" s="10"/>
      <c r="F755" s="10"/>
      <c r="H755" s="10"/>
      <c r="J755" s="10"/>
      <c r="L755" s="10"/>
      <c r="N755" s="10"/>
      <c r="P755" s="10"/>
    </row>
    <row r="756" spans="4:16" ht="15.75" customHeight="1">
      <c r="D756" s="10"/>
      <c r="F756" s="10"/>
      <c r="H756" s="10"/>
      <c r="J756" s="10"/>
      <c r="L756" s="10"/>
      <c r="N756" s="10"/>
      <c r="P756" s="10"/>
    </row>
    <row r="757" spans="4:16" ht="15.75" customHeight="1">
      <c r="D757" s="10"/>
      <c r="F757" s="10"/>
      <c r="H757" s="10"/>
      <c r="J757" s="10"/>
      <c r="L757" s="10"/>
      <c r="N757" s="10"/>
      <c r="P757" s="10"/>
    </row>
    <row r="758" spans="4:16" ht="15.75" customHeight="1">
      <c r="D758" s="10"/>
      <c r="F758" s="10"/>
      <c r="H758" s="10"/>
      <c r="J758" s="10"/>
      <c r="L758" s="10"/>
      <c r="N758" s="10"/>
      <c r="P758" s="10"/>
    </row>
    <row r="759" spans="4:16" ht="15.75" customHeight="1">
      <c r="D759" s="10"/>
      <c r="F759" s="10"/>
      <c r="H759" s="10"/>
      <c r="J759" s="10"/>
      <c r="L759" s="10"/>
      <c r="N759" s="10"/>
      <c r="P759" s="10"/>
    </row>
    <row r="760" spans="4:16" ht="15.75" customHeight="1">
      <c r="D760" s="10"/>
      <c r="F760" s="10"/>
      <c r="H760" s="10"/>
      <c r="J760" s="10"/>
      <c r="L760" s="10"/>
      <c r="N760" s="10"/>
      <c r="P760" s="10"/>
    </row>
    <row r="761" spans="4:16" ht="15.75" customHeight="1">
      <c r="D761" s="10"/>
      <c r="F761" s="10"/>
      <c r="H761" s="10"/>
      <c r="J761" s="10"/>
      <c r="L761" s="10"/>
      <c r="N761" s="10"/>
      <c r="P761" s="10"/>
    </row>
    <row r="762" spans="4:16" ht="15.75" customHeight="1">
      <c r="D762" s="10"/>
      <c r="F762" s="10"/>
      <c r="H762" s="10"/>
      <c r="J762" s="10"/>
      <c r="L762" s="10"/>
      <c r="N762" s="10"/>
      <c r="P762" s="10"/>
    </row>
    <row r="763" spans="4:16" ht="15.75" customHeight="1">
      <c r="D763" s="10"/>
      <c r="F763" s="10"/>
      <c r="H763" s="10"/>
      <c r="J763" s="10"/>
      <c r="L763" s="10"/>
      <c r="N763" s="10"/>
      <c r="P763" s="10"/>
    </row>
    <row r="764" spans="4:16" ht="15.75" customHeight="1">
      <c r="D764" s="10"/>
      <c r="F764" s="10"/>
      <c r="H764" s="10"/>
      <c r="J764" s="10"/>
      <c r="L764" s="10"/>
      <c r="N764" s="10"/>
      <c r="P764" s="10"/>
    </row>
    <row r="765" spans="4:16" ht="15.75" customHeight="1">
      <c r="D765" s="10"/>
      <c r="F765" s="10"/>
      <c r="H765" s="10"/>
      <c r="J765" s="10"/>
      <c r="L765" s="10"/>
      <c r="N765" s="10"/>
      <c r="P765" s="10"/>
    </row>
    <row r="766" spans="4:16" ht="15.75" customHeight="1">
      <c r="D766" s="10"/>
      <c r="F766" s="10"/>
      <c r="H766" s="10"/>
      <c r="J766" s="10"/>
      <c r="L766" s="10"/>
      <c r="N766" s="10"/>
      <c r="P766" s="10"/>
    </row>
    <row r="767" spans="4:16" ht="15.75" customHeight="1">
      <c r="D767" s="10"/>
      <c r="F767" s="10"/>
      <c r="H767" s="10"/>
      <c r="J767" s="10"/>
      <c r="L767" s="10"/>
      <c r="N767" s="10"/>
      <c r="P767" s="10"/>
    </row>
    <row r="768" spans="4:16" ht="15.75" customHeight="1">
      <c r="D768" s="10"/>
      <c r="F768" s="10"/>
      <c r="H768" s="10"/>
      <c r="J768" s="10"/>
      <c r="L768" s="10"/>
      <c r="N768" s="10"/>
      <c r="P768" s="10"/>
    </row>
    <row r="769" spans="4:16" ht="15.75" customHeight="1">
      <c r="D769" s="10"/>
      <c r="F769" s="10"/>
      <c r="H769" s="10"/>
      <c r="J769" s="10"/>
      <c r="L769" s="10"/>
      <c r="N769" s="10"/>
      <c r="P769" s="10"/>
    </row>
    <row r="770" spans="4:16" ht="15.75" customHeight="1">
      <c r="D770" s="10"/>
      <c r="F770" s="10"/>
      <c r="H770" s="10"/>
      <c r="J770" s="10"/>
      <c r="L770" s="10"/>
      <c r="N770" s="10"/>
      <c r="P770" s="10"/>
    </row>
    <row r="771" spans="4:16" ht="15.75" customHeight="1">
      <c r="D771" s="10"/>
      <c r="F771" s="10"/>
      <c r="H771" s="10"/>
      <c r="J771" s="10"/>
      <c r="L771" s="10"/>
      <c r="N771" s="10"/>
      <c r="P771" s="10"/>
    </row>
    <row r="772" spans="4:16" ht="15.75" customHeight="1">
      <c r="D772" s="10"/>
      <c r="F772" s="10"/>
      <c r="H772" s="10"/>
      <c r="J772" s="10"/>
      <c r="L772" s="10"/>
      <c r="N772" s="10"/>
      <c r="P772" s="10"/>
    </row>
    <row r="773" spans="4:16" ht="15.75" customHeight="1">
      <c r="D773" s="10"/>
      <c r="F773" s="10"/>
      <c r="H773" s="10"/>
      <c r="J773" s="10"/>
      <c r="L773" s="10"/>
      <c r="N773" s="10"/>
      <c r="P773" s="10"/>
    </row>
    <row r="774" spans="4:16" ht="15.75" customHeight="1">
      <c r="D774" s="10"/>
      <c r="F774" s="10"/>
      <c r="H774" s="10"/>
      <c r="J774" s="10"/>
      <c r="L774" s="10"/>
      <c r="N774" s="10"/>
      <c r="P774" s="10"/>
    </row>
    <row r="775" spans="4:16" ht="15.75" customHeight="1">
      <c r="D775" s="10"/>
      <c r="F775" s="10"/>
      <c r="H775" s="10"/>
      <c r="J775" s="10"/>
      <c r="L775" s="10"/>
      <c r="N775" s="10"/>
      <c r="P775" s="10"/>
    </row>
    <row r="776" spans="4:16" ht="15.75" customHeight="1">
      <c r="D776" s="10"/>
      <c r="F776" s="10"/>
      <c r="H776" s="10"/>
      <c r="J776" s="10"/>
      <c r="L776" s="10"/>
      <c r="N776" s="10"/>
      <c r="P776" s="10"/>
    </row>
    <row r="777" spans="4:16" ht="15.75" customHeight="1">
      <c r="D777" s="10"/>
      <c r="F777" s="10"/>
      <c r="H777" s="10"/>
      <c r="J777" s="10"/>
      <c r="L777" s="10"/>
      <c r="N777" s="10"/>
      <c r="P777" s="10"/>
    </row>
    <row r="778" spans="4:16" ht="15.75" customHeight="1">
      <c r="D778" s="10"/>
      <c r="F778" s="10"/>
      <c r="H778" s="10"/>
      <c r="J778" s="10"/>
      <c r="L778" s="10"/>
      <c r="N778" s="10"/>
      <c r="P778" s="10"/>
    </row>
    <row r="779" spans="4:16" ht="15.75" customHeight="1">
      <c r="D779" s="10"/>
      <c r="F779" s="10"/>
      <c r="H779" s="10"/>
      <c r="J779" s="10"/>
      <c r="L779" s="10"/>
      <c r="N779" s="10"/>
      <c r="P779" s="10"/>
    </row>
    <row r="780" spans="4:16" ht="15.75" customHeight="1">
      <c r="D780" s="10"/>
      <c r="F780" s="10"/>
      <c r="H780" s="10"/>
      <c r="J780" s="10"/>
      <c r="L780" s="10"/>
      <c r="N780" s="10"/>
      <c r="P780" s="10"/>
    </row>
    <row r="781" spans="4:16" ht="15.75" customHeight="1">
      <c r="D781" s="10"/>
      <c r="F781" s="10"/>
      <c r="H781" s="10"/>
      <c r="J781" s="10"/>
      <c r="L781" s="10"/>
      <c r="N781" s="10"/>
      <c r="P781" s="10"/>
    </row>
    <row r="782" spans="4:16" ht="15.75" customHeight="1">
      <c r="D782" s="10"/>
      <c r="F782" s="10"/>
      <c r="H782" s="10"/>
      <c r="J782" s="10"/>
      <c r="L782" s="10"/>
      <c r="N782" s="10"/>
      <c r="P782" s="10"/>
    </row>
    <row r="783" spans="4:16" ht="15.75" customHeight="1">
      <c r="D783" s="10"/>
      <c r="F783" s="10"/>
      <c r="H783" s="10"/>
      <c r="J783" s="10"/>
      <c r="L783" s="10"/>
      <c r="N783" s="10"/>
      <c r="P783" s="10"/>
    </row>
    <row r="784" spans="4:16" ht="15.75" customHeight="1">
      <c r="D784" s="10"/>
      <c r="F784" s="10"/>
      <c r="H784" s="10"/>
      <c r="J784" s="10"/>
      <c r="L784" s="10"/>
      <c r="N784" s="10"/>
      <c r="P784" s="10"/>
    </row>
    <row r="785" spans="4:16" ht="15.75" customHeight="1">
      <c r="D785" s="10"/>
      <c r="F785" s="10"/>
      <c r="H785" s="10"/>
      <c r="J785" s="10"/>
      <c r="L785" s="10"/>
      <c r="N785" s="10"/>
      <c r="P785" s="10"/>
    </row>
    <row r="786" spans="4:16" ht="15.75" customHeight="1">
      <c r="D786" s="10"/>
      <c r="F786" s="10"/>
      <c r="H786" s="10"/>
      <c r="J786" s="10"/>
      <c r="L786" s="10"/>
      <c r="N786" s="10"/>
      <c r="P786" s="10"/>
    </row>
    <row r="787" spans="4:16" ht="15.75" customHeight="1">
      <c r="D787" s="10"/>
      <c r="F787" s="10"/>
      <c r="H787" s="10"/>
      <c r="J787" s="10"/>
      <c r="L787" s="10"/>
      <c r="N787" s="10"/>
      <c r="P787" s="10"/>
    </row>
    <row r="788" spans="4:16" ht="15.75" customHeight="1">
      <c r="D788" s="10"/>
      <c r="F788" s="10"/>
      <c r="H788" s="10"/>
      <c r="J788" s="10"/>
      <c r="L788" s="10"/>
      <c r="N788" s="10"/>
      <c r="P788" s="10"/>
    </row>
    <row r="789" spans="4:16" ht="15.75" customHeight="1">
      <c r="D789" s="10"/>
      <c r="F789" s="10"/>
      <c r="H789" s="10"/>
      <c r="J789" s="10"/>
      <c r="L789" s="10"/>
      <c r="N789" s="10"/>
      <c r="P789" s="10"/>
    </row>
    <row r="790" spans="4:16" ht="15.75" customHeight="1">
      <c r="D790" s="10"/>
      <c r="F790" s="10"/>
      <c r="H790" s="10"/>
      <c r="J790" s="10"/>
      <c r="L790" s="10"/>
      <c r="N790" s="10"/>
      <c r="P790" s="10"/>
    </row>
    <row r="791" spans="4:16" ht="15.75" customHeight="1">
      <c r="D791" s="10"/>
      <c r="F791" s="10"/>
      <c r="H791" s="10"/>
      <c r="J791" s="10"/>
      <c r="L791" s="10"/>
      <c r="N791" s="10"/>
      <c r="P791" s="10"/>
    </row>
    <row r="792" spans="4:16" ht="15.75" customHeight="1">
      <c r="D792" s="10"/>
      <c r="F792" s="10"/>
      <c r="H792" s="10"/>
      <c r="J792" s="10"/>
      <c r="L792" s="10"/>
      <c r="N792" s="10"/>
      <c r="P792" s="10"/>
    </row>
    <row r="793" spans="4:16" ht="15.75" customHeight="1">
      <c r="D793" s="10"/>
      <c r="F793" s="10"/>
      <c r="H793" s="10"/>
      <c r="J793" s="10"/>
      <c r="L793" s="10"/>
      <c r="N793" s="10"/>
      <c r="P793" s="10"/>
    </row>
    <row r="794" spans="4:16" ht="15.75" customHeight="1">
      <c r="D794" s="10"/>
      <c r="F794" s="10"/>
      <c r="H794" s="10"/>
      <c r="J794" s="10"/>
      <c r="L794" s="10"/>
      <c r="N794" s="10"/>
      <c r="P794" s="10"/>
    </row>
    <row r="795" spans="4:16" ht="15.75" customHeight="1">
      <c r="D795" s="10"/>
      <c r="F795" s="10"/>
      <c r="H795" s="10"/>
      <c r="J795" s="10"/>
      <c r="L795" s="10"/>
      <c r="N795" s="10"/>
      <c r="P795" s="10"/>
    </row>
    <row r="796" spans="4:16" ht="15.75" customHeight="1">
      <c r="D796" s="10"/>
      <c r="F796" s="10"/>
      <c r="H796" s="10"/>
      <c r="J796" s="10"/>
      <c r="L796" s="10"/>
      <c r="N796" s="10"/>
      <c r="P796" s="10"/>
    </row>
    <row r="797" spans="4:16" ht="15.75" customHeight="1">
      <c r="D797" s="10"/>
      <c r="F797" s="10"/>
      <c r="H797" s="10"/>
      <c r="J797" s="10"/>
      <c r="L797" s="10"/>
      <c r="N797" s="10"/>
      <c r="P797" s="10"/>
    </row>
    <row r="798" spans="4:16" ht="15.75" customHeight="1">
      <c r="D798" s="10"/>
      <c r="F798" s="10"/>
      <c r="H798" s="10"/>
      <c r="J798" s="10"/>
      <c r="L798" s="10"/>
      <c r="N798" s="10"/>
      <c r="P798" s="10"/>
    </row>
    <row r="799" spans="4:16" ht="15.75" customHeight="1">
      <c r="D799" s="10"/>
      <c r="F799" s="10"/>
      <c r="H799" s="10"/>
      <c r="J799" s="10"/>
      <c r="L799" s="10"/>
      <c r="N799" s="10"/>
      <c r="P799" s="10"/>
    </row>
    <row r="800" spans="4:16" ht="15.75" customHeight="1">
      <c r="D800" s="10"/>
      <c r="F800" s="10"/>
      <c r="H800" s="10"/>
      <c r="J800" s="10"/>
      <c r="L800" s="10"/>
      <c r="N800" s="10"/>
      <c r="P800" s="10"/>
    </row>
    <row r="801" spans="4:16" ht="15.75" customHeight="1">
      <c r="D801" s="10"/>
      <c r="F801" s="10"/>
      <c r="H801" s="10"/>
      <c r="J801" s="10"/>
      <c r="L801" s="10"/>
      <c r="N801" s="10"/>
      <c r="P801" s="10"/>
    </row>
    <row r="802" spans="4:16" ht="15.75" customHeight="1">
      <c r="D802" s="10"/>
      <c r="F802" s="10"/>
      <c r="H802" s="10"/>
      <c r="J802" s="10"/>
      <c r="L802" s="10"/>
      <c r="N802" s="10"/>
      <c r="P802" s="10"/>
    </row>
    <row r="803" spans="4:16" ht="15.75" customHeight="1">
      <c r="D803" s="10"/>
      <c r="F803" s="10"/>
      <c r="H803" s="10"/>
      <c r="J803" s="10"/>
      <c r="L803" s="10"/>
      <c r="N803" s="10"/>
      <c r="P803" s="10"/>
    </row>
    <row r="804" spans="4:16" ht="15.75" customHeight="1">
      <c r="D804" s="10"/>
      <c r="F804" s="10"/>
      <c r="H804" s="10"/>
      <c r="J804" s="10"/>
      <c r="L804" s="10"/>
      <c r="N804" s="10"/>
      <c r="P804" s="10"/>
    </row>
    <row r="805" spans="4:16" ht="15.75" customHeight="1">
      <c r="D805" s="10"/>
      <c r="F805" s="10"/>
      <c r="H805" s="10"/>
      <c r="J805" s="10"/>
      <c r="L805" s="10"/>
      <c r="N805" s="10"/>
      <c r="P805" s="10"/>
    </row>
    <row r="806" spans="4:16" ht="15.75" customHeight="1">
      <c r="D806" s="10"/>
      <c r="F806" s="10"/>
      <c r="H806" s="10"/>
      <c r="J806" s="10"/>
      <c r="L806" s="10"/>
      <c r="N806" s="10"/>
      <c r="P806" s="10"/>
    </row>
    <row r="807" spans="4:16" ht="15.75" customHeight="1">
      <c r="D807" s="10"/>
      <c r="F807" s="10"/>
      <c r="H807" s="10"/>
      <c r="J807" s="10"/>
      <c r="L807" s="10"/>
      <c r="N807" s="10"/>
      <c r="P807" s="10"/>
    </row>
    <row r="808" spans="4:16" ht="15.75" customHeight="1">
      <c r="D808" s="10"/>
      <c r="F808" s="10"/>
      <c r="H808" s="10"/>
      <c r="J808" s="10"/>
      <c r="L808" s="10"/>
      <c r="N808" s="10"/>
      <c r="P808" s="10"/>
    </row>
    <row r="809" spans="4:16" ht="15.75" customHeight="1">
      <c r="D809" s="10"/>
      <c r="F809" s="10"/>
      <c r="H809" s="10"/>
      <c r="J809" s="10"/>
      <c r="L809" s="10"/>
      <c r="N809" s="10"/>
      <c r="P809" s="10"/>
    </row>
    <row r="810" spans="4:16" ht="15.75" customHeight="1">
      <c r="D810" s="10"/>
      <c r="F810" s="10"/>
      <c r="H810" s="10"/>
      <c r="J810" s="10"/>
      <c r="L810" s="10"/>
      <c r="N810" s="10"/>
      <c r="P810" s="10"/>
    </row>
    <row r="811" spans="4:16" ht="15.75" customHeight="1">
      <c r="D811" s="10"/>
      <c r="F811" s="10"/>
      <c r="H811" s="10"/>
      <c r="J811" s="10"/>
      <c r="L811" s="10"/>
      <c r="N811" s="10"/>
      <c r="P811" s="10"/>
    </row>
    <row r="812" spans="4:16" ht="15.75" customHeight="1">
      <c r="D812" s="10"/>
      <c r="F812" s="10"/>
      <c r="H812" s="10"/>
      <c r="J812" s="10"/>
      <c r="L812" s="10"/>
      <c r="N812" s="10"/>
      <c r="P812" s="10"/>
    </row>
    <row r="813" spans="4:16" ht="15.75" customHeight="1">
      <c r="D813" s="10"/>
      <c r="F813" s="10"/>
      <c r="H813" s="10"/>
      <c r="J813" s="10"/>
      <c r="L813" s="10"/>
      <c r="N813" s="10"/>
      <c r="P813" s="10"/>
    </row>
    <row r="814" spans="4:16" ht="15.75" customHeight="1">
      <c r="D814" s="10"/>
      <c r="F814" s="10"/>
      <c r="H814" s="10"/>
      <c r="J814" s="10"/>
      <c r="L814" s="10"/>
      <c r="N814" s="10"/>
      <c r="P814" s="10"/>
    </row>
    <row r="815" spans="4:16" ht="15.75" customHeight="1">
      <c r="D815" s="10"/>
      <c r="F815" s="10"/>
      <c r="H815" s="10"/>
      <c r="J815" s="10"/>
      <c r="L815" s="10"/>
      <c r="N815" s="10"/>
      <c r="P815" s="10"/>
    </row>
    <row r="816" spans="4:16" ht="15.75" customHeight="1">
      <c r="D816" s="10"/>
      <c r="F816" s="10"/>
      <c r="H816" s="10"/>
      <c r="J816" s="10"/>
      <c r="L816" s="10"/>
      <c r="N816" s="10"/>
      <c r="P816" s="10"/>
    </row>
    <row r="817" spans="4:16" ht="15.75" customHeight="1">
      <c r="D817" s="10"/>
      <c r="F817" s="10"/>
      <c r="H817" s="10"/>
      <c r="J817" s="10"/>
      <c r="L817" s="10"/>
      <c r="N817" s="10"/>
      <c r="P817" s="10"/>
    </row>
    <row r="818" spans="4:16" ht="15.75" customHeight="1">
      <c r="D818" s="10"/>
      <c r="F818" s="10"/>
      <c r="H818" s="10"/>
      <c r="J818" s="10"/>
      <c r="L818" s="10"/>
      <c r="N818" s="10"/>
      <c r="P818" s="10"/>
    </row>
    <row r="819" spans="4:16" ht="15.75" customHeight="1">
      <c r="D819" s="10"/>
      <c r="F819" s="10"/>
      <c r="H819" s="10"/>
      <c r="J819" s="10"/>
      <c r="L819" s="10"/>
      <c r="N819" s="10"/>
      <c r="P819" s="10"/>
    </row>
    <row r="820" spans="4:16" ht="15.75" customHeight="1">
      <c r="D820" s="10"/>
      <c r="F820" s="10"/>
      <c r="H820" s="10"/>
      <c r="J820" s="10"/>
      <c r="L820" s="10"/>
      <c r="N820" s="10"/>
      <c r="P820" s="10"/>
    </row>
    <row r="821" spans="4:16" ht="15.75" customHeight="1">
      <c r="D821" s="10"/>
      <c r="F821" s="10"/>
      <c r="H821" s="10"/>
      <c r="J821" s="10"/>
      <c r="L821" s="10"/>
      <c r="N821" s="10"/>
      <c r="P821" s="10"/>
    </row>
    <row r="822" spans="4:16" ht="15.75" customHeight="1">
      <c r="D822" s="10"/>
      <c r="F822" s="10"/>
      <c r="H822" s="10"/>
      <c r="J822" s="10"/>
      <c r="L822" s="10"/>
      <c r="N822" s="10"/>
      <c r="P822" s="10"/>
    </row>
    <row r="823" spans="4:16" ht="15.75" customHeight="1">
      <c r="D823" s="10"/>
      <c r="F823" s="10"/>
      <c r="H823" s="10"/>
      <c r="J823" s="10"/>
      <c r="L823" s="10"/>
      <c r="N823" s="10"/>
      <c r="P823" s="10"/>
    </row>
    <row r="824" spans="4:16" ht="15.75" customHeight="1">
      <c r="D824" s="10"/>
      <c r="F824" s="10"/>
      <c r="H824" s="10"/>
      <c r="J824" s="10"/>
      <c r="L824" s="10"/>
      <c r="N824" s="10"/>
      <c r="P824" s="10"/>
    </row>
    <row r="825" spans="4:16" ht="15.75" customHeight="1">
      <c r="D825" s="10"/>
      <c r="F825" s="10"/>
      <c r="H825" s="10"/>
      <c r="J825" s="10"/>
      <c r="L825" s="10"/>
      <c r="N825" s="10"/>
      <c r="P825" s="10"/>
    </row>
    <row r="826" spans="4:16" ht="15.75" customHeight="1">
      <c r="D826" s="10"/>
      <c r="F826" s="10"/>
      <c r="H826" s="10"/>
      <c r="J826" s="10"/>
      <c r="L826" s="10"/>
      <c r="N826" s="10"/>
      <c r="P826" s="10"/>
    </row>
    <row r="827" spans="4:16" ht="15.75" customHeight="1">
      <c r="D827" s="10"/>
      <c r="F827" s="10"/>
      <c r="H827" s="10"/>
      <c r="J827" s="10"/>
      <c r="L827" s="10"/>
      <c r="N827" s="10"/>
      <c r="P827" s="10"/>
    </row>
    <row r="828" spans="4:16" ht="15.75" customHeight="1">
      <c r="D828" s="10"/>
      <c r="F828" s="10"/>
      <c r="H828" s="10"/>
      <c r="J828" s="10"/>
      <c r="L828" s="10"/>
      <c r="N828" s="10"/>
      <c r="P828" s="10"/>
    </row>
    <row r="829" spans="4:16" ht="15.75" customHeight="1">
      <c r="D829" s="10"/>
      <c r="F829" s="10"/>
      <c r="H829" s="10"/>
      <c r="J829" s="10"/>
      <c r="L829" s="10"/>
      <c r="N829" s="10"/>
      <c r="P829" s="10"/>
    </row>
    <row r="830" spans="4:16" ht="15.75" customHeight="1">
      <c r="D830" s="10"/>
      <c r="F830" s="10"/>
      <c r="H830" s="10"/>
      <c r="J830" s="10"/>
      <c r="L830" s="10"/>
      <c r="N830" s="10"/>
      <c r="P830" s="10"/>
    </row>
    <row r="831" spans="4:16" ht="15.75" customHeight="1">
      <c r="D831" s="10"/>
      <c r="F831" s="10"/>
      <c r="H831" s="10"/>
      <c r="J831" s="10"/>
      <c r="L831" s="10"/>
      <c r="N831" s="10"/>
      <c r="P831" s="10"/>
    </row>
    <row r="832" spans="4:16" ht="15.75" customHeight="1">
      <c r="D832" s="10"/>
      <c r="F832" s="10"/>
      <c r="H832" s="10"/>
      <c r="J832" s="10"/>
      <c r="L832" s="10"/>
      <c r="N832" s="10"/>
      <c r="P832" s="10"/>
    </row>
    <row r="833" spans="4:16" ht="15.75" customHeight="1">
      <c r="D833" s="10"/>
      <c r="F833" s="10"/>
      <c r="H833" s="10"/>
      <c r="J833" s="10"/>
      <c r="L833" s="10"/>
      <c r="N833" s="10"/>
      <c r="P833" s="10"/>
    </row>
    <row r="834" spans="4:16" ht="15.75" customHeight="1">
      <c r="D834" s="10"/>
      <c r="F834" s="10"/>
      <c r="H834" s="10"/>
      <c r="J834" s="10"/>
      <c r="L834" s="10"/>
      <c r="N834" s="10"/>
      <c r="P834" s="10"/>
    </row>
    <row r="835" spans="4:16" ht="15.75" customHeight="1">
      <c r="D835" s="10"/>
      <c r="F835" s="10"/>
      <c r="H835" s="10"/>
      <c r="J835" s="10"/>
      <c r="L835" s="10"/>
      <c r="N835" s="10"/>
      <c r="P835" s="10"/>
    </row>
    <row r="836" spans="4:16" ht="15.75" customHeight="1">
      <c r="D836" s="10"/>
      <c r="F836" s="10"/>
      <c r="H836" s="10"/>
      <c r="J836" s="10"/>
      <c r="L836" s="10"/>
      <c r="N836" s="10"/>
      <c r="P836" s="10"/>
    </row>
    <row r="837" spans="4:16" ht="15.75" customHeight="1">
      <c r="D837" s="10"/>
      <c r="F837" s="10"/>
      <c r="H837" s="10"/>
      <c r="J837" s="10"/>
      <c r="L837" s="10"/>
      <c r="N837" s="10"/>
      <c r="P837" s="10"/>
    </row>
    <row r="838" spans="4:16" ht="15.75" customHeight="1">
      <c r="D838" s="10"/>
      <c r="F838" s="10"/>
      <c r="H838" s="10"/>
      <c r="J838" s="10"/>
      <c r="L838" s="10"/>
      <c r="N838" s="10"/>
      <c r="P838" s="10"/>
    </row>
    <row r="839" spans="4:16" ht="15.75" customHeight="1">
      <c r="D839" s="10"/>
      <c r="F839" s="10"/>
      <c r="H839" s="10"/>
      <c r="J839" s="10"/>
      <c r="L839" s="10"/>
      <c r="N839" s="10"/>
      <c r="P839" s="10"/>
    </row>
    <row r="840" spans="4:16" ht="15.75" customHeight="1">
      <c r="D840" s="10"/>
      <c r="F840" s="10"/>
      <c r="H840" s="10"/>
      <c r="J840" s="10"/>
      <c r="L840" s="10"/>
      <c r="N840" s="10"/>
      <c r="P840" s="10"/>
    </row>
    <row r="841" spans="4:16" ht="15.75" customHeight="1">
      <c r="D841" s="10"/>
      <c r="F841" s="10"/>
      <c r="H841" s="10"/>
      <c r="J841" s="10"/>
      <c r="L841" s="10"/>
      <c r="N841" s="10"/>
      <c r="P841" s="10"/>
    </row>
    <row r="842" spans="4:16" ht="15.75" customHeight="1">
      <c r="D842" s="10"/>
      <c r="F842" s="10"/>
      <c r="H842" s="10"/>
      <c r="J842" s="10"/>
      <c r="L842" s="10"/>
      <c r="N842" s="10"/>
      <c r="P842" s="10"/>
    </row>
    <row r="843" spans="4:16" ht="15.75" customHeight="1">
      <c r="D843" s="10"/>
      <c r="F843" s="10"/>
      <c r="H843" s="10"/>
      <c r="J843" s="10"/>
      <c r="L843" s="10"/>
      <c r="N843" s="10"/>
      <c r="P843" s="10"/>
    </row>
    <row r="844" spans="4:16" ht="15.75" customHeight="1">
      <c r="D844" s="10"/>
      <c r="F844" s="10"/>
      <c r="H844" s="10"/>
      <c r="J844" s="10"/>
      <c r="L844" s="10"/>
      <c r="N844" s="10"/>
      <c r="P844" s="10"/>
    </row>
    <row r="845" spans="4:16" ht="15.75" customHeight="1">
      <c r="D845" s="10"/>
      <c r="F845" s="10"/>
      <c r="H845" s="10"/>
      <c r="J845" s="10"/>
      <c r="L845" s="10"/>
      <c r="N845" s="10"/>
      <c r="P845" s="10"/>
    </row>
    <row r="846" spans="4:16" ht="15.75" customHeight="1">
      <c r="D846" s="10"/>
      <c r="F846" s="10"/>
      <c r="H846" s="10"/>
      <c r="J846" s="10"/>
      <c r="L846" s="10"/>
      <c r="N846" s="10"/>
      <c r="P846" s="10"/>
    </row>
    <row r="847" spans="4:16" ht="15.75" customHeight="1">
      <c r="D847" s="10"/>
      <c r="F847" s="10"/>
      <c r="H847" s="10"/>
      <c r="J847" s="10"/>
      <c r="L847" s="10"/>
      <c r="N847" s="10"/>
      <c r="P847" s="10"/>
    </row>
    <row r="848" spans="4:16" ht="15.75" customHeight="1">
      <c r="D848" s="10"/>
      <c r="F848" s="10"/>
      <c r="H848" s="10"/>
      <c r="J848" s="10"/>
      <c r="L848" s="10"/>
      <c r="N848" s="10"/>
      <c r="P848" s="10"/>
    </row>
    <row r="849" spans="4:16" ht="15.75" customHeight="1">
      <c r="D849" s="10"/>
      <c r="F849" s="10"/>
      <c r="H849" s="10"/>
      <c r="J849" s="10"/>
      <c r="L849" s="10"/>
      <c r="N849" s="10"/>
      <c r="P849" s="10"/>
    </row>
    <row r="850" spans="4:16" ht="15.75" customHeight="1">
      <c r="D850" s="10"/>
      <c r="F850" s="10"/>
      <c r="H850" s="10"/>
      <c r="J850" s="10"/>
      <c r="L850" s="10"/>
      <c r="N850" s="10"/>
      <c r="P850" s="10"/>
    </row>
    <row r="851" spans="4:16" ht="15.75" customHeight="1">
      <c r="D851" s="10"/>
      <c r="F851" s="10"/>
      <c r="H851" s="10"/>
      <c r="J851" s="10"/>
      <c r="L851" s="10"/>
      <c r="N851" s="10"/>
      <c r="P851" s="10"/>
    </row>
    <row r="852" spans="4:16" ht="15.75" customHeight="1">
      <c r="D852" s="10"/>
      <c r="F852" s="10"/>
      <c r="H852" s="10"/>
      <c r="J852" s="10"/>
      <c r="L852" s="10"/>
      <c r="N852" s="10"/>
      <c r="P852" s="10"/>
    </row>
    <row r="853" spans="4:16" ht="15.75" customHeight="1">
      <c r="D853" s="10"/>
      <c r="F853" s="10"/>
      <c r="H853" s="10"/>
      <c r="J853" s="10"/>
      <c r="L853" s="10"/>
      <c r="N853" s="10"/>
      <c r="P853" s="10"/>
    </row>
    <row r="854" spans="4:16" ht="15.75" customHeight="1">
      <c r="D854" s="10"/>
      <c r="F854" s="10"/>
      <c r="H854" s="10"/>
      <c r="J854" s="10"/>
      <c r="L854" s="10"/>
      <c r="N854" s="10"/>
      <c r="P854" s="10"/>
    </row>
    <row r="855" spans="4:16" ht="15.75" customHeight="1">
      <c r="D855" s="10"/>
      <c r="F855" s="10"/>
      <c r="H855" s="10"/>
      <c r="J855" s="10"/>
      <c r="L855" s="10"/>
      <c r="N855" s="10"/>
      <c r="P855" s="10"/>
    </row>
    <row r="856" spans="4:16" ht="15.75" customHeight="1">
      <c r="D856" s="10"/>
      <c r="F856" s="10"/>
      <c r="H856" s="10"/>
      <c r="J856" s="10"/>
      <c r="L856" s="10"/>
      <c r="N856" s="10"/>
      <c r="P856" s="10"/>
    </row>
    <row r="857" spans="4:16" ht="15.75" customHeight="1">
      <c r="D857" s="10"/>
      <c r="F857" s="10"/>
      <c r="H857" s="10"/>
      <c r="J857" s="10"/>
      <c r="L857" s="10"/>
      <c r="N857" s="10"/>
      <c r="P857" s="10"/>
    </row>
    <row r="858" spans="4:16" ht="15.75" customHeight="1">
      <c r="D858" s="10"/>
      <c r="F858" s="10"/>
      <c r="H858" s="10"/>
      <c r="J858" s="10"/>
      <c r="L858" s="10"/>
      <c r="N858" s="10"/>
      <c r="P858" s="10"/>
    </row>
    <row r="859" spans="4:16" ht="15.75" customHeight="1">
      <c r="D859" s="10"/>
      <c r="F859" s="10"/>
      <c r="H859" s="10"/>
      <c r="J859" s="10"/>
      <c r="L859" s="10"/>
      <c r="N859" s="10"/>
      <c r="P859" s="10"/>
    </row>
    <row r="860" spans="4:16" ht="15.75" customHeight="1">
      <c r="D860" s="10"/>
      <c r="F860" s="10"/>
      <c r="H860" s="10"/>
      <c r="J860" s="10"/>
      <c r="L860" s="10"/>
      <c r="N860" s="10"/>
      <c r="P860" s="10"/>
    </row>
    <row r="861" spans="4:16" ht="15.75" customHeight="1">
      <c r="D861" s="10"/>
      <c r="F861" s="10"/>
      <c r="H861" s="10"/>
      <c r="J861" s="10"/>
      <c r="L861" s="10"/>
      <c r="N861" s="10"/>
      <c r="P861" s="10"/>
    </row>
    <row r="862" spans="4:16" ht="15.75" customHeight="1">
      <c r="D862" s="10"/>
      <c r="F862" s="10"/>
      <c r="H862" s="10"/>
      <c r="J862" s="10"/>
      <c r="L862" s="10"/>
      <c r="N862" s="10"/>
      <c r="P862" s="10"/>
    </row>
    <row r="863" spans="4:16" ht="15.75" customHeight="1">
      <c r="D863" s="10"/>
      <c r="F863" s="10"/>
      <c r="H863" s="10"/>
      <c r="J863" s="10"/>
      <c r="L863" s="10"/>
      <c r="N863" s="10"/>
      <c r="P863" s="10"/>
    </row>
    <row r="864" spans="4:16" ht="15.75" customHeight="1">
      <c r="D864" s="10"/>
      <c r="F864" s="10"/>
      <c r="H864" s="10"/>
      <c r="J864" s="10"/>
      <c r="L864" s="10"/>
      <c r="N864" s="10"/>
      <c r="P864" s="10"/>
    </row>
    <row r="865" spans="4:16" ht="15.75" customHeight="1">
      <c r="D865" s="10"/>
      <c r="F865" s="10"/>
      <c r="H865" s="10"/>
      <c r="J865" s="10"/>
      <c r="L865" s="10"/>
      <c r="N865" s="10"/>
      <c r="P865" s="10"/>
    </row>
    <row r="866" spans="4:16" ht="15.75" customHeight="1">
      <c r="D866" s="10"/>
      <c r="F866" s="10"/>
      <c r="H866" s="10"/>
      <c r="J866" s="10"/>
      <c r="L866" s="10"/>
      <c r="N866" s="10"/>
      <c r="P866" s="10"/>
    </row>
    <row r="867" spans="4:16" ht="15.75" customHeight="1">
      <c r="D867" s="10"/>
      <c r="F867" s="10"/>
      <c r="H867" s="10"/>
      <c r="J867" s="10"/>
      <c r="L867" s="10"/>
      <c r="N867" s="10"/>
      <c r="P867" s="10"/>
    </row>
    <row r="868" spans="4:16" ht="15.75" customHeight="1">
      <c r="D868" s="10"/>
      <c r="F868" s="10"/>
      <c r="H868" s="10"/>
      <c r="J868" s="10"/>
      <c r="L868" s="10"/>
      <c r="N868" s="10"/>
      <c r="P868" s="10"/>
    </row>
    <row r="869" spans="4:16" ht="15.75" customHeight="1">
      <c r="D869" s="10"/>
      <c r="F869" s="10"/>
      <c r="H869" s="10"/>
      <c r="J869" s="10"/>
      <c r="L869" s="10"/>
      <c r="N869" s="10"/>
      <c r="P869" s="10"/>
    </row>
    <row r="870" spans="4:16" ht="15.75" customHeight="1">
      <c r="D870" s="10"/>
      <c r="F870" s="10"/>
      <c r="H870" s="10"/>
      <c r="J870" s="10"/>
      <c r="L870" s="10"/>
      <c r="N870" s="10"/>
      <c r="P870" s="10"/>
    </row>
    <row r="871" spans="4:16" ht="15.75" customHeight="1">
      <c r="D871" s="10"/>
      <c r="F871" s="10"/>
      <c r="H871" s="10"/>
      <c r="J871" s="10"/>
      <c r="L871" s="10"/>
      <c r="N871" s="10"/>
      <c r="P871" s="10"/>
    </row>
    <row r="872" spans="4:16" ht="15.75" customHeight="1">
      <c r="D872" s="10"/>
      <c r="F872" s="10"/>
      <c r="H872" s="10"/>
      <c r="J872" s="10"/>
      <c r="L872" s="10"/>
      <c r="N872" s="10"/>
      <c r="P872" s="10"/>
    </row>
    <row r="873" spans="4:16" ht="15.75" customHeight="1">
      <c r="D873" s="10"/>
      <c r="F873" s="10"/>
      <c r="H873" s="10"/>
      <c r="J873" s="10"/>
      <c r="L873" s="10"/>
      <c r="N873" s="10"/>
      <c r="P873" s="10"/>
    </row>
    <row r="874" spans="4:16" ht="15.75" customHeight="1">
      <c r="D874" s="10"/>
      <c r="F874" s="10"/>
      <c r="H874" s="10"/>
      <c r="J874" s="10"/>
      <c r="L874" s="10"/>
      <c r="N874" s="10"/>
      <c r="P874" s="10"/>
    </row>
    <row r="875" spans="4:16" ht="15.75" customHeight="1">
      <c r="D875" s="10"/>
      <c r="F875" s="10"/>
      <c r="H875" s="10"/>
      <c r="J875" s="10"/>
      <c r="L875" s="10"/>
      <c r="N875" s="10"/>
      <c r="P875" s="10"/>
    </row>
    <row r="876" spans="4:16" ht="15.75" customHeight="1">
      <c r="D876" s="10"/>
      <c r="F876" s="10"/>
      <c r="H876" s="10"/>
      <c r="J876" s="10"/>
      <c r="L876" s="10"/>
      <c r="N876" s="10"/>
      <c r="P876" s="10"/>
    </row>
    <row r="877" spans="4:16" ht="15.75" customHeight="1">
      <c r="D877" s="10"/>
      <c r="F877" s="10"/>
      <c r="H877" s="10"/>
      <c r="J877" s="10"/>
      <c r="L877" s="10"/>
      <c r="N877" s="10"/>
      <c r="P877" s="10"/>
    </row>
    <row r="878" spans="4:16" ht="15.75" customHeight="1">
      <c r="D878" s="10"/>
      <c r="F878" s="10"/>
      <c r="H878" s="10"/>
      <c r="J878" s="10"/>
      <c r="L878" s="10"/>
      <c r="N878" s="10"/>
      <c r="P878" s="10"/>
    </row>
    <row r="879" spans="4:16" ht="15.75" customHeight="1">
      <c r="D879" s="10"/>
      <c r="F879" s="10"/>
      <c r="H879" s="10"/>
      <c r="J879" s="10"/>
      <c r="L879" s="10"/>
      <c r="N879" s="10"/>
      <c r="P879" s="10"/>
    </row>
    <row r="880" spans="4:16" ht="15.75" customHeight="1">
      <c r="D880" s="10"/>
      <c r="F880" s="10"/>
      <c r="H880" s="10"/>
      <c r="J880" s="10"/>
      <c r="L880" s="10"/>
      <c r="N880" s="10"/>
      <c r="P880" s="10"/>
    </row>
    <row r="881" spans="4:16" ht="15.75" customHeight="1">
      <c r="D881" s="10"/>
      <c r="F881" s="10"/>
      <c r="H881" s="10"/>
      <c r="J881" s="10"/>
      <c r="L881" s="10"/>
      <c r="N881" s="10"/>
      <c r="P881" s="10"/>
    </row>
    <row r="882" spans="4:16" ht="15.75" customHeight="1">
      <c r="D882" s="10"/>
      <c r="F882" s="10"/>
      <c r="H882" s="10"/>
      <c r="J882" s="10"/>
      <c r="L882" s="10"/>
      <c r="N882" s="10"/>
      <c r="P882" s="10"/>
    </row>
    <row r="883" spans="4:16" ht="15.75" customHeight="1">
      <c r="D883" s="10"/>
      <c r="F883" s="10"/>
      <c r="H883" s="10"/>
      <c r="J883" s="10"/>
      <c r="L883" s="10"/>
      <c r="N883" s="10"/>
      <c r="P883" s="10"/>
    </row>
    <row r="884" spans="4:16" ht="15.75" customHeight="1">
      <c r="D884" s="10"/>
      <c r="F884" s="10"/>
      <c r="H884" s="10"/>
      <c r="J884" s="10"/>
      <c r="L884" s="10"/>
      <c r="N884" s="10"/>
      <c r="P884" s="10"/>
    </row>
    <row r="885" spans="4:16" ht="15.75" customHeight="1">
      <c r="D885" s="10"/>
      <c r="F885" s="10"/>
      <c r="H885" s="10"/>
      <c r="J885" s="10"/>
      <c r="L885" s="10"/>
      <c r="N885" s="10"/>
      <c r="P885" s="10"/>
    </row>
    <row r="886" spans="4:16" ht="15.75" customHeight="1">
      <c r="D886" s="10"/>
      <c r="F886" s="10"/>
      <c r="H886" s="10"/>
      <c r="J886" s="10"/>
      <c r="L886" s="10"/>
      <c r="N886" s="10"/>
      <c r="P886" s="10"/>
    </row>
    <row r="887" spans="4:16" ht="15.75" customHeight="1">
      <c r="D887" s="10"/>
      <c r="F887" s="10"/>
      <c r="H887" s="10"/>
      <c r="J887" s="10"/>
      <c r="L887" s="10"/>
      <c r="N887" s="10"/>
      <c r="P887" s="10"/>
    </row>
    <row r="888" spans="4:16" ht="15.75" customHeight="1">
      <c r="D888" s="10"/>
      <c r="F888" s="10"/>
      <c r="H888" s="10"/>
      <c r="J888" s="10"/>
      <c r="L888" s="10"/>
      <c r="N888" s="10"/>
      <c r="P888" s="10"/>
    </row>
    <row r="889" spans="4:16" ht="15.75" customHeight="1">
      <c r="D889" s="10"/>
      <c r="F889" s="10"/>
      <c r="H889" s="10"/>
      <c r="J889" s="10"/>
      <c r="L889" s="10"/>
      <c r="N889" s="10"/>
      <c r="P889" s="10"/>
    </row>
    <row r="890" spans="4:16" ht="15.75" customHeight="1">
      <c r="D890" s="10"/>
      <c r="F890" s="10"/>
      <c r="H890" s="10"/>
      <c r="J890" s="10"/>
      <c r="L890" s="10"/>
      <c r="N890" s="10"/>
      <c r="P890" s="10"/>
    </row>
    <row r="891" spans="4:16" ht="15.75" customHeight="1">
      <c r="D891" s="10"/>
      <c r="F891" s="10"/>
      <c r="H891" s="10"/>
      <c r="J891" s="10"/>
      <c r="L891" s="10"/>
      <c r="N891" s="10"/>
      <c r="P891" s="10"/>
    </row>
    <row r="892" spans="4:16" ht="15.75" customHeight="1">
      <c r="D892" s="10"/>
      <c r="F892" s="10"/>
      <c r="H892" s="10"/>
      <c r="J892" s="10"/>
      <c r="L892" s="10"/>
      <c r="N892" s="10"/>
      <c r="P892" s="10"/>
    </row>
    <row r="893" spans="4:16" ht="15.75" customHeight="1">
      <c r="D893" s="10"/>
      <c r="F893" s="10"/>
      <c r="H893" s="10"/>
      <c r="J893" s="10"/>
      <c r="L893" s="10"/>
      <c r="N893" s="10"/>
      <c r="P893" s="10"/>
    </row>
    <row r="894" spans="4:16" ht="15.75" customHeight="1">
      <c r="D894" s="10"/>
      <c r="F894" s="10"/>
      <c r="H894" s="10"/>
      <c r="J894" s="10"/>
      <c r="L894" s="10"/>
      <c r="N894" s="10"/>
      <c r="P894" s="10"/>
    </row>
    <row r="895" spans="4:16" ht="15.75" customHeight="1">
      <c r="D895" s="10"/>
      <c r="F895" s="10"/>
      <c r="H895" s="10"/>
      <c r="J895" s="10"/>
      <c r="L895" s="10"/>
      <c r="N895" s="10"/>
      <c r="P895" s="10"/>
    </row>
    <row r="896" spans="4:16" ht="15.75" customHeight="1">
      <c r="D896" s="10"/>
      <c r="F896" s="10"/>
      <c r="H896" s="10"/>
      <c r="J896" s="10"/>
      <c r="L896" s="10"/>
      <c r="N896" s="10"/>
      <c r="P896" s="10"/>
    </row>
    <row r="897" spans="4:16" ht="15.75" customHeight="1">
      <c r="D897" s="10"/>
      <c r="F897" s="10"/>
      <c r="H897" s="10"/>
      <c r="J897" s="10"/>
      <c r="L897" s="10"/>
      <c r="N897" s="10"/>
      <c r="P897" s="10"/>
    </row>
    <row r="898" spans="4:16" ht="15.75" customHeight="1">
      <c r="D898" s="10"/>
      <c r="F898" s="10"/>
      <c r="H898" s="10"/>
      <c r="J898" s="10"/>
      <c r="L898" s="10"/>
      <c r="N898" s="10"/>
      <c r="P898" s="10"/>
    </row>
    <row r="899" spans="4:16" ht="15.75" customHeight="1">
      <c r="D899" s="10"/>
      <c r="F899" s="10"/>
      <c r="H899" s="10"/>
      <c r="J899" s="10"/>
      <c r="L899" s="10"/>
      <c r="N899" s="10"/>
      <c r="P899" s="10"/>
    </row>
    <row r="900" spans="4:16" ht="15.75" customHeight="1">
      <c r="D900" s="10"/>
      <c r="F900" s="10"/>
      <c r="H900" s="10"/>
      <c r="J900" s="10"/>
      <c r="L900" s="10"/>
      <c r="N900" s="10"/>
      <c r="P900" s="10"/>
    </row>
    <row r="901" spans="4:16" ht="15.75" customHeight="1">
      <c r="D901" s="10"/>
      <c r="F901" s="10"/>
      <c r="H901" s="10"/>
      <c r="J901" s="10"/>
      <c r="L901" s="10"/>
      <c r="N901" s="10"/>
      <c r="P901" s="10"/>
    </row>
    <row r="902" spans="4:16" ht="15.75" customHeight="1">
      <c r="D902" s="10"/>
      <c r="F902" s="10"/>
      <c r="H902" s="10"/>
      <c r="J902" s="10"/>
      <c r="L902" s="10"/>
      <c r="N902" s="10"/>
      <c r="P902" s="10"/>
    </row>
    <row r="903" spans="4:16" ht="15.75" customHeight="1">
      <c r="D903" s="10"/>
      <c r="F903" s="10"/>
      <c r="H903" s="10"/>
      <c r="J903" s="10"/>
      <c r="L903" s="10"/>
      <c r="N903" s="10"/>
      <c r="P903" s="10"/>
    </row>
    <row r="904" spans="4:16" ht="15.75" customHeight="1">
      <c r="D904" s="10"/>
      <c r="F904" s="10"/>
      <c r="H904" s="10"/>
      <c r="J904" s="10"/>
      <c r="L904" s="10"/>
      <c r="N904" s="10"/>
      <c r="P904" s="10"/>
    </row>
    <row r="905" spans="4:16" ht="15.75" customHeight="1">
      <c r="D905" s="10"/>
      <c r="F905" s="10"/>
      <c r="H905" s="10"/>
      <c r="J905" s="10"/>
      <c r="L905" s="10"/>
      <c r="N905" s="10"/>
      <c r="P905" s="10"/>
    </row>
    <row r="906" spans="4:16" ht="15.75" customHeight="1">
      <c r="D906" s="10"/>
      <c r="F906" s="10"/>
      <c r="H906" s="10"/>
      <c r="J906" s="10"/>
      <c r="L906" s="10"/>
      <c r="N906" s="10"/>
      <c r="P906" s="10"/>
    </row>
    <row r="907" spans="4:16" ht="15.75" customHeight="1">
      <c r="D907" s="10"/>
      <c r="F907" s="10"/>
      <c r="H907" s="10"/>
      <c r="J907" s="10"/>
      <c r="L907" s="10"/>
      <c r="N907" s="10"/>
      <c r="P907" s="10"/>
    </row>
    <row r="908" spans="4:16" ht="15.75" customHeight="1">
      <c r="D908" s="10"/>
      <c r="F908" s="10"/>
      <c r="H908" s="10"/>
      <c r="J908" s="10"/>
      <c r="L908" s="10"/>
      <c r="N908" s="10"/>
      <c r="P908" s="10"/>
    </row>
    <row r="909" spans="4:16" ht="15.75" customHeight="1">
      <c r="D909" s="10"/>
      <c r="F909" s="10"/>
      <c r="H909" s="10"/>
      <c r="J909" s="10"/>
      <c r="L909" s="10"/>
      <c r="N909" s="10"/>
      <c r="P909" s="10"/>
    </row>
    <row r="910" spans="4:16" ht="15.75" customHeight="1">
      <c r="D910" s="10"/>
      <c r="F910" s="10"/>
      <c r="H910" s="10"/>
      <c r="J910" s="10"/>
      <c r="L910" s="10"/>
      <c r="N910" s="10"/>
      <c r="P910" s="10"/>
    </row>
    <row r="911" spans="4:16" ht="15.75" customHeight="1">
      <c r="D911" s="10"/>
      <c r="F911" s="10"/>
      <c r="H911" s="10"/>
      <c r="J911" s="10"/>
      <c r="L911" s="10"/>
      <c r="N911" s="10"/>
      <c r="P911" s="10"/>
    </row>
    <row r="912" spans="4:16" ht="15.75" customHeight="1">
      <c r="D912" s="10"/>
      <c r="F912" s="10"/>
      <c r="H912" s="10"/>
      <c r="J912" s="10"/>
      <c r="L912" s="10"/>
      <c r="N912" s="10"/>
      <c r="P912" s="10"/>
    </row>
    <row r="913" spans="4:16" ht="15.75" customHeight="1">
      <c r="D913" s="10"/>
      <c r="F913" s="10"/>
      <c r="H913" s="10"/>
      <c r="J913" s="10"/>
      <c r="L913" s="10"/>
      <c r="N913" s="10"/>
      <c r="P913" s="10"/>
    </row>
    <row r="914" spans="4:16" ht="15.75" customHeight="1">
      <c r="D914" s="10"/>
      <c r="F914" s="10"/>
      <c r="H914" s="10"/>
      <c r="J914" s="10"/>
      <c r="L914" s="10"/>
      <c r="N914" s="10"/>
      <c r="P914" s="10"/>
    </row>
    <row r="915" spans="4:16" ht="15.75" customHeight="1">
      <c r="D915" s="10"/>
      <c r="F915" s="10"/>
      <c r="H915" s="10"/>
      <c r="J915" s="10"/>
      <c r="L915" s="10"/>
      <c r="N915" s="10"/>
      <c r="P915" s="10"/>
    </row>
    <row r="916" spans="4:16" ht="15.75" customHeight="1">
      <c r="D916" s="10"/>
      <c r="F916" s="10"/>
      <c r="H916" s="10"/>
      <c r="J916" s="10"/>
      <c r="L916" s="10"/>
      <c r="N916" s="10"/>
      <c r="P916" s="10"/>
    </row>
    <row r="917" spans="4:16" ht="15.75" customHeight="1">
      <c r="D917" s="10"/>
      <c r="F917" s="10"/>
      <c r="H917" s="10"/>
      <c r="J917" s="10"/>
      <c r="L917" s="10"/>
      <c r="N917" s="10"/>
      <c r="P917" s="10"/>
    </row>
    <row r="918" spans="4:16" ht="15.75" customHeight="1">
      <c r="D918" s="10"/>
      <c r="F918" s="10"/>
      <c r="H918" s="10"/>
      <c r="J918" s="10"/>
      <c r="L918" s="10"/>
      <c r="N918" s="10"/>
      <c r="P918" s="10"/>
    </row>
    <row r="919" spans="4:16" ht="15.75" customHeight="1">
      <c r="D919" s="10"/>
      <c r="F919" s="10"/>
      <c r="H919" s="10"/>
      <c r="J919" s="10"/>
      <c r="L919" s="10"/>
      <c r="N919" s="10"/>
      <c r="P919" s="10"/>
    </row>
    <row r="920" spans="4:16" ht="15.75" customHeight="1">
      <c r="D920" s="10"/>
      <c r="F920" s="10"/>
      <c r="H920" s="10"/>
      <c r="J920" s="10"/>
      <c r="L920" s="10"/>
      <c r="N920" s="10"/>
      <c r="P920" s="10"/>
    </row>
    <row r="921" spans="4:16" ht="15.75" customHeight="1">
      <c r="D921" s="10"/>
      <c r="F921" s="10"/>
      <c r="H921" s="10"/>
      <c r="J921" s="10"/>
      <c r="L921" s="10"/>
      <c r="N921" s="10"/>
      <c r="P921" s="10"/>
    </row>
    <row r="922" spans="4:16" ht="15.75" customHeight="1">
      <c r="D922" s="10"/>
      <c r="F922" s="10"/>
      <c r="H922" s="10"/>
      <c r="J922" s="10"/>
      <c r="L922" s="10"/>
      <c r="N922" s="10"/>
      <c r="P922" s="10"/>
    </row>
    <row r="923" spans="4:16" ht="15.75" customHeight="1">
      <c r="D923" s="10"/>
      <c r="F923" s="10"/>
      <c r="H923" s="10"/>
      <c r="J923" s="10"/>
      <c r="L923" s="10"/>
      <c r="N923" s="10"/>
      <c r="P923" s="10"/>
    </row>
    <row r="924" spans="4:16" ht="15.75" customHeight="1">
      <c r="D924" s="10"/>
      <c r="F924" s="10"/>
      <c r="H924" s="10"/>
      <c r="J924" s="10"/>
      <c r="L924" s="10"/>
      <c r="N924" s="10"/>
      <c r="P924" s="10"/>
    </row>
    <row r="925" spans="4:16" ht="15.75" customHeight="1">
      <c r="D925" s="10"/>
      <c r="F925" s="10"/>
      <c r="H925" s="10"/>
      <c r="J925" s="10"/>
      <c r="L925" s="10"/>
      <c r="N925" s="10"/>
      <c r="P925" s="10"/>
    </row>
    <row r="926" spans="4:16" ht="15.75" customHeight="1">
      <c r="D926" s="10"/>
      <c r="F926" s="10"/>
      <c r="H926" s="10"/>
      <c r="J926" s="10"/>
      <c r="L926" s="10"/>
      <c r="N926" s="10"/>
      <c r="P926" s="10"/>
    </row>
    <row r="927" spans="4:16" ht="15.75" customHeight="1">
      <c r="D927" s="10"/>
      <c r="F927" s="10"/>
      <c r="H927" s="10"/>
      <c r="J927" s="10"/>
      <c r="L927" s="10"/>
      <c r="N927" s="10"/>
      <c r="P927" s="10"/>
    </row>
    <row r="928" spans="4:16" ht="15.75" customHeight="1">
      <c r="D928" s="10"/>
      <c r="F928" s="10"/>
      <c r="H928" s="10"/>
      <c r="J928" s="10"/>
      <c r="L928" s="10"/>
      <c r="N928" s="10"/>
      <c r="P928" s="10"/>
    </row>
    <row r="929" spans="4:16" ht="15.75" customHeight="1">
      <c r="D929" s="10"/>
      <c r="F929" s="10"/>
      <c r="H929" s="10"/>
      <c r="J929" s="10"/>
      <c r="L929" s="10"/>
      <c r="N929" s="10"/>
      <c r="P929" s="10"/>
    </row>
    <row r="930" spans="4:16" ht="15.75" customHeight="1">
      <c r="D930" s="10"/>
      <c r="F930" s="10"/>
      <c r="H930" s="10"/>
      <c r="J930" s="10"/>
      <c r="L930" s="10"/>
      <c r="N930" s="10"/>
      <c r="P930" s="10"/>
    </row>
    <row r="931" spans="4:16" ht="15.75" customHeight="1">
      <c r="D931" s="10"/>
      <c r="F931" s="10"/>
      <c r="H931" s="10"/>
      <c r="J931" s="10"/>
      <c r="L931" s="10"/>
      <c r="N931" s="10"/>
      <c r="P931" s="10"/>
    </row>
    <row r="932" spans="4:16" ht="15.75" customHeight="1">
      <c r="D932" s="10"/>
      <c r="F932" s="10"/>
      <c r="H932" s="10"/>
      <c r="J932" s="10"/>
      <c r="L932" s="10"/>
      <c r="N932" s="10"/>
      <c r="P932" s="10"/>
    </row>
    <row r="933" spans="4:16" ht="15.75" customHeight="1">
      <c r="D933" s="10"/>
      <c r="F933" s="10"/>
      <c r="H933" s="10"/>
      <c r="J933" s="10"/>
      <c r="L933" s="10"/>
      <c r="N933" s="10"/>
      <c r="P933" s="10"/>
    </row>
    <row r="934" spans="4:16" ht="15.75" customHeight="1">
      <c r="D934" s="10"/>
      <c r="F934" s="10"/>
      <c r="H934" s="10"/>
      <c r="J934" s="10"/>
      <c r="L934" s="10"/>
      <c r="N934" s="10"/>
      <c r="P934" s="10"/>
    </row>
    <row r="935" spans="4:16" ht="15.75" customHeight="1">
      <c r="D935" s="10"/>
      <c r="F935" s="10"/>
      <c r="H935" s="10"/>
      <c r="J935" s="10"/>
      <c r="L935" s="10"/>
      <c r="N935" s="10"/>
      <c r="P935" s="10"/>
    </row>
    <row r="936" spans="4:16" ht="15.75" customHeight="1">
      <c r="D936" s="10"/>
      <c r="F936" s="10"/>
      <c r="H936" s="10"/>
      <c r="J936" s="10"/>
      <c r="L936" s="10"/>
      <c r="N936" s="10"/>
      <c r="P936" s="10"/>
    </row>
    <row r="937" spans="4:16" ht="15.75" customHeight="1">
      <c r="D937" s="10"/>
      <c r="F937" s="10"/>
      <c r="H937" s="10"/>
      <c r="J937" s="10"/>
      <c r="L937" s="10"/>
      <c r="N937" s="10"/>
      <c r="P937" s="10"/>
    </row>
    <row r="938" spans="4:16" ht="15.75" customHeight="1">
      <c r="D938" s="10"/>
      <c r="F938" s="10"/>
      <c r="H938" s="10"/>
      <c r="J938" s="10"/>
      <c r="L938" s="10"/>
      <c r="N938" s="10"/>
      <c r="P938" s="10"/>
    </row>
    <row r="939" spans="4:16" ht="15.75" customHeight="1">
      <c r="D939" s="10"/>
      <c r="F939" s="10"/>
      <c r="H939" s="10"/>
      <c r="J939" s="10"/>
      <c r="L939" s="10"/>
      <c r="N939" s="10"/>
      <c r="P939" s="10"/>
    </row>
    <row r="940" spans="4:16" ht="15.75" customHeight="1">
      <c r="D940" s="10"/>
      <c r="F940" s="10"/>
      <c r="H940" s="10"/>
      <c r="J940" s="10"/>
      <c r="L940" s="10"/>
      <c r="N940" s="10"/>
      <c r="P940" s="10"/>
    </row>
    <row r="941" spans="4:16" ht="15.75" customHeight="1">
      <c r="D941" s="10"/>
      <c r="F941" s="10"/>
      <c r="H941" s="10"/>
      <c r="J941" s="10"/>
      <c r="L941" s="10"/>
      <c r="N941" s="10"/>
      <c r="P941" s="10"/>
    </row>
    <row r="942" spans="4:16" ht="15.75" customHeight="1">
      <c r="D942" s="10"/>
      <c r="F942" s="10"/>
      <c r="H942" s="10"/>
      <c r="J942" s="10"/>
      <c r="L942" s="10"/>
      <c r="N942" s="10"/>
      <c r="P942" s="10"/>
    </row>
    <row r="943" spans="4:16" ht="15.75" customHeight="1">
      <c r="D943" s="10"/>
      <c r="F943" s="10"/>
      <c r="H943" s="10"/>
      <c r="J943" s="10"/>
      <c r="L943" s="10"/>
      <c r="N943" s="10"/>
      <c r="P943" s="10"/>
    </row>
    <row r="944" spans="4:16" ht="15.75" customHeight="1">
      <c r="D944" s="10"/>
      <c r="F944" s="10"/>
      <c r="H944" s="10"/>
      <c r="J944" s="10"/>
      <c r="L944" s="10"/>
      <c r="N944" s="10"/>
      <c r="P944" s="10"/>
    </row>
    <row r="945" spans="4:16" ht="15.75" customHeight="1">
      <c r="D945" s="10"/>
      <c r="F945" s="10"/>
      <c r="H945" s="10"/>
      <c r="J945" s="10"/>
      <c r="L945" s="10"/>
      <c r="N945" s="10"/>
      <c r="P945" s="10"/>
    </row>
    <row r="946" spans="4:16" ht="15.75" customHeight="1">
      <c r="D946" s="10"/>
      <c r="F946" s="10"/>
      <c r="H946" s="10"/>
      <c r="J946" s="10"/>
      <c r="L946" s="10"/>
      <c r="N946" s="10"/>
      <c r="P946" s="10"/>
    </row>
    <row r="947" spans="4:16" ht="15.75" customHeight="1">
      <c r="D947" s="10"/>
      <c r="F947" s="10"/>
      <c r="H947" s="10"/>
      <c r="J947" s="10"/>
      <c r="L947" s="10"/>
      <c r="N947" s="10"/>
      <c r="P947" s="10"/>
    </row>
    <row r="948" spans="4:16" ht="15.75" customHeight="1">
      <c r="D948" s="10"/>
      <c r="F948" s="10"/>
      <c r="H948" s="10"/>
      <c r="J948" s="10"/>
      <c r="L948" s="10"/>
      <c r="N948" s="10"/>
      <c r="P948" s="10"/>
    </row>
    <row r="949" spans="4:16" ht="15.75" customHeight="1">
      <c r="D949" s="10"/>
      <c r="F949" s="10"/>
      <c r="H949" s="10"/>
      <c r="J949" s="10"/>
      <c r="L949" s="10"/>
      <c r="N949" s="10"/>
      <c r="P949" s="10"/>
    </row>
    <row r="950" spans="4:16" ht="15.75" customHeight="1">
      <c r="D950" s="10"/>
      <c r="F950" s="10"/>
      <c r="H950" s="10"/>
      <c r="J950" s="10"/>
      <c r="L950" s="10"/>
      <c r="N950" s="10"/>
      <c r="P950" s="10"/>
    </row>
    <row r="951" spans="4:16" ht="15.75" customHeight="1">
      <c r="D951" s="10"/>
      <c r="F951" s="10"/>
      <c r="H951" s="10"/>
      <c r="J951" s="10"/>
      <c r="L951" s="10"/>
      <c r="N951" s="10"/>
      <c r="P951" s="10"/>
    </row>
    <row r="952" spans="4:16" ht="15.75" customHeight="1">
      <c r="D952" s="10"/>
      <c r="F952" s="10"/>
      <c r="H952" s="10"/>
      <c r="J952" s="10"/>
      <c r="L952" s="10"/>
      <c r="N952" s="10"/>
      <c r="P952" s="10"/>
    </row>
    <row r="953" spans="4:16" ht="15.75" customHeight="1">
      <c r="D953" s="10"/>
      <c r="F953" s="10"/>
      <c r="H953" s="10"/>
      <c r="J953" s="10"/>
      <c r="L953" s="10"/>
      <c r="N953" s="10"/>
      <c r="P953" s="10"/>
    </row>
    <row r="954" spans="4:16" ht="15.75" customHeight="1">
      <c r="D954" s="10"/>
      <c r="F954" s="10"/>
      <c r="H954" s="10"/>
      <c r="J954" s="10"/>
      <c r="L954" s="10"/>
      <c r="N954" s="10"/>
      <c r="P954" s="10"/>
    </row>
    <row r="955" spans="4:16" ht="15.75" customHeight="1">
      <c r="D955" s="10"/>
      <c r="F955" s="10"/>
      <c r="H955" s="10"/>
      <c r="J955" s="10"/>
      <c r="L955" s="10"/>
      <c r="N955" s="10"/>
      <c r="P955" s="10"/>
    </row>
    <row r="956" spans="4:16" ht="15.75" customHeight="1">
      <c r="D956" s="10"/>
      <c r="F956" s="10"/>
      <c r="H956" s="10"/>
      <c r="J956" s="10"/>
      <c r="L956" s="10"/>
      <c r="N956" s="10"/>
      <c r="P956" s="10"/>
    </row>
    <row r="957" spans="4:16" ht="15.75" customHeight="1">
      <c r="D957" s="10"/>
      <c r="F957" s="10"/>
      <c r="H957" s="10"/>
      <c r="J957" s="10"/>
      <c r="L957" s="10"/>
      <c r="N957" s="10"/>
      <c r="P957" s="10"/>
    </row>
    <row r="958" spans="4:16" ht="15.75" customHeight="1">
      <c r="D958" s="10"/>
      <c r="F958" s="10"/>
      <c r="H958" s="10"/>
      <c r="J958" s="10"/>
      <c r="L958" s="10"/>
      <c r="N958" s="10"/>
      <c r="P958" s="10"/>
    </row>
    <row r="959" spans="4:16" ht="15.75" customHeight="1">
      <c r="D959" s="10"/>
      <c r="F959" s="10"/>
      <c r="H959" s="10"/>
      <c r="J959" s="10"/>
      <c r="L959" s="10"/>
      <c r="N959" s="10"/>
      <c r="P959" s="10"/>
    </row>
    <row r="960" spans="4:16" ht="15.75" customHeight="1">
      <c r="D960" s="10"/>
      <c r="F960" s="10"/>
      <c r="H960" s="10"/>
      <c r="J960" s="10"/>
      <c r="L960" s="10"/>
      <c r="N960" s="10"/>
      <c r="P960" s="10"/>
    </row>
    <row r="961" spans="4:16" ht="15.75" customHeight="1">
      <c r="D961" s="10"/>
      <c r="F961" s="10"/>
      <c r="H961" s="10"/>
      <c r="J961" s="10"/>
      <c r="L961" s="10"/>
      <c r="N961" s="10"/>
      <c r="P961" s="10"/>
    </row>
    <row r="962" spans="4:16" ht="15.75" customHeight="1">
      <c r="D962" s="10"/>
      <c r="F962" s="10"/>
      <c r="H962" s="10"/>
      <c r="J962" s="10"/>
      <c r="L962" s="10"/>
      <c r="N962" s="10"/>
      <c r="P962" s="10"/>
    </row>
    <row r="963" spans="4:16" ht="15.75" customHeight="1">
      <c r="D963" s="10"/>
      <c r="F963" s="10"/>
      <c r="H963" s="10"/>
      <c r="J963" s="10"/>
      <c r="L963" s="10"/>
      <c r="N963" s="10"/>
      <c r="P963" s="10"/>
    </row>
    <row r="964" spans="4:16" ht="15.75" customHeight="1">
      <c r="D964" s="10"/>
      <c r="F964" s="10"/>
      <c r="H964" s="10"/>
      <c r="J964" s="10"/>
      <c r="L964" s="10"/>
      <c r="N964" s="10"/>
      <c r="P964" s="10"/>
    </row>
    <row r="965" spans="4:16" ht="15.75" customHeight="1">
      <c r="D965" s="10"/>
      <c r="F965" s="10"/>
      <c r="H965" s="10"/>
      <c r="J965" s="10"/>
      <c r="L965" s="10"/>
      <c r="N965" s="10"/>
      <c r="P965" s="10"/>
    </row>
    <row r="966" spans="4:16" ht="15.75" customHeight="1">
      <c r="D966" s="10"/>
      <c r="F966" s="10"/>
      <c r="H966" s="10"/>
      <c r="J966" s="10"/>
      <c r="L966" s="10"/>
      <c r="N966" s="10"/>
      <c r="P966" s="10"/>
    </row>
    <row r="967" spans="4:16" ht="15.75" customHeight="1">
      <c r="D967" s="10"/>
      <c r="F967" s="10"/>
      <c r="H967" s="10"/>
      <c r="J967" s="10"/>
      <c r="L967" s="10"/>
      <c r="N967" s="10"/>
      <c r="P967" s="10"/>
    </row>
    <row r="968" spans="4:16" ht="15.75" customHeight="1">
      <c r="D968" s="10"/>
      <c r="F968" s="10"/>
      <c r="H968" s="10"/>
      <c r="J968" s="10"/>
      <c r="L968" s="10"/>
      <c r="N968" s="10"/>
      <c r="P968" s="10"/>
    </row>
    <row r="969" spans="4:16" ht="15.75" customHeight="1">
      <c r="D969" s="10"/>
      <c r="F969" s="10"/>
      <c r="H969" s="10"/>
      <c r="J969" s="10"/>
      <c r="L969" s="10"/>
      <c r="N969" s="10"/>
      <c r="P969" s="10"/>
    </row>
    <row r="970" spans="4:16" ht="15.75" customHeight="1">
      <c r="D970" s="10"/>
      <c r="F970" s="10"/>
      <c r="H970" s="10"/>
      <c r="J970" s="10"/>
      <c r="L970" s="10"/>
      <c r="N970" s="10"/>
      <c r="P970" s="10"/>
    </row>
    <row r="971" spans="4:16" ht="15.75" customHeight="1">
      <c r="D971" s="10"/>
      <c r="F971" s="10"/>
      <c r="H971" s="10"/>
      <c r="J971" s="10"/>
      <c r="L971" s="10"/>
      <c r="N971" s="10"/>
      <c r="P971" s="10"/>
    </row>
    <row r="972" spans="4:16" ht="15.75" customHeight="1">
      <c r="D972" s="10"/>
      <c r="F972" s="10"/>
      <c r="H972" s="10"/>
      <c r="J972" s="10"/>
      <c r="L972" s="10"/>
      <c r="N972" s="10"/>
      <c r="P972" s="10"/>
    </row>
    <row r="973" spans="4:16" ht="15.75" customHeight="1">
      <c r="D973" s="10"/>
      <c r="F973" s="10"/>
      <c r="H973" s="10"/>
      <c r="J973" s="10"/>
      <c r="L973" s="10"/>
      <c r="N973" s="10"/>
      <c r="P973" s="10"/>
    </row>
    <row r="974" spans="4:16" ht="15.75" customHeight="1">
      <c r="D974" s="10"/>
      <c r="F974" s="10"/>
      <c r="H974" s="10"/>
      <c r="J974" s="10"/>
      <c r="L974" s="10"/>
      <c r="N974" s="10"/>
      <c r="P974" s="10"/>
    </row>
    <row r="975" spans="4:16" ht="15.75" customHeight="1">
      <c r="D975" s="10"/>
      <c r="F975" s="10"/>
      <c r="H975" s="10"/>
      <c r="J975" s="10"/>
      <c r="L975" s="10"/>
      <c r="N975" s="10"/>
      <c r="P975" s="10"/>
    </row>
    <row r="976" spans="4:16" ht="15.75" customHeight="1">
      <c r="D976" s="10"/>
      <c r="F976" s="10"/>
      <c r="H976" s="10"/>
      <c r="J976" s="10"/>
      <c r="L976" s="10"/>
      <c r="N976" s="10"/>
      <c r="P976" s="10"/>
    </row>
    <row r="977" spans="4:16" ht="15.75" customHeight="1">
      <c r="D977" s="10"/>
      <c r="F977" s="10"/>
      <c r="H977" s="10"/>
      <c r="J977" s="10"/>
      <c r="L977" s="10"/>
      <c r="N977" s="10"/>
      <c r="P977" s="10"/>
    </row>
    <row r="978" spans="4:16" ht="15.75" customHeight="1">
      <c r="D978" s="10"/>
      <c r="F978" s="10"/>
      <c r="H978" s="10"/>
      <c r="J978" s="10"/>
      <c r="L978" s="10"/>
      <c r="N978" s="10"/>
      <c r="P978" s="10"/>
    </row>
    <row r="979" spans="4:16" ht="15.75" customHeight="1">
      <c r="D979" s="10"/>
      <c r="F979" s="10"/>
      <c r="H979" s="10"/>
      <c r="J979" s="10"/>
      <c r="L979" s="10"/>
      <c r="N979" s="10"/>
      <c r="P979" s="10"/>
    </row>
    <row r="980" spans="4:16" ht="15.75" customHeight="1">
      <c r="D980" s="10"/>
      <c r="F980" s="10"/>
      <c r="H980" s="10"/>
      <c r="J980" s="10"/>
      <c r="L980" s="10"/>
      <c r="N980" s="10"/>
      <c r="P980" s="10"/>
    </row>
    <row r="981" spans="4:16" ht="15.75" customHeight="1">
      <c r="D981" s="10"/>
      <c r="F981" s="10"/>
      <c r="H981" s="10"/>
      <c r="J981" s="10"/>
      <c r="L981" s="10"/>
      <c r="N981" s="10"/>
      <c r="P981" s="10"/>
    </row>
    <row r="982" spans="4:16" ht="15.75" customHeight="1">
      <c r="D982" s="10"/>
      <c r="F982" s="10"/>
      <c r="H982" s="10"/>
      <c r="J982" s="10"/>
      <c r="L982" s="10"/>
      <c r="N982" s="10"/>
      <c r="P982" s="10"/>
    </row>
    <row r="983" spans="4:16" ht="15.75" customHeight="1">
      <c r="D983" s="10"/>
      <c r="F983" s="10"/>
      <c r="H983" s="10"/>
      <c r="J983" s="10"/>
      <c r="L983" s="10"/>
      <c r="N983" s="10"/>
      <c r="P983" s="10"/>
    </row>
    <row r="984" spans="4:16" ht="15.75" customHeight="1">
      <c r="D984" s="10"/>
      <c r="F984" s="10"/>
      <c r="H984" s="10"/>
      <c r="J984" s="10"/>
      <c r="L984" s="10"/>
      <c r="N984" s="10"/>
      <c r="P984" s="10"/>
    </row>
    <row r="985" spans="4:16" ht="15.75" customHeight="1">
      <c r="D985" s="10"/>
      <c r="F985" s="10"/>
      <c r="H985" s="10"/>
      <c r="J985" s="10"/>
      <c r="L985" s="10"/>
      <c r="N985" s="10"/>
      <c r="P985" s="10"/>
    </row>
    <row r="986" spans="4:16" ht="15.75" customHeight="1">
      <c r="D986" s="10"/>
      <c r="F986" s="10"/>
      <c r="H986" s="10"/>
      <c r="J986" s="10"/>
      <c r="L986" s="10"/>
      <c r="N986" s="10"/>
      <c r="P986" s="10"/>
    </row>
    <row r="987" spans="4:16" ht="15.75" customHeight="1">
      <c r="D987" s="10"/>
      <c r="F987" s="10"/>
      <c r="H987" s="10"/>
      <c r="J987" s="10"/>
      <c r="L987" s="10"/>
      <c r="N987" s="10"/>
      <c r="P987" s="10"/>
    </row>
    <row r="988" spans="4:16" ht="15.75" customHeight="1">
      <c r="D988" s="10"/>
      <c r="F988" s="10"/>
      <c r="H988" s="10"/>
      <c r="J988" s="10"/>
      <c r="L988" s="10"/>
      <c r="N988" s="10"/>
      <c r="P988" s="10"/>
    </row>
    <row r="989" spans="4:16" ht="15.75" customHeight="1">
      <c r="D989" s="10"/>
      <c r="F989" s="10"/>
      <c r="H989" s="10"/>
      <c r="J989" s="10"/>
      <c r="L989" s="10"/>
      <c r="N989" s="10"/>
      <c r="P989" s="10"/>
    </row>
    <row r="990" spans="4:16" ht="15.75" customHeight="1">
      <c r="D990" s="10"/>
      <c r="F990" s="10"/>
      <c r="H990" s="10"/>
      <c r="J990" s="10"/>
      <c r="L990" s="10"/>
      <c r="N990" s="10"/>
      <c r="P990" s="10"/>
    </row>
    <row r="991" spans="4:16" ht="15.75" customHeight="1">
      <c r="D991" s="10"/>
      <c r="F991" s="10"/>
      <c r="H991" s="10"/>
      <c r="J991" s="10"/>
      <c r="L991" s="10"/>
      <c r="N991" s="10"/>
      <c r="P991" s="10"/>
    </row>
    <row r="992" spans="4:16" ht="15.75" customHeight="1">
      <c r="D992" s="10"/>
      <c r="F992" s="10"/>
      <c r="H992" s="10"/>
      <c r="J992" s="10"/>
      <c r="L992" s="10"/>
      <c r="N992" s="10"/>
      <c r="P992" s="10"/>
    </row>
    <row r="993" spans="4:16" ht="15.75" customHeight="1">
      <c r="D993" s="10"/>
      <c r="F993" s="10"/>
      <c r="H993" s="10"/>
      <c r="J993" s="10"/>
      <c r="L993" s="10"/>
      <c r="N993" s="10"/>
      <c r="P993" s="10"/>
    </row>
    <row r="994" spans="4:16" ht="15.75" customHeight="1">
      <c r="D994" s="10"/>
      <c r="F994" s="10"/>
      <c r="H994" s="10"/>
      <c r="J994" s="10"/>
      <c r="L994" s="10"/>
      <c r="N994" s="10"/>
      <c r="P994" s="10"/>
    </row>
    <row r="995" spans="4:16" ht="15.75" customHeight="1">
      <c r="D995" s="10"/>
      <c r="F995" s="10"/>
      <c r="H995" s="10"/>
      <c r="J995" s="10"/>
      <c r="L995" s="10"/>
      <c r="N995" s="10"/>
      <c r="P995" s="10"/>
    </row>
    <row r="996" spans="4:16" ht="15.75" customHeight="1">
      <c r="D996" s="10"/>
      <c r="F996" s="10"/>
      <c r="H996" s="10"/>
      <c r="J996" s="10"/>
      <c r="L996" s="10"/>
      <c r="N996" s="10"/>
      <c r="P996" s="10"/>
    </row>
    <row r="997" spans="4:16" ht="15.75" customHeight="1">
      <c r="D997" s="10"/>
      <c r="F997" s="10"/>
      <c r="H997" s="10"/>
      <c r="J997" s="10"/>
      <c r="L997" s="10"/>
      <c r="N997" s="10"/>
      <c r="P997" s="10"/>
    </row>
    <row r="998" spans="4:16" ht="15.75" customHeight="1">
      <c r="D998" s="10"/>
      <c r="F998" s="10"/>
      <c r="H998" s="10"/>
      <c r="J998" s="10"/>
      <c r="L998" s="10"/>
      <c r="N998" s="10"/>
      <c r="P998" s="10"/>
    </row>
    <row r="999" spans="4:16" ht="15.75" customHeight="1">
      <c r="D999" s="10"/>
      <c r="F999" s="10"/>
      <c r="H999" s="10"/>
      <c r="J999" s="10"/>
      <c r="L999" s="10"/>
      <c r="N999" s="10"/>
      <c r="P999" s="10"/>
    </row>
    <row r="1000" spans="4:16" ht="15.75" customHeight="1">
      <c r="D1000" s="10"/>
      <c r="F1000" s="10"/>
      <c r="H1000" s="10"/>
      <c r="J1000" s="10"/>
      <c r="L1000" s="10"/>
      <c r="N1000" s="10"/>
      <c r="P1000" s="10"/>
    </row>
  </sheetData>
  <mergeCells count="10">
    <mergeCell ref="A1:C1"/>
    <mergeCell ref="B20:C20"/>
    <mergeCell ref="B21:C21"/>
    <mergeCell ref="D2:E2"/>
    <mergeCell ref="F2:G2"/>
    <mergeCell ref="H2:I2"/>
    <mergeCell ref="J2:K2"/>
    <mergeCell ref="L2:M2"/>
    <mergeCell ref="N2:O2"/>
    <mergeCell ref="P2:Q2"/>
  </mergeCells>
  <conditionalFormatting sqref="E4:E9 E11:E18">
    <cfRule type="cellIs" dxfId="137" priority="1" operator="greaterThan">
      <formula>$G$21</formula>
    </cfRule>
  </conditionalFormatting>
  <conditionalFormatting sqref="E4:E9 E11:E18">
    <cfRule type="cellIs" dxfId="136" priority="2" operator="lessThan">
      <formula>$G$20</formula>
    </cfRule>
  </conditionalFormatting>
  <conditionalFormatting sqref="G4:G9 G11:G18">
    <cfRule type="cellIs" dxfId="135" priority="3" operator="greaterThan">
      <formula>$I$21</formula>
    </cfRule>
  </conditionalFormatting>
  <conditionalFormatting sqref="G4:G9 G11:G18">
    <cfRule type="cellIs" dxfId="134" priority="4" operator="lessThan">
      <formula>$I$20</formula>
    </cfRule>
  </conditionalFormatting>
  <conditionalFormatting sqref="I4:I9 I11:I18">
    <cfRule type="cellIs" dxfId="133" priority="5" operator="greaterThan">
      <formula>$K$21</formula>
    </cfRule>
  </conditionalFormatting>
  <conditionalFormatting sqref="I4:I9 I11:I18">
    <cfRule type="cellIs" dxfId="132" priority="6" operator="lessThan">
      <formula>$K$20</formula>
    </cfRule>
  </conditionalFormatting>
  <conditionalFormatting sqref="K4:K9 K11:K18">
    <cfRule type="cellIs" dxfId="131" priority="7" operator="greaterThan">
      <formula>$M$21</formula>
    </cfRule>
  </conditionalFormatting>
  <conditionalFormatting sqref="K4:K9 K11:K18">
    <cfRule type="cellIs" dxfId="130" priority="8" operator="lessThan">
      <formula>$M$20</formula>
    </cfRule>
  </conditionalFormatting>
  <conditionalFormatting sqref="M4:M9 M11 M13:M18">
    <cfRule type="cellIs" dxfId="129" priority="9" operator="greaterThan">
      <formula>$O$21</formula>
    </cfRule>
  </conditionalFormatting>
  <conditionalFormatting sqref="M4:M9 M11 M13:M18">
    <cfRule type="cellIs" dxfId="128" priority="10" operator="lessThan">
      <formula>$O$20</formula>
    </cfRule>
  </conditionalFormatting>
  <conditionalFormatting sqref="O4:O9 O11:O18">
    <cfRule type="cellIs" dxfId="127" priority="11" operator="greaterThan">
      <formula>$Q$21</formula>
    </cfRule>
  </conditionalFormatting>
  <conditionalFormatting sqref="O4:O9 O11:O18">
    <cfRule type="cellIs" dxfId="126" priority="12" operator="lessThan">
      <formula>$Q$20</formula>
    </cfRule>
  </conditionalFormatting>
  <conditionalFormatting sqref="D4:D11 D13:D18">
    <cfRule type="cellIs" dxfId="125" priority="13" operator="greaterThan">
      <formula>$D$21</formula>
    </cfRule>
  </conditionalFormatting>
  <conditionalFormatting sqref="D4:D11 D13:D18">
    <cfRule type="cellIs" dxfId="124" priority="14" operator="lessThan">
      <formula>$D$20</formula>
    </cfRule>
  </conditionalFormatting>
  <conditionalFormatting sqref="F4:F11 F13:F18">
    <cfRule type="cellIs" dxfId="123" priority="15" operator="greaterThan">
      <formula>$F$21</formula>
    </cfRule>
  </conditionalFormatting>
  <conditionalFormatting sqref="F4:F11 F13:F18">
    <cfRule type="cellIs" dxfId="122" priority="16" operator="lessThan">
      <formula>$F$20</formula>
    </cfRule>
  </conditionalFormatting>
  <conditionalFormatting sqref="H4:H11 H13:H18">
    <cfRule type="cellIs" dxfId="121" priority="17" operator="lessThan">
      <formula>$H$20</formula>
    </cfRule>
  </conditionalFormatting>
  <conditionalFormatting sqref="J4:J11 J13:J18">
    <cfRule type="cellIs" dxfId="120" priority="18" operator="greaterThan">
      <formula>$J$21</formula>
    </cfRule>
  </conditionalFormatting>
  <conditionalFormatting sqref="J4:J11 J13:J18">
    <cfRule type="cellIs" dxfId="119" priority="19" operator="lessThan">
      <formula>$J$20</formula>
    </cfRule>
  </conditionalFormatting>
  <conditionalFormatting sqref="L4:L11 L13:L18">
    <cfRule type="cellIs" dxfId="118" priority="20" operator="greaterThan">
      <formula>$L$21</formula>
    </cfRule>
  </conditionalFormatting>
  <conditionalFormatting sqref="L4:L11 L13:L18">
    <cfRule type="cellIs" dxfId="117" priority="21" operator="lessThan">
      <formula>$L$20</formula>
    </cfRule>
  </conditionalFormatting>
  <conditionalFormatting sqref="N4:N11 N13:N18">
    <cfRule type="cellIs" dxfId="116" priority="22" operator="greaterThan">
      <formula>$N$21</formula>
    </cfRule>
  </conditionalFormatting>
  <conditionalFormatting sqref="N4:N11 N13:N18">
    <cfRule type="cellIs" dxfId="115" priority="23" operator="lessThan">
      <formula>$N$20</formula>
    </cfRule>
  </conditionalFormatting>
  <conditionalFormatting sqref="P4:P11 P13:P18">
    <cfRule type="cellIs" dxfId="114" priority="24" operator="greaterThan">
      <formula>$P$21</formula>
    </cfRule>
  </conditionalFormatting>
  <conditionalFormatting sqref="P4:P11 P13:P18">
    <cfRule type="cellIs" dxfId="113" priority="25" operator="lessThan">
      <formula>$P$20</formula>
    </cfRule>
  </conditionalFormatting>
  <conditionalFormatting sqref="Q4:Q18">
    <cfRule type="cellIs" dxfId="112" priority="26" operator="lessThan">
      <formula>$Q$20</formula>
    </cfRule>
  </conditionalFormatting>
  <pageMargins left="0.25" right="0.25" top="0.75" bottom="0.75" header="0.3" footer="0.3"/>
  <pageSetup paperSize="8" scale="78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1000"/>
  <sheetViews>
    <sheetView workbookViewId="0"/>
  </sheetViews>
  <sheetFormatPr baseColWidth="10" defaultColWidth="14.5" defaultRowHeight="15" customHeight="1"/>
  <cols>
    <col min="1" max="1" width="56.5" customWidth="1"/>
    <col min="2" max="2" width="8.83203125" customWidth="1"/>
    <col min="3" max="3" width="10.5" customWidth="1"/>
    <col min="4" max="4" width="48.1640625" customWidth="1"/>
    <col min="5" max="5" width="12" customWidth="1"/>
    <col min="6" max="26" width="7.83203125" customWidth="1"/>
  </cols>
  <sheetData>
    <row r="1" spans="1:26">
      <c r="A1" s="181" t="s">
        <v>563</v>
      </c>
      <c r="B1" s="182" t="s">
        <v>2</v>
      </c>
      <c r="C1" s="182" t="s">
        <v>564</v>
      </c>
      <c r="D1" s="181" t="s">
        <v>565</v>
      </c>
      <c r="E1" s="182" t="s">
        <v>6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6">
      <c r="A2" s="10" t="s">
        <v>17</v>
      </c>
      <c r="B2" s="11" t="s">
        <v>14</v>
      </c>
      <c r="C2" s="11" t="s">
        <v>16</v>
      </c>
      <c r="D2" s="10" t="s">
        <v>15</v>
      </c>
      <c r="E2" s="62" t="s">
        <v>18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 t="s">
        <v>22</v>
      </c>
      <c r="B3" s="11" t="s">
        <v>21</v>
      </c>
      <c r="C3" s="11" t="s">
        <v>16</v>
      </c>
      <c r="D3" s="10" t="s">
        <v>15</v>
      </c>
      <c r="E3" s="62" t="s">
        <v>23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 t="s">
        <v>26</v>
      </c>
      <c r="B4" s="11" t="s">
        <v>24</v>
      </c>
      <c r="C4" s="11" t="s">
        <v>16</v>
      </c>
      <c r="D4" s="10" t="s">
        <v>15</v>
      </c>
      <c r="E4" s="62" t="s">
        <v>27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 t="s">
        <v>31</v>
      </c>
      <c r="B5" s="11" t="s">
        <v>30</v>
      </c>
      <c r="C5" s="11" t="s">
        <v>16</v>
      </c>
      <c r="D5" s="10" t="s">
        <v>15</v>
      </c>
      <c r="E5" s="62" t="s">
        <v>27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 t="s">
        <v>34</v>
      </c>
      <c r="B6" s="11" t="s">
        <v>32</v>
      </c>
      <c r="C6" s="11" t="s">
        <v>33</v>
      </c>
      <c r="D6" s="10" t="s">
        <v>15</v>
      </c>
      <c r="E6" s="62" t="s">
        <v>35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 t="s">
        <v>41</v>
      </c>
      <c r="B7" s="11" t="s">
        <v>40</v>
      </c>
      <c r="C7" s="11" t="s">
        <v>33</v>
      </c>
      <c r="D7" s="10" t="s">
        <v>15</v>
      </c>
      <c r="E7" s="62" t="s">
        <v>42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0" t="s">
        <v>15</v>
      </c>
      <c r="B8" s="11" t="s">
        <v>43</v>
      </c>
      <c r="C8" s="11" t="s">
        <v>44</v>
      </c>
      <c r="D8" s="10" t="s">
        <v>15</v>
      </c>
      <c r="E8" s="62" t="s">
        <v>47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0" t="s">
        <v>49</v>
      </c>
      <c r="B9" s="11" t="s">
        <v>48</v>
      </c>
      <c r="C9" s="11" t="s">
        <v>44</v>
      </c>
      <c r="D9" s="10" t="s">
        <v>15</v>
      </c>
      <c r="E9" s="62" t="s">
        <v>47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0" t="s">
        <v>54</v>
      </c>
      <c r="B10" s="11" t="s">
        <v>53</v>
      </c>
      <c r="C10" s="11" t="s">
        <v>44</v>
      </c>
      <c r="D10" s="10" t="s">
        <v>15</v>
      </c>
      <c r="E10" s="62" t="s">
        <v>47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0" t="s">
        <v>59</v>
      </c>
      <c r="B11" s="11" t="s">
        <v>57</v>
      </c>
      <c r="C11" s="11" t="s">
        <v>16</v>
      </c>
      <c r="D11" s="10" t="s">
        <v>58</v>
      </c>
      <c r="E11" s="62" t="s">
        <v>60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0" t="s">
        <v>64</v>
      </c>
      <c r="B12" s="11" t="s">
        <v>63</v>
      </c>
      <c r="C12" s="11" t="s">
        <v>16</v>
      </c>
      <c r="D12" s="10" t="s">
        <v>58</v>
      </c>
      <c r="E12" s="62" t="s">
        <v>60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0" t="s">
        <v>68</v>
      </c>
      <c r="B13" s="11" t="s">
        <v>67</v>
      </c>
      <c r="C13" s="11" t="s">
        <v>16</v>
      </c>
      <c r="D13" s="10" t="s">
        <v>58</v>
      </c>
      <c r="E13" s="62" t="s">
        <v>60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0" t="s">
        <v>74</v>
      </c>
      <c r="B14" s="11" t="s">
        <v>76</v>
      </c>
      <c r="C14" s="11" t="s">
        <v>16</v>
      </c>
      <c r="D14" s="10" t="s">
        <v>58</v>
      </c>
      <c r="E14" s="62" t="s">
        <v>75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10" t="s">
        <v>77</v>
      </c>
      <c r="B15" s="11" t="s">
        <v>80</v>
      </c>
      <c r="C15" s="11" t="s">
        <v>16</v>
      </c>
      <c r="D15" s="10" t="s">
        <v>58</v>
      </c>
      <c r="E15" s="62" t="s">
        <v>60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0" t="s">
        <v>82</v>
      </c>
      <c r="B16" s="11" t="s">
        <v>71</v>
      </c>
      <c r="C16" s="11" t="s">
        <v>16</v>
      </c>
      <c r="D16" s="10" t="s">
        <v>58</v>
      </c>
      <c r="E16" s="62" t="s">
        <v>75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 t="s">
        <v>87</v>
      </c>
      <c r="B17" s="11" t="s">
        <v>86</v>
      </c>
      <c r="C17" s="11" t="s">
        <v>33</v>
      </c>
      <c r="D17" s="10" t="s">
        <v>58</v>
      </c>
      <c r="E17" s="62" t="s">
        <v>88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 t="s">
        <v>90</v>
      </c>
      <c r="B18" s="11" t="s">
        <v>89</v>
      </c>
      <c r="C18" s="11" t="s">
        <v>33</v>
      </c>
      <c r="D18" s="10" t="s">
        <v>58</v>
      </c>
      <c r="E18" s="62" t="s">
        <v>91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 t="s">
        <v>94</v>
      </c>
      <c r="B19" s="11" t="s">
        <v>92</v>
      </c>
      <c r="C19" s="11" t="s">
        <v>44</v>
      </c>
      <c r="D19" s="10" t="s">
        <v>58</v>
      </c>
      <c r="E19" s="62" t="s">
        <v>95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0" t="s">
        <v>97</v>
      </c>
      <c r="B20" s="11" t="s">
        <v>96</v>
      </c>
      <c r="C20" s="11" t="s">
        <v>44</v>
      </c>
      <c r="D20" s="10" t="s">
        <v>58</v>
      </c>
      <c r="E20" s="62" t="s">
        <v>95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0" t="s">
        <v>101</v>
      </c>
      <c r="B21" s="11" t="s">
        <v>99</v>
      </c>
      <c r="C21" s="11" t="s">
        <v>16</v>
      </c>
      <c r="D21" s="10" t="s">
        <v>100</v>
      </c>
      <c r="E21" s="62" t="s">
        <v>102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0" t="s">
        <v>104</v>
      </c>
      <c r="B22" s="11" t="s">
        <v>103</v>
      </c>
      <c r="C22" s="11" t="s">
        <v>16</v>
      </c>
      <c r="D22" s="10" t="s">
        <v>100</v>
      </c>
      <c r="E22" s="62" t="s">
        <v>105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0" t="s">
        <v>107</v>
      </c>
      <c r="B23" s="11" t="s">
        <v>106</v>
      </c>
      <c r="C23" s="11" t="s">
        <v>16</v>
      </c>
      <c r="D23" s="10" t="s">
        <v>100</v>
      </c>
      <c r="E23" s="62" t="s">
        <v>105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0" t="s">
        <v>109</v>
      </c>
      <c r="B24" s="11" t="s">
        <v>108</v>
      </c>
      <c r="C24" s="11" t="s">
        <v>16</v>
      </c>
      <c r="D24" s="10" t="s">
        <v>100</v>
      </c>
      <c r="E24" s="62" t="s">
        <v>110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0" t="s">
        <v>112</v>
      </c>
      <c r="B25" s="11" t="s">
        <v>111</v>
      </c>
      <c r="C25" s="11" t="s">
        <v>16</v>
      </c>
      <c r="D25" s="10" t="s">
        <v>100</v>
      </c>
      <c r="E25" s="62" t="s">
        <v>110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0" t="s">
        <v>114</v>
      </c>
      <c r="B26" s="11" t="s">
        <v>113</v>
      </c>
      <c r="C26" s="11" t="s">
        <v>33</v>
      </c>
      <c r="D26" s="10" t="s">
        <v>100</v>
      </c>
      <c r="E26" s="62" t="s">
        <v>115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0" t="s">
        <v>118</v>
      </c>
      <c r="B27" s="11" t="s">
        <v>117</v>
      </c>
      <c r="C27" s="11" t="s">
        <v>33</v>
      </c>
      <c r="D27" s="10" t="s">
        <v>100</v>
      </c>
      <c r="E27" s="62" t="s">
        <v>115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0" t="s">
        <v>120</v>
      </c>
      <c r="B28" s="11" t="s">
        <v>119</v>
      </c>
      <c r="C28" s="11" t="s">
        <v>33</v>
      </c>
      <c r="D28" s="10" t="s">
        <v>100</v>
      </c>
      <c r="E28" s="62" t="s">
        <v>121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0" t="s">
        <v>123</v>
      </c>
      <c r="B29" s="11" t="s">
        <v>122</v>
      </c>
      <c r="C29" s="11" t="s">
        <v>33</v>
      </c>
      <c r="D29" s="10" t="s">
        <v>100</v>
      </c>
      <c r="E29" s="62" t="s">
        <v>124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0" t="s">
        <v>127</v>
      </c>
      <c r="B30" s="11" t="s">
        <v>126</v>
      </c>
      <c r="C30" s="11" t="s">
        <v>33</v>
      </c>
      <c r="D30" s="10" t="s">
        <v>100</v>
      </c>
      <c r="E30" s="62" t="s">
        <v>128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0" t="s">
        <v>130</v>
      </c>
      <c r="B31" s="11" t="s">
        <v>129</v>
      </c>
      <c r="C31" s="11" t="s">
        <v>33</v>
      </c>
      <c r="D31" s="10" t="s">
        <v>100</v>
      </c>
      <c r="E31" s="62" t="s">
        <v>131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0" t="s">
        <v>134</v>
      </c>
      <c r="B32" s="11" t="s">
        <v>132</v>
      </c>
      <c r="C32" s="11" t="s">
        <v>33</v>
      </c>
      <c r="D32" s="10" t="s">
        <v>100</v>
      </c>
      <c r="E32" s="62" t="s">
        <v>135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0" t="s">
        <v>137</v>
      </c>
      <c r="B33" s="11" t="s">
        <v>136</v>
      </c>
      <c r="C33" s="11" t="s">
        <v>33</v>
      </c>
      <c r="D33" s="10" t="s">
        <v>100</v>
      </c>
      <c r="E33" s="62" t="s">
        <v>138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0" t="s">
        <v>141</v>
      </c>
      <c r="B34" s="11" t="s">
        <v>140</v>
      </c>
      <c r="C34" s="11" t="s">
        <v>33</v>
      </c>
      <c r="D34" s="10" t="s">
        <v>100</v>
      </c>
      <c r="E34" s="62" t="s">
        <v>142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0" t="s">
        <v>146</v>
      </c>
      <c r="B35" s="11" t="s">
        <v>144</v>
      </c>
      <c r="C35" s="11" t="s">
        <v>33</v>
      </c>
      <c r="D35" s="10" t="s">
        <v>100</v>
      </c>
      <c r="E35" s="62" t="s">
        <v>121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0" t="s">
        <v>149</v>
      </c>
      <c r="B36" s="11" t="s">
        <v>147</v>
      </c>
      <c r="C36" s="11" t="s">
        <v>16</v>
      </c>
      <c r="D36" s="10" t="s">
        <v>148</v>
      </c>
      <c r="E36" s="62" t="s">
        <v>75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0" t="s">
        <v>151</v>
      </c>
      <c r="B37" s="11" t="s">
        <v>150</v>
      </c>
      <c r="C37" s="11" t="s">
        <v>44</v>
      </c>
      <c r="D37" s="10" t="s">
        <v>148</v>
      </c>
      <c r="E37" s="62" t="s">
        <v>152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0" t="s">
        <v>156</v>
      </c>
      <c r="B38" s="11" t="s">
        <v>154</v>
      </c>
      <c r="C38" s="11" t="s">
        <v>16</v>
      </c>
      <c r="D38" s="10" t="s">
        <v>155</v>
      </c>
      <c r="E38" s="62" t="s">
        <v>157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0" t="s">
        <v>159</v>
      </c>
      <c r="B39" s="11" t="s">
        <v>158</v>
      </c>
      <c r="C39" s="11" t="s">
        <v>33</v>
      </c>
      <c r="D39" s="10" t="s">
        <v>155</v>
      </c>
      <c r="E39" s="62" t="s">
        <v>160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0" t="s">
        <v>163</v>
      </c>
      <c r="B40" s="11" t="s">
        <v>162</v>
      </c>
      <c r="C40" s="11" t="s">
        <v>33</v>
      </c>
      <c r="D40" s="10" t="s">
        <v>155</v>
      </c>
      <c r="E40" s="62" t="s">
        <v>164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0" t="s">
        <v>166</v>
      </c>
      <c r="B41" s="11" t="s">
        <v>165</v>
      </c>
      <c r="C41" s="11" t="s">
        <v>44</v>
      </c>
      <c r="D41" s="10" t="s">
        <v>155</v>
      </c>
      <c r="E41" s="62" t="s">
        <v>167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0" t="s">
        <v>166</v>
      </c>
      <c r="B42" s="11" t="s">
        <v>169</v>
      </c>
      <c r="C42" s="11" t="s">
        <v>44</v>
      </c>
      <c r="D42" s="10" t="s">
        <v>155</v>
      </c>
      <c r="E42" s="62" t="s">
        <v>167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0" t="s">
        <v>166</v>
      </c>
      <c r="B43" s="11" t="s">
        <v>171</v>
      </c>
      <c r="C43" s="11" t="s">
        <v>44</v>
      </c>
      <c r="D43" s="10" t="s">
        <v>155</v>
      </c>
      <c r="E43" s="62" t="s">
        <v>167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0" t="s">
        <v>176</v>
      </c>
      <c r="B44" s="11" t="s">
        <v>174</v>
      </c>
      <c r="C44" s="11" t="s">
        <v>16</v>
      </c>
      <c r="D44" s="10" t="s">
        <v>175</v>
      </c>
      <c r="E44" s="62" t="s">
        <v>177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0" t="s">
        <v>175</v>
      </c>
      <c r="B45" s="11" t="s">
        <v>180</v>
      </c>
      <c r="C45" s="11" t="s">
        <v>44</v>
      </c>
      <c r="D45" s="10" t="s">
        <v>175</v>
      </c>
      <c r="E45" s="62" t="s">
        <v>181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 t="s">
        <v>187</v>
      </c>
      <c r="B46" s="11" t="s">
        <v>185</v>
      </c>
      <c r="C46" s="11" t="s">
        <v>44</v>
      </c>
      <c r="D46" s="10" t="s">
        <v>175</v>
      </c>
      <c r="E46" s="62" t="s">
        <v>181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 t="s">
        <v>190</v>
      </c>
      <c r="B47" s="11" t="s">
        <v>189</v>
      </c>
      <c r="C47" s="11" t="s">
        <v>44</v>
      </c>
      <c r="D47" s="10" t="s">
        <v>175</v>
      </c>
      <c r="E47" s="62" t="s">
        <v>181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 t="s">
        <v>194</v>
      </c>
      <c r="B48" s="11" t="s">
        <v>192</v>
      </c>
      <c r="C48" s="11" t="s">
        <v>16</v>
      </c>
      <c r="D48" s="10" t="s">
        <v>193</v>
      </c>
      <c r="E48" s="62" t="s">
        <v>195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0" t="s">
        <v>202</v>
      </c>
      <c r="B49" s="11" t="s">
        <v>200</v>
      </c>
      <c r="C49" s="11" t="s">
        <v>16</v>
      </c>
      <c r="D49" s="10" t="s">
        <v>193</v>
      </c>
      <c r="E49" s="62" t="s">
        <v>203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 t="s">
        <v>211</v>
      </c>
      <c r="B50" s="11" t="s">
        <v>208</v>
      </c>
      <c r="C50" s="11" t="s">
        <v>16</v>
      </c>
      <c r="D50" s="10" t="s">
        <v>193</v>
      </c>
      <c r="E50" s="62" t="s">
        <v>203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0" t="s">
        <v>213</v>
      </c>
      <c r="B51" s="11" t="s">
        <v>212</v>
      </c>
      <c r="C51" s="11" t="s">
        <v>16</v>
      </c>
      <c r="D51" s="10" t="s">
        <v>193</v>
      </c>
      <c r="E51" s="62" t="s">
        <v>214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0" t="s">
        <v>217</v>
      </c>
      <c r="B52" s="11" t="s">
        <v>216</v>
      </c>
      <c r="C52" s="11" t="s">
        <v>16</v>
      </c>
      <c r="D52" s="10" t="s">
        <v>193</v>
      </c>
      <c r="E52" s="62" t="s">
        <v>214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0" t="s">
        <v>219</v>
      </c>
      <c r="B53" s="11" t="s">
        <v>218</v>
      </c>
      <c r="C53" s="11" t="s">
        <v>16</v>
      </c>
      <c r="D53" s="10" t="s">
        <v>193</v>
      </c>
      <c r="E53" s="62" t="s">
        <v>214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0" t="s">
        <v>221</v>
      </c>
      <c r="B54" s="11" t="s">
        <v>220</v>
      </c>
      <c r="C54" s="11" t="s">
        <v>16</v>
      </c>
      <c r="D54" s="10" t="s">
        <v>193</v>
      </c>
      <c r="E54" s="62" t="s">
        <v>195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0" t="s">
        <v>223</v>
      </c>
      <c r="B55" s="11" t="s">
        <v>222</v>
      </c>
      <c r="C55" s="11" t="s">
        <v>16</v>
      </c>
      <c r="D55" s="10" t="s">
        <v>193</v>
      </c>
      <c r="E55" s="62" t="s">
        <v>203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0" t="s">
        <v>223</v>
      </c>
      <c r="B56" s="11" t="s">
        <v>226</v>
      </c>
      <c r="C56" s="11" t="s">
        <v>16</v>
      </c>
      <c r="D56" s="10" t="s">
        <v>193</v>
      </c>
      <c r="E56" s="62" t="s">
        <v>228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0" t="s">
        <v>232</v>
      </c>
      <c r="B57" s="11" t="s">
        <v>229</v>
      </c>
      <c r="C57" s="11" t="s">
        <v>16</v>
      </c>
      <c r="D57" s="10" t="s">
        <v>193</v>
      </c>
      <c r="E57" s="62" t="s">
        <v>214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0" t="s">
        <v>234</v>
      </c>
      <c r="B58" s="11" t="s">
        <v>231</v>
      </c>
      <c r="C58" s="11" t="s">
        <v>16</v>
      </c>
      <c r="D58" s="10" t="s">
        <v>193</v>
      </c>
      <c r="E58" s="62" t="s">
        <v>195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0" t="s">
        <v>230</v>
      </c>
      <c r="B59" s="11" t="s">
        <v>233</v>
      </c>
      <c r="C59" s="11" t="s">
        <v>16</v>
      </c>
      <c r="D59" s="10" t="s">
        <v>193</v>
      </c>
      <c r="E59" s="62" t="s">
        <v>214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0" t="s">
        <v>236</v>
      </c>
      <c r="B60" s="11" t="s">
        <v>235</v>
      </c>
      <c r="C60" s="11" t="s">
        <v>16</v>
      </c>
      <c r="D60" s="10" t="s">
        <v>193</v>
      </c>
      <c r="E60" s="62" t="s">
        <v>214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 t="s">
        <v>238</v>
      </c>
      <c r="B61" s="11" t="s">
        <v>237</v>
      </c>
      <c r="C61" s="11" t="s">
        <v>16</v>
      </c>
      <c r="D61" s="10" t="s">
        <v>193</v>
      </c>
      <c r="E61" s="62" t="s">
        <v>195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 t="s">
        <v>240</v>
      </c>
      <c r="B62" s="11" t="s">
        <v>239</v>
      </c>
      <c r="C62" s="11" t="s">
        <v>16</v>
      </c>
      <c r="D62" s="10" t="s">
        <v>193</v>
      </c>
      <c r="E62" s="62" t="s">
        <v>214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 t="s">
        <v>242</v>
      </c>
      <c r="B63" s="11" t="s">
        <v>241</v>
      </c>
      <c r="C63" s="11" t="s">
        <v>16</v>
      </c>
      <c r="D63" s="10" t="s">
        <v>193</v>
      </c>
      <c r="E63" s="62" t="s">
        <v>195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 t="s">
        <v>244</v>
      </c>
      <c r="B64" s="11" t="s">
        <v>243</v>
      </c>
      <c r="C64" s="11" t="s">
        <v>16</v>
      </c>
      <c r="D64" s="10" t="s">
        <v>193</v>
      </c>
      <c r="E64" s="62" t="s">
        <v>195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 t="s">
        <v>246</v>
      </c>
      <c r="B65" s="11" t="s">
        <v>245</v>
      </c>
      <c r="C65" s="11" t="s">
        <v>16</v>
      </c>
      <c r="D65" s="10" t="s">
        <v>193</v>
      </c>
      <c r="E65" s="62" t="s">
        <v>214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 t="s">
        <v>248</v>
      </c>
      <c r="B66" s="11" t="s">
        <v>247</v>
      </c>
      <c r="C66" s="11" t="s">
        <v>33</v>
      </c>
      <c r="D66" s="10" t="s">
        <v>193</v>
      </c>
      <c r="E66" s="62" t="s">
        <v>249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 t="s">
        <v>217</v>
      </c>
      <c r="B67" s="11" t="s">
        <v>250</v>
      </c>
      <c r="C67" s="11" t="s">
        <v>33</v>
      </c>
      <c r="D67" s="10" t="s">
        <v>193</v>
      </c>
      <c r="E67" s="62" t="s">
        <v>251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 t="s">
        <v>253</v>
      </c>
      <c r="B68" s="11" t="s">
        <v>252</v>
      </c>
      <c r="C68" s="11" t="s">
        <v>33</v>
      </c>
      <c r="D68" s="10" t="s">
        <v>193</v>
      </c>
      <c r="E68" s="62" t="s">
        <v>254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 t="s">
        <v>256</v>
      </c>
      <c r="B69" s="11" t="s">
        <v>255</v>
      </c>
      <c r="C69" s="11" t="s">
        <v>33</v>
      </c>
      <c r="D69" s="10" t="s">
        <v>193</v>
      </c>
      <c r="E69" s="62" t="s">
        <v>257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 t="s">
        <v>259</v>
      </c>
      <c r="B70" s="11" t="s">
        <v>258</v>
      </c>
      <c r="C70" s="11" t="s">
        <v>33</v>
      </c>
      <c r="D70" s="10" t="s">
        <v>193</v>
      </c>
      <c r="E70" s="62" t="s">
        <v>257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 t="s">
        <v>261</v>
      </c>
      <c r="B71" s="11" t="s">
        <v>260</v>
      </c>
      <c r="C71" s="11" t="s">
        <v>33</v>
      </c>
      <c r="D71" s="10" t="s">
        <v>193</v>
      </c>
      <c r="E71" s="62" t="s">
        <v>262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 t="s">
        <v>264</v>
      </c>
      <c r="B72" s="11" t="s">
        <v>263</v>
      </c>
      <c r="C72" s="11" t="s">
        <v>33</v>
      </c>
      <c r="D72" s="10" t="s">
        <v>193</v>
      </c>
      <c r="E72" s="62" t="s">
        <v>265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 t="s">
        <v>236</v>
      </c>
      <c r="B73" s="11" t="s">
        <v>266</v>
      </c>
      <c r="C73" s="11" t="s">
        <v>33</v>
      </c>
      <c r="D73" s="10" t="s">
        <v>193</v>
      </c>
      <c r="E73" s="62" t="s">
        <v>267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 t="s">
        <v>238</v>
      </c>
      <c r="B74" s="11" t="s">
        <v>268</v>
      </c>
      <c r="C74" s="11" t="s">
        <v>33</v>
      </c>
      <c r="D74" s="10" t="s">
        <v>193</v>
      </c>
      <c r="E74" s="62" t="s">
        <v>269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 t="s">
        <v>271</v>
      </c>
      <c r="B75" s="11" t="s">
        <v>270</v>
      </c>
      <c r="C75" s="11" t="s">
        <v>33</v>
      </c>
      <c r="D75" s="10" t="s">
        <v>193</v>
      </c>
      <c r="E75" s="62" t="s">
        <v>272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 t="s">
        <v>240</v>
      </c>
      <c r="B76" s="11" t="s">
        <v>273</v>
      </c>
      <c r="C76" s="11" t="s">
        <v>33</v>
      </c>
      <c r="D76" s="10" t="s">
        <v>193</v>
      </c>
      <c r="E76" s="62" t="s">
        <v>274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 t="s">
        <v>244</v>
      </c>
      <c r="B77" s="11" t="s">
        <v>275</v>
      </c>
      <c r="C77" s="11" t="s">
        <v>33</v>
      </c>
      <c r="D77" s="10" t="s">
        <v>193</v>
      </c>
      <c r="E77" s="62" t="s">
        <v>276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 t="s">
        <v>246</v>
      </c>
      <c r="B78" s="11" t="s">
        <v>277</v>
      </c>
      <c r="C78" s="11" t="s">
        <v>33</v>
      </c>
      <c r="D78" s="10" t="s">
        <v>193</v>
      </c>
      <c r="E78" s="62" t="s">
        <v>278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 t="s">
        <v>280</v>
      </c>
      <c r="B79" s="11" t="s">
        <v>279</v>
      </c>
      <c r="C79" s="11" t="s">
        <v>16</v>
      </c>
      <c r="D79" s="10" t="s">
        <v>196</v>
      </c>
      <c r="E79" s="62" t="s">
        <v>281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 t="s">
        <v>283</v>
      </c>
      <c r="B80" s="11" t="s">
        <v>282</v>
      </c>
      <c r="C80" s="11" t="s">
        <v>16</v>
      </c>
      <c r="D80" s="10" t="s">
        <v>196</v>
      </c>
      <c r="E80" s="62" t="s">
        <v>284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 t="s">
        <v>280</v>
      </c>
      <c r="B81" s="11" t="s">
        <v>285</v>
      </c>
      <c r="C81" s="11" t="s">
        <v>33</v>
      </c>
      <c r="D81" s="10" t="s">
        <v>196</v>
      </c>
      <c r="E81" s="62" t="s">
        <v>286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 t="s">
        <v>283</v>
      </c>
      <c r="B82" s="11" t="s">
        <v>287</v>
      </c>
      <c r="C82" s="11" t="s">
        <v>33</v>
      </c>
      <c r="D82" s="10" t="s">
        <v>196</v>
      </c>
      <c r="E82" s="62" t="s">
        <v>288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 t="s">
        <v>290</v>
      </c>
      <c r="B83" s="11" t="s">
        <v>289</v>
      </c>
      <c r="C83" s="11" t="s">
        <v>16</v>
      </c>
      <c r="D83" s="10" t="s">
        <v>197</v>
      </c>
      <c r="E83" s="62" t="s">
        <v>291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 t="s">
        <v>293</v>
      </c>
      <c r="B84" s="11" t="s">
        <v>292</v>
      </c>
      <c r="C84" s="11" t="s">
        <v>16</v>
      </c>
      <c r="D84" s="10" t="s">
        <v>197</v>
      </c>
      <c r="E84" s="62" t="s">
        <v>75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 t="s">
        <v>295</v>
      </c>
      <c r="B85" s="11" t="s">
        <v>294</v>
      </c>
      <c r="C85" s="11" t="s">
        <v>16</v>
      </c>
      <c r="D85" s="10" t="s">
        <v>197</v>
      </c>
      <c r="E85" s="62" t="s">
        <v>296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 t="s">
        <v>298</v>
      </c>
      <c r="B86" s="11" t="s">
        <v>297</v>
      </c>
      <c r="C86" s="11" t="s">
        <v>16</v>
      </c>
      <c r="D86" s="10" t="s">
        <v>197</v>
      </c>
      <c r="E86" s="62" t="s">
        <v>296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 t="s">
        <v>300</v>
      </c>
      <c r="B87" s="11" t="s">
        <v>299</v>
      </c>
      <c r="C87" s="11" t="s">
        <v>16</v>
      </c>
      <c r="D87" s="10" t="s">
        <v>197</v>
      </c>
      <c r="E87" s="62" t="s">
        <v>291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 t="s">
        <v>302</v>
      </c>
      <c r="B88" s="11" t="s">
        <v>301</v>
      </c>
      <c r="C88" s="11" t="s">
        <v>33</v>
      </c>
      <c r="D88" s="10" t="s">
        <v>197</v>
      </c>
      <c r="E88" s="62" t="s">
        <v>303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 t="s">
        <v>305</v>
      </c>
      <c r="B89" s="11" t="s">
        <v>304</v>
      </c>
      <c r="C89" s="11" t="s">
        <v>16</v>
      </c>
      <c r="D89" s="10" t="s">
        <v>198</v>
      </c>
      <c r="E89" s="62" t="s">
        <v>306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 t="s">
        <v>308</v>
      </c>
      <c r="B90" s="11" t="s">
        <v>307</v>
      </c>
      <c r="C90" s="11" t="s">
        <v>16</v>
      </c>
      <c r="D90" s="10" t="s">
        <v>198</v>
      </c>
      <c r="E90" s="62" t="s">
        <v>306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 t="s">
        <v>310</v>
      </c>
      <c r="B91" s="11" t="s">
        <v>309</v>
      </c>
      <c r="C91" s="11" t="s">
        <v>16</v>
      </c>
      <c r="D91" s="10" t="s">
        <v>198</v>
      </c>
      <c r="E91" s="62" t="s">
        <v>311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 t="s">
        <v>313</v>
      </c>
      <c r="B92" s="11" t="s">
        <v>312</v>
      </c>
      <c r="C92" s="11" t="s">
        <v>16</v>
      </c>
      <c r="D92" s="10" t="s">
        <v>198</v>
      </c>
      <c r="E92" s="62" t="s">
        <v>306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 t="s">
        <v>315</v>
      </c>
      <c r="B93" s="11" t="s">
        <v>314</v>
      </c>
      <c r="C93" s="11" t="s">
        <v>16</v>
      </c>
      <c r="D93" s="10" t="s">
        <v>198</v>
      </c>
      <c r="E93" s="62" t="s">
        <v>306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 t="s">
        <v>317</v>
      </c>
      <c r="B94" s="11" t="s">
        <v>316</v>
      </c>
      <c r="C94" s="11" t="s">
        <v>33</v>
      </c>
      <c r="D94" s="10" t="s">
        <v>198</v>
      </c>
      <c r="E94" s="62" t="s">
        <v>318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 t="s">
        <v>320</v>
      </c>
      <c r="B95" s="11" t="s">
        <v>319</v>
      </c>
      <c r="C95" s="11" t="s">
        <v>33</v>
      </c>
      <c r="D95" s="10" t="s">
        <v>198</v>
      </c>
      <c r="E95" s="62" t="s">
        <v>318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 t="s">
        <v>322</v>
      </c>
      <c r="B96" s="11" t="s">
        <v>321</v>
      </c>
      <c r="C96" s="11" t="s">
        <v>33</v>
      </c>
      <c r="D96" s="10" t="s">
        <v>198</v>
      </c>
      <c r="E96" s="62" t="s">
        <v>323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 t="s">
        <v>325</v>
      </c>
      <c r="B97" s="11" t="s">
        <v>324</v>
      </c>
      <c r="C97" s="11" t="s">
        <v>16</v>
      </c>
      <c r="D97" s="10" t="s">
        <v>527</v>
      </c>
      <c r="E97" s="62" t="s">
        <v>326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 t="s">
        <v>328</v>
      </c>
      <c r="B98" s="11" t="s">
        <v>327</v>
      </c>
      <c r="C98" s="11" t="s">
        <v>16</v>
      </c>
      <c r="D98" s="10" t="s">
        <v>527</v>
      </c>
      <c r="E98" s="62" t="s">
        <v>329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 t="s">
        <v>331</v>
      </c>
      <c r="B99" s="11" t="s">
        <v>330</v>
      </c>
      <c r="C99" s="11" t="s">
        <v>33</v>
      </c>
      <c r="D99" s="10" t="s">
        <v>527</v>
      </c>
      <c r="E99" s="62" t="s">
        <v>332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 t="s">
        <v>334</v>
      </c>
      <c r="B100" s="11" t="s">
        <v>333</v>
      </c>
      <c r="C100" s="11" t="s">
        <v>33</v>
      </c>
      <c r="D100" s="10" t="s">
        <v>527</v>
      </c>
      <c r="E100" s="62" t="s">
        <v>335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 t="s">
        <v>337</v>
      </c>
      <c r="B101" s="11" t="s">
        <v>336</v>
      </c>
      <c r="C101" s="11" t="s">
        <v>33</v>
      </c>
      <c r="D101" s="10" t="s">
        <v>527</v>
      </c>
      <c r="E101" s="62" t="s">
        <v>338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 t="s">
        <v>340</v>
      </c>
      <c r="B102" s="11" t="s">
        <v>339</v>
      </c>
      <c r="C102" s="11" t="s">
        <v>33</v>
      </c>
      <c r="D102" s="10" t="s">
        <v>527</v>
      </c>
      <c r="E102" s="62" t="s">
        <v>341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 t="s">
        <v>343</v>
      </c>
      <c r="B103" s="11" t="s">
        <v>342</v>
      </c>
      <c r="C103" s="11" t="s">
        <v>16</v>
      </c>
      <c r="D103" s="10" t="s">
        <v>204</v>
      </c>
      <c r="E103" s="62" t="s">
        <v>344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 t="s">
        <v>159</v>
      </c>
      <c r="B104" s="11" t="s">
        <v>345</v>
      </c>
      <c r="C104" s="11" t="s">
        <v>16</v>
      </c>
      <c r="D104" s="10" t="s">
        <v>204</v>
      </c>
      <c r="E104" s="62" t="s">
        <v>346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 t="s">
        <v>348</v>
      </c>
      <c r="B105" s="11" t="s">
        <v>347</v>
      </c>
      <c r="C105" s="11" t="s">
        <v>16</v>
      </c>
      <c r="D105" s="10" t="s">
        <v>204</v>
      </c>
      <c r="E105" s="62" t="s">
        <v>349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 t="s">
        <v>351</v>
      </c>
      <c r="B106" s="11" t="s">
        <v>350</v>
      </c>
      <c r="C106" s="11" t="s">
        <v>33</v>
      </c>
      <c r="D106" s="10" t="s">
        <v>204</v>
      </c>
      <c r="E106" s="62" t="s">
        <v>335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 t="s">
        <v>353</v>
      </c>
      <c r="B107" s="11" t="s">
        <v>352</v>
      </c>
      <c r="C107" s="11" t="s">
        <v>33</v>
      </c>
      <c r="D107" s="10" t="s">
        <v>204</v>
      </c>
      <c r="E107" s="62" t="s">
        <v>335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 t="s">
        <v>355</v>
      </c>
      <c r="B108" s="11" t="s">
        <v>354</v>
      </c>
      <c r="C108" s="11" t="s">
        <v>33</v>
      </c>
      <c r="D108" s="10" t="s">
        <v>204</v>
      </c>
      <c r="E108" s="62" t="s">
        <v>356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 t="s">
        <v>358</v>
      </c>
      <c r="B109" s="11" t="s">
        <v>357</v>
      </c>
      <c r="C109" s="11" t="s">
        <v>44</v>
      </c>
      <c r="D109" s="10" t="s">
        <v>204</v>
      </c>
      <c r="E109" s="62" t="s">
        <v>359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 t="s">
        <v>361</v>
      </c>
      <c r="B110" s="11" t="s">
        <v>360</v>
      </c>
      <c r="C110" s="11" t="s">
        <v>44</v>
      </c>
      <c r="D110" s="10" t="s">
        <v>204</v>
      </c>
      <c r="E110" s="62" t="s">
        <v>359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 t="s">
        <v>363</v>
      </c>
      <c r="B111" s="11" t="s">
        <v>362</v>
      </c>
      <c r="C111" s="11" t="s">
        <v>16</v>
      </c>
      <c r="D111" s="10" t="s">
        <v>205</v>
      </c>
      <c r="E111" s="62" t="s">
        <v>364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 t="s">
        <v>366</v>
      </c>
      <c r="B112" s="11" t="s">
        <v>365</v>
      </c>
      <c r="C112" s="11" t="s">
        <v>16</v>
      </c>
      <c r="D112" s="10" t="s">
        <v>205</v>
      </c>
      <c r="E112" s="62" t="s">
        <v>367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 t="s">
        <v>369</v>
      </c>
      <c r="B113" s="11" t="s">
        <v>368</v>
      </c>
      <c r="C113" s="11" t="s">
        <v>16</v>
      </c>
      <c r="D113" s="10" t="s">
        <v>205</v>
      </c>
      <c r="E113" s="62" t="s">
        <v>370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 t="s">
        <v>372</v>
      </c>
      <c r="B114" s="11" t="s">
        <v>371</v>
      </c>
      <c r="C114" s="11" t="s">
        <v>16</v>
      </c>
      <c r="D114" s="10" t="s">
        <v>205</v>
      </c>
      <c r="E114" s="62" t="s">
        <v>370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 t="s">
        <v>374</v>
      </c>
      <c r="B115" s="11" t="s">
        <v>373</v>
      </c>
      <c r="C115" s="11" t="s">
        <v>16</v>
      </c>
      <c r="D115" s="10" t="s">
        <v>205</v>
      </c>
      <c r="E115" s="62" t="s">
        <v>375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 t="s">
        <v>377</v>
      </c>
      <c r="B116" s="11" t="s">
        <v>376</v>
      </c>
      <c r="C116" s="11" t="s">
        <v>16</v>
      </c>
      <c r="D116" s="10" t="s">
        <v>205</v>
      </c>
      <c r="E116" s="62" t="s">
        <v>378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 t="s">
        <v>380</v>
      </c>
      <c r="B117" s="11" t="s">
        <v>379</v>
      </c>
      <c r="C117" s="11" t="s">
        <v>16</v>
      </c>
      <c r="D117" s="10" t="s">
        <v>205</v>
      </c>
      <c r="E117" s="62" t="s">
        <v>378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 t="s">
        <v>382</v>
      </c>
      <c r="B118" s="11" t="s">
        <v>381</v>
      </c>
      <c r="C118" s="11" t="s">
        <v>33</v>
      </c>
      <c r="D118" s="10" t="s">
        <v>205</v>
      </c>
      <c r="E118" s="62" t="s">
        <v>383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 t="s">
        <v>385</v>
      </c>
      <c r="B119" s="11" t="s">
        <v>384</v>
      </c>
      <c r="C119" s="11" t="s">
        <v>33</v>
      </c>
      <c r="D119" s="10" t="s">
        <v>205</v>
      </c>
      <c r="E119" s="62" t="s">
        <v>386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 t="s">
        <v>388</v>
      </c>
      <c r="B120" s="11" t="s">
        <v>387</v>
      </c>
      <c r="C120" s="11" t="s">
        <v>33</v>
      </c>
      <c r="D120" s="10" t="s">
        <v>205</v>
      </c>
      <c r="E120" s="62" t="s">
        <v>389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 t="s">
        <v>391</v>
      </c>
      <c r="B121" s="11" t="s">
        <v>390</v>
      </c>
      <c r="C121" s="11" t="s">
        <v>33</v>
      </c>
      <c r="D121" s="10" t="s">
        <v>205</v>
      </c>
      <c r="E121" s="62" t="s">
        <v>392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 t="s">
        <v>394</v>
      </c>
      <c r="B122" s="11" t="s">
        <v>393</v>
      </c>
      <c r="C122" s="11" t="s">
        <v>16</v>
      </c>
      <c r="D122" s="10" t="s">
        <v>206</v>
      </c>
      <c r="E122" s="62" t="s">
        <v>395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 t="s">
        <v>397</v>
      </c>
      <c r="B123" s="11" t="s">
        <v>396</v>
      </c>
      <c r="C123" s="11" t="s">
        <v>16</v>
      </c>
      <c r="D123" s="10" t="s">
        <v>206</v>
      </c>
      <c r="E123" s="62" t="s">
        <v>398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 t="s">
        <v>400</v>
      </c>
      <c r="B124" s="11" t="s">
        <v>399</v>
      </c>
      <c r="C124" s="11" t="s">
        <v>33</v>
      </c>
      <c r="D124" s="10" t="s">
        <v>206</v>
      </c>
      <c r="E124" s="62" t="s">
        <v>401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 t="s">
        <v>403</v>
      </c>
      <c r="B125" s="11" t="s">
        <v>402</v>
      </c>
      <c r="C125" s="11" t="s">
        <v>33</v>
      </c>
      <c r="D125" s="10" t="s">
        <v>206</v>
      </c>
      <c r="E125" s="62" t="s">
        <v>404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 t="s">
        <v>406</v>
      </c>
      <c r="B126" s="11" t="s">
        <v>405</v>
      </c>
      <c r="C126" s="11" t="s">
        <v>33</v>
      </c>
      <c r="D126" s="10" t="s">
        <v>206</v>
      </c>
      <c r="E126" s="62" t="s">
        <v>407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 t="s">
        <v>409</v>
      </c>
      <c r="B127" s="11" t="s">
        <v>408</v>
      </c>
      <c r="C127" s="11" t="s">
        <v>16</v>
      </c>
      <c r="D127" s="10" t="s">
        <v>207</v>
      </c>
      <c r="E127" s="62" t="s">
        <v>410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 t="s">
        <v>415</v>
      </c>
      <c r="B128" s="11" t="s">
        <v>411</v>
      </c>
      <c r="C128" s="11" t="s">
        <v>16</v>
      </c>
      <c r="D128" s="10" t="s">
        <v>207</v>
      </c>
      <c r="E128" s="62" t="s">
        <v>410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 t="s">
        <v>412</v>
      </c>
      <c r="B129" s="11" t="s">
        <v>414</v>
      </c>
      <c r="C129" s="11" t="s">
        <v>16</v>
      </c>
      <c r="D129" s="10" t="s">
        <v>207</v>
      </c>
      <c r="E129" s="62" t="s">
        <v>413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 t="s">
        <v>417</v>
      </c>
      <c r="B130" s="11" t="s">
        <v>416</v>
      </c>
      <c r="C130" s="11" t="s">
        <v>16</v>
      </c>
      <c r="D130" s="10" t="s">
        <v>207</v>
      </c>
      <c r="E130" s="62" t="s">
        <v>418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 t="s">
        <v>420</v>
      </c>
      <c r="B131" s="11" t="s">
        <v>419</v>
      </c>
      <c r="C131" s="11" t="s">
        <v>33</v>
      </c>
      <c r="D131" s="10" t="s">
        <v>207</v>
      </c>
      <c r="E131" s="62" t="s">
        <v>421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 t="s">
        <v>423</v>
      </c>
      <c r="B132" s="11" t="s">
        <v>422</v>
      </c>
      <c r="C132" s="11" t="s">
        <v>33</v>
      </c>
      <c r="D132" s="10" t="s">
        <v>207</v>
      </c>
      <c r="E132" s="62" t="s">
        <v>421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 t="s">
        <v>425</v>
      </c>
      <c r="B133" s="11" t="s">
        <v>424</v>
      </c>
      <c r="C133" s="11" t="s">
        <v>33</v>
      </c>
      <c r="D133" s="10" t="s">
        <v>207</v>
      </c>
      <c r="E133" s="62" t="s">
        <v>421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 t="s">
        <v>427</v>
      </c>
      <c r="B134" s="11" t="s">
        <v>426</v>
      </c>
      <c r="C134" s="11" t="s">
        <v>33</v>
      </c>
      <c r="D134" s="10" t="s">
        <v>207</v>
      </c>
      <c r="E134" s="62" t="s">
        <v>428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 t="s">
        <v>427</v>
      </c>
      <c r="B135" s="11" t="s">
        <v>429</v>
      </c>
      <c r="C135" s="11" t="s">
        <v>33</v>
      </c>
      <c r="D135" s="10" t="s">
        <v>207</v>
      </c>
      <c r="E135" s="62" t="s">
        <v>430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 t="s">
        <v>432</v>
      </c>
      <c r="B136" s="11" t="s">
        <v>431</v>
      </c>
      <c r="C136" s="11" t="s">
        <v>33</v>
      </c>
      <c r="D136" s="10" t="s">
        <v>207</v>
      </c>
      <c r="E136" s="62" t="s">
        <v>433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 t="s">
        <v>435</v>
      </c>
      <c r="B137" s="11" t="s">
        <v>434</v>
      </c>
      <c r="C137" s="11" t="s">
        <v>33</v>
      </c>
      <c r="D137" s="10" t="s">
        <v>207</v>
      </c>
      <c r="E137" s="62" t="s">
        <v>436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 t="s">
        <v>438</v>
      </c>
      <c r="B138" s="11" t="s">
        <v>437</v>
      </c>
      <c r="C138" s="11" t="s">
        <v>44</v>
      </c>
      <c r="D138" s="10" t="s">
        <v>207</v>
      </c>
      <c r="E138" s="62" t="s">
        <v>439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 t="s">
        <v>441</v>
      </c>
      <c r="B139" s="11" t="s">
        <v>440</v>
      </c>
      <c r="C139" s="11" t="s">
        <v>16</v>
      </c>
      <c r="D139" s="10" t="s">
        <v>210</v>
      </c>
      <c r="E139" s="62" t="s">
        <v>442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 t="s">
        <v>444</v>
      </c>
      <c r="B140" s="11" t="s">
        <v>443</v>
      </c>
      <c r="C140" s="11" t="s">
        <v>16</v>
      </c>
      <c r="D140" s="10" t="s">
        <v>210</v>
      </c>
      <c r="E140" s="62" t="s">
        <v>445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 t="s">
        <v>447</v>
      </c>
      <c r="B141" s="11" t="s">
        <v>446</v>
      </c>
      <c r="C141" s="11" t="s">
        <v>16</v>
      </c>
      <c r="D141" s="10" t="s">
        <v>210</v>
      </c>
      <c r="E141" s="62" t="s">
        <v>448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 t="s">
        <v>447</v>
      </c>
      <c r="B142" s="11" t="s">
        <v>449</v>
      </c>
      <c r="C142" s="11" t="s">
        <v>16</v>
      </c>
      <c r="D142" s="10" t="s">
        <v>210</v>
      </c>
      <c r="E142" s="62" t="s">
        <v>450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 t="s">
        <v>452</v>
      </c>
      <c r="B143" s="11" t="s">
        <v>451</v>
      </c>
      <c r="C143" s="11" t="s">
        <v>16</v>
      </c>
      <c r="D143" s="10" t="s">
        <v>210</v>
      </c>
      <c r="E143" s="62" t="s">
        <v>453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 t="s">
        <v>455</v>
      </c>
      <c r="B144" s="11" t="s">
        <v>454</v>
      </c>
      <c r="C144" s="11" t="s">
        <v>33</v>
      </c>
      <c r="D144" s="10" t="s">
        <v>210</v>
      </c>
      <c r="E144" s="62" t="s">
        <v>456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 t="s">
        <v>463</v>
      </c>
      <c r="B145" s="11" t="s">
        <v>462</v>
      </c>
      <c r="C145" s="11" t="s">
        <v>33</v>
      </c>
      <c r="D145" s="10" t="s">
        <v>210</v>
      </c>
      <c r="E145" s="62" t="s">
        <v>461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 t="s">
        <v>463</v>
      </c>
      <c r="B146" s="11" t="s">
        <v>464</v>
      </c>
      <c r="C146" s="11" t="s">
        <v>33</v>
      </c>
      <c r="D146" s="10" t="s">
        <v>210</v>
      </c>
      <c r="E146" s="62" t="s">
        <v>465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 t="s">
        <v>458</v>
      </c>
      <c r="B147" s="11" t="s">
        <v>457</v>
      </c>
      <c r="C147" s="11" t="s">
        <v>33</v>
      </c>
      <c r="D147" s="10" t="s">
        <v>210</v>
      </c>
      <c r="E147" s="62" t="s">
        <v>459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 t="s">
        <v>458</v>
      </c>
      <c r="B148" s="11" t="s">
        <v>460</v>
      </c>
      <c r="C148" s="11" t="s">
        <v>33</v>
      </c>
      <c r="D148" s="10" t="s">
        <v>210</v>
      </c>
      <c r="E148" s="62" t="s">
        <v>461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 t="s">
        <v>467</v>
      </c>
      <c r="B149" s="11" t="s">
        <v>466</v>
      </c>
      <c r="C149" s="11" t="s">
        <v>33</v>
      </c>
      <c r="D149" s="10" t="s">
        <v>210</v>
      </c>
      <c r="E149" s="62" t="s">
        <v>468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 t="s">
        <v>470</v>
      </c>
      <c r="B150" s="11" t="s">
        <v>469</v>
      </c>
      <c r="C150" s="11" t="s">
        <v>33</v>
      </c>
      <c r="D150" s="10" t="s">
        <v>210</v>
      </c>
      <c r="E150" s="62" t="s">
        <v>471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 t="s">
        <v>470</v>
      </c>
      <c r="B151" s="11" t="s">
        <v>472</v>
      </c>
      <c r="C151" s="11" t="s">
        <v>33</v>
      </c>
      <c r="D151" s="10" t="s">
        <v>210</v>
      </c>
      <c r="E151" s="62" t="s">
        <v>473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 t="s">
        <v>475</v>
      </c>
      <c r="B152" s="11" t="s">
        <v>474</v>
      </c>
      <c r="C152" s="11" t="s">
        <v>33</v>
      </c>
      <c r="D152" s="10" t="s">
        <v>210</v>
      </c>
      <c r="E152" s="62" t="s">
        <v>476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1"/>
      <c r="C153" s="11"/>
      <c r="D153" s="10"/>
      <c r="E153" s="6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1"/>
      <c r="C154" s="11"/>
      <c r="D154" s="10"/>
      <c r="E154" s="6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1"/>
      <c r="C155" s="11"/>
      <c r="D155" s="10"/>
      <c r="E155" s="6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1"/>
      <c r="C156" s="11"/>
      <c r="D156" s="10"/>
      <c r="E156" s="6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1"/>
      <c r="C157" s="11"/>
      <c r="D157" s="10"/>
      <c r="E157" s="6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1"/>
      <c r="C158" s="11"/>
      <c r="D158" s="10"/>
      <c r="E158" s="6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1"/>
      <c r="C159" s="11"/>
      <c r="D159" s="10"/>
      <c r="E159" s="6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1"/>
      <c r="C160" s="11"/>
      <c r="D160" s="10"/>
      <c r="E160" s="6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1"/>
      <c r="C161" s="11"/>
      <c r="D161" s="10"/>
      <c r="E161" s="6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1"/>
      <c r="C162" s="11"/>
      <c r="D162" s="10"/>
      <c r="E162" s="6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1"/>
      <c r="C163" s="11"/>
      <c r="D163" s="10"/>
      <c r="E163" s="6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1"/>
      <c r="C164" s="11"/>
      <c r="D164" s="10"/>
      <c r="E164" s="6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1"/>
      <c r="C165" s="11"/>
      <c r="D165" s="10"/>
      <c r="E165" s="6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1"/>
      <c r="C166" s="11"/>
      <c r="D166" s="10"/>
      <c r="E166" s="6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1"/>
      <c r="C167" s="11"/>
      <c r="D167" s="10"/>
      <c r="E167" s="6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1"/>
      <c r="C168" s="11"/>
      <c r="D168" s="10"/>
      <c r="E168" s="6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1"/>
      <c r="C169" s="11"/>
      <c r="D169" s="10"/>
      <c r="E169" s="6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1"/>
      <c r="C170" s="11"/>
      <c r="D170" s="10"/>
      <c r="E170" s="6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1"/>
      <c r="C171" s="11"/>
      <c r="D171" s="10"/>
      <c r="E171" s="6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1"/>
      <c r="C172" s="11"/>
      <c r="D172" s="10"/>
      <c r="E172" s="6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1"/>
      <c r="C173" s="11"/>
      <c r="D173" s="10"/>
      <c r="E173" s="6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1"/>
      <c r="C174" s="11"/>
      <c r="D174" s="10"/>
      <c r="E174" s="6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1"/>
      <c r="C175" s="11"/>
      <c r="D175" s="10"/>
      <c r="E175" s="6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1"/>
      <c r="C176" s="11"/>
      <c r="D176" s="10"/>
      <c r="E176" s="6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1"/>
      <c r="C177" s="11"/>
      <c r="D177" s="10"/>
      <c r="E177" s="6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1"/>
      <c r="C178" s="11"/>
      <c r="D178" s="10"/>
      <c r="E178" s="6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1"/>
      <c r="C179" s="11"/>
      <c r="D179" s="10"/>
      <c r="E179" s="6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1"/>
      <c r="C180" s="11"/>
      <c r="D180" s="10"/>
      <c r="E180" s="6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1"/>
      <c r="C181" s="11"/>
      <c r="D181" s="10"/>
      <c r="E181" s="6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1"/>
      <c r="C182" s="11"/>
      <c r="D182" s="10"/>
      <c r="E182" s="6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1"/>
      <c r="C183" s="11"/>
      <c r="D183" s="10"/>
      <c r="E183" s="6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1"/>
      <c r="C184" s="11"/>
      <c r="D184" s="10"/>
      <c r="E184" s="6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1"/>
      <c r="C185" s="11"/>
      <c r="D185" s="10"/>
      <c r="E185" s="6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1"/>
      <c r="C186" s="11"/>
      <c r="D186" s="10"/>
      <c r="E186" s="6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1"/>
      <c r="C187" s="11"/>
      <c r="D187" s="10"/>
      <c r="E187" s="6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1"/>
      <c r="C188" s="11"/>
      <c r="D188" s="10"/>
      <c r="E188" s="6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1"/>
      <c r="C189" s="11"/>
      <c r="D189" s="10"/>
      <c r="E189" s="6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1"/>
      <c r="C190" s="11"/>
      <c r="D190" s="10"/>
      <c r="E190" s="6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1"/>
      <c r="C191" s="11"/>
      <c r="D191" s="10"/>
      <c r="E191" s="6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1"/>
      <c r="C192" s="11"/>
      <c r="D192" s="10"/>
      <c r="E192" s="6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1"/>
      <c r="C193" s="11"/>
      <c r="D193" s="10"/>
      <c r="E193" s="6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1"/>
      <c r="C194" s="11"/>
      <c r="D194" s="10"/>
      <c r="E194" s="6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1"/>
      <c r="C195" s="11"/>
      <c r="D195" s="10"/>
      <c r="E195" s="6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1"/>
      <c r="C196" s="11"/>
      <c r="D196" s="10"/>
      <c r="E196" s="6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1"/>
      <c r="C197" s="11"/>
      <c r="D197" s="10"/>
      <c r="E197" s="6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1"/>
      <c r="C198" s="11"/>
      <c r="D198" s="10"/>
      <c r="E198" s="6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1"/>
      <c r="C199" s="11"/>
      <c r="D199" s="10"/>
      <c r="E199" s="6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1"/>
      <c r="C200" s="11"/>
      <c r="D200" s="10"/>
      <c r="E200" s="6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1"/>
      <c r="C201" s="11"/>
      <c r="D201" s="10"/>
      <c r="E201" s="6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1"/>
      <c r="C202" s="11"/>
      <c r="D202" s="10"/>
      <c r="E202" s="62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1"/>
      <c r="C203" s="11"/>
      <c r="D203" s="10"/>
      <c r="E203" s="62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1"/>
      <c r="C204" s="11"/>
      <c r="D204" s="10"/>
      <c r="E204" s="62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1"/>
      <c r="C205" s="11"/>
      <c r="D205" s="10"/>
      <c r="E205" s="62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1"/>
      <c r="C206" s="11"/>
      <c r="D206" s="10"/>
      <c r="E206" s="62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1"/>
      <c r="C207" s="11"/>
      <c r="D207" s="10"/>
      <c r="E207" s="62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1"/>
      <c r="C208" s="11"/>
      <c r="D208" s="10"/>
      <c r="E208" s="62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1"/>
      <c r="C209" s="11"/>
      <c r="D209" s="10"/>
      <c r="E209" s="62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1"/>
      <c r="C210" s="11"/>
      <c r="D210" s="10"/>
      <c r="E210" s="62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1"/>
      <c r="C211" s="11"/>
      <c r="D211" s="10"/>
      <c r="E211" s="62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1"/>
      <c r="C212" s="11"/>
      <c r="D212" s="10"/>
      <c r="E212" s="62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1"/>
      <c r="C213" s="11"/>
      <c r="D213" s="10"/>
      <c r="E213" s="62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1"/>
      <c r="C214" s="11"/>
      <c r="D214" s="10"/>
      <c r="E214" s="6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1"/>
      <c r="C215" s="11"/>
      <c r="D215" s="10"/>
      <c r="E215" s="62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1"/>
      <c r="C216" s="11"/>
      <c r="D216" s="10"/>
      <c r="E216" s="62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1"/>
      <c r="C217" s="11"/>
      <c r="D217" s="10"/>
      <c r="E217" s="62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1"/>
      <c r="C218" s="11"/>
      <c r="D218" s="10"/>
      <c r="E218" s="62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1"/>
      <c r="C219" s="11"/>
      <c r="D219" s="10"/>
      <c r="E219" s="62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1"/>
      <c r="C220" s="11"/>
      <c r="D220" s="10"/>
      <c r="E220" s="62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1"/>
      <c r="C221" s="11"/>
      <c r="D221" s="10"/>
      <c r="E221" s="62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1"/>
      <c r="C222" s="11"/>
      <c r="D222" s="10"/>
      <c r="E222" s="62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1"/>
      <c r="C223" s="11"/>
      <c r="D223" s="10"/>
      <c r="E223" s="62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1"/>
      <c r="C224" s="11"/>
      <c r="D224" s="10"/>
      <c r="E224" s="62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1"/>
      <c r="C225" s="11"/>
      <c r="D225" s="10"/>
      <c r="E225" s="62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1"/>
      <c r="C226" s="11"/>
      <c r="D226" s="10"/>
      <c r="E226" s="62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1"/>
      <c r="C227" s="11"/>
      <c r="D227" s="10"/>
      <c r="E227" s="62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1"/>
      <c r="C228" s="11"/>
      <c r="D228" s="10"/>
      <c r="E228" s="6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1"/>
      <c r="C229" s="11"/>
      <c r="D229" s="10"/>
      <c r="E229" s="6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1"/>
      <c r="C230" s="11"/>
      <c r="D230" s="10"/>
      <c r="E230" s="62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1"/>
      <c r="C231" s="11"/>
      <c r="D231" s="10"/>
      <c r="E231" s="62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1"/>
      <c r="C232" s="11"/>
      <c r="D232" s="10"/>
      <c r="E232" s="62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1"/>
      <c r="C233" s="11"/>
      <c r="D233" s="10"/>
      <c r="E233" s="62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1"/>
      <c r="C234" s="11"/>
      <c r="D234" s="10"/>
      <c r="E234" s="62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1"/>
      <c r="C235" s="11"/>
      <c r="D235" s="10"/>
      <c r="E235" s="62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1"/>
      <c r="C236" s="11"/>
      <c r="D236" s="10"/>
      <c r="E236" s="62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1"/>
      <c r="C237" s="11"/>
      <c r="D237" s="10"/>
      <c r="E237" s="62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1"/>
      <c r="C238" s="11"/>
      <c r="D238" s="10"/>
      <c r="E238" s="62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1"/>
      <c r="C239" s="11"/>
      <c r="D239" s="10"/>
      <c r="E239" s="62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1"/>
      <c r="C240" s="11"/>
      <c r="D240" s="10"/>
      <c r="E240" s="62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1"/>
      <c r="C241" s="11"/>
      <c r="D241" s="10"/>
      <c r="E241" s="62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1"/>
      <c r="C242" s="11"/>
      <c r="D242" s="10"/>
      <c r="E242" s="62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1"/>
      <c r="C243" s="11"/>
      <c r="D243" s="10"/>
      <c r="E243" s="62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1"/>
      <c r="C244" s="11"/>
      <c r="D244" s="10"/>
      <c r="E244" s="62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1"/>
      <c r="C245" s="11"/>
      <c r="D245" s="10"/>
      <c r="E245" s="62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1"/>
      <c r="C246" s="11"/>
      <c r="D246" s="10"/>
      <c r="E246" s="62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1"/>
      <c r="C247" s="11"/>
      <c r="D247" s="10"/>
      <c r="E247" s="62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1"/>
      <c r="C248" s="11"/>
      <c r="D248" s="10"/>
      <c r="E248" s="62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1"/>
      <c r="C249" s="11"/>
      <c r="D249" s="10"/>
      <c r="E249" s="62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1"/>
      <c r="C250" s="11"/>
      <c r="D250" s="10"/>
      <c r="E250" s="62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1"/>
      <c r="C251" s="11"/>
      <c r="D251" s="10"/>
      <c r="E251" s="62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1"/>
      <c r="C252" s="11"/>
      <c r="D252" s="10"/>
      <c r="E252" s="62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1"/>
      <c r="C253" s="11"/>
      <c r="D253" s="10"/>
      <c r="E253" s="62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1"/>
      <c r="C254" s="11"/>
      <c r="D254" s="10"/>
      <c r="E254" s="62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1"/>
      <c r="C255" s="11"/>
      <c r="D255" s="10"/>
      <c r="E255" s="62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1"/>
      <c r="C256" s="11"/>
      <c r="D256" s="10"/>
      <c r="E256" s="62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1"/>
      <c r="C257" s="11"/>
      <c r="D257" s="10"/>
      <c r="E257" s="62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1"/>
      <c r="C258" s="11"/>
      <c r="D258" s="10"/>
      <c r="E258" s="62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1"/>
      <c r="C259" s="11"/>
      <c r="D259" s="10"/>
      <c r="E259" s="62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1"/>
      <c r="C260" s="11"/>
      <c r="D260" s="10"/>
      <c r="E260" s="62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1"/>
      <c r="C261" s="11"/>
      <c r="D261" s="10"/>
      <c r="E261" s="62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1"/>
      <c r="C262" s="11"/>
      <c r="D262" s="10"/>
      <c r="E262" s="62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1"/>
      <c r="C263" s="11"/>
      <c r="D263" s="10"/>
      <c r="E263" s="62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1"/>
      <c r="C264" s="11"/>
      <c r="D264" s="10"/>
      <c r="E264" s="62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1"/>
      <c r="C265" s="11"/>
      <c r="D265" s="10"/>
      <c r="E265" s="62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1"/>
      <c r="C266" s="11"/>
      <c r="D266" s="10"/>
      <c r="E266" s="62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1"/>
      <c r="C267" s="11"/>
      <c r="D267" s="10"/>
      <c r="E267" s="62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1"/>
      <c r="C268" s="11"/>
      <c r="D268" s="10"/>
      <c r="E268" s="62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1"/>
      <c r="C269" s="11"/>
      <c r="D269" s="10"/>
      <c r="E269" s="62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1"/>
      <c r="C270" s="11"/>
      <c r="D270" s="10"/>
      <c r="E270" s="62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1"/>
      <c r="C271" s="11"/>
      <c r="D271" s="10"/>
      <c r="E271" s="62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1"/>
      <c r="C272" s="11"/>
      <c r="D272" s="10"/>
      <c r="E272" s="62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1"/>
      <c r="C273" s="11"/>
      <c r="D273" s="10"/>
      <c r="E273" s="62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1"/>
      <c r="C274" s="11"/>
      <c r="D274" s="10"/>
      <c r="E274" s="62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1"/>
      <c r="C275" s="11"/>
      <c r="D275" s="10"/>
      <c r="E275" s="62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1"/>
      <c r="C276" s="11"/>
      <c r="D276" s="10"/>
      <c r="E276" s="62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1"/>
      <c r="C277" s="11"/>
      <c r="D277" s="10"/>
      <c r="E277" s="62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1"/>
      <c r="C278" s="11"/>
      <c r="D278" s="10"/>
      <c r="E278" s="62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1"/>
      <c r="C279" s="11"/>
      <c r="D279" s="10"/>
      <c r="E279" s="62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1"/>
      <c r="C280" s="11"/>
      <c r="D280" s="10"/>
      <c r="E280" s="62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1"/>
      <c r="C281" s="11"/>
      <c r="D281" s="10"/>
      <c r="E281" s="62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1"/>
      <c r="C282" s="11"/>
      <c r="D282" s="10"/>
      <c r="E282" s="62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1"/>
      <c r="C283" s="11"/>
      <c r="D283" s="10"/>
      <c r="E283" s="62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1"/>
      <c r="C284" s="11"/>
      <c r="D284" s="10"/>
      <c r="E284" s="62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1"/>
      <c r="C285" s="11"/>
      <c r="D285" s="10"/>
      <c r="E285" s="62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1"/>
      <c r="C286" s="11"/>
      <c r="D286" s="10"/>
      <c r="E286" s="62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1"/>
      <c r="C287" s="11"/>
      <c r="D287" s="10"/>
      <c r="E287" s="62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1"/>
      <c r="C288" s="11"/>
      <c r="D288" s="10"/>
      <c r="E288" s="62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1"/>
      <c r="C289" s="11"/>
      <c r="D289" s="10"/>
      <c r="E289" s="62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1"/>
      <c r="C290" s="11"/>
      <c r="D290" s="10"/>
      <c r="E290" s="62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1"/>
      <c r="C291" s="11"/>
      <c r="D291" s="10"/>
      <c r="E291" s="62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1"/>
      <c r="C292" s="11"/>
      <c r="D292" s="10"/>
      <c r="E292" s="62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1"/>
      <c r="C293" s="11"/>
      <c r="D293" s="10"/>
      <c r="E293" s="62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1"/>
      <c r="C294" s="11"/>
      <c r="D294" s="10"/>
      <c r="E294" s="62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1"/>
      <c r="C295" s="11"/>
      <c r="D295" s="10"/>
      <c r="E295" s="62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1"/>
      <c r="C296" s="11"/>
      <c r="D296" s="10"/>
      <c r="E296" s="62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1"/>
      <c r="C297" s="11"/>
      <c r="D297" s="10"/>
      <c r="E297" s="62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1"/>
      <c r="C298" s="11"/>
      <c r="D298" s="10"/>
      <c r="E298" s="62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1"/>
      <c r="C299" s="11"/>
      <c r="D299" s="10"/>
      <c r="E299" s="62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1"/>
      <c r="C300" s="11"/>
      <c r="D300" s="10"/>
      <c r="E300" s="62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1"/>
      <c r="C301" s="11"/>
      <c r="D301" s="10"/>
      <c r="E301" s="62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1"/>
      <c r="C302" s="11"/>
      <c r="D302" s="10"/>
      <c r="E302" s="62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1"/>
      <c r="C303" s="11"/>
      <c r="D303" s="10"/>
      <c r="E303" s="62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1"/>
      <c r="C304" s="11"/>
      <c r="D304" s="10"/>
      <c r="E304" s="62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1"/>
      <c r="C305" s="11"/>
      <c r="D305" s="10"/>
      <c r="E305" s="62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1"/>
      <c r="C306" s="11"/>
      <c r="D306" s="10"/>
      <c r="E306" s="62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1"/>
      <c r="C307" s="11"/>
      <c r="D307" s="10"/>
      <c r="E307" s="62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1"/>
      <c r="C308" s="11"/>
      <c r="D308" s="10"/>
      <c r="E308" s="62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1"/>
      <c r="C309" s="11"/>
      <c r="D309" s="10"/>
      <c r="E309" s="62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1"/>
      <c r="C310" s="11"/>
      <c r="D310" s="10"/>
      <c r="E310" s="62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1"/>
      <c r="C311" s="11"/>
      <c r="D311" s="10"/>
      <c r="E311" s="62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1"/>
      <c r="C312" s="11"/>
      <c r="D312" s="10"/>
      <c r="E312" s="62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1"/>
      <c r="C313" s="11"/>
      <c r="D313" s="10"/>
      <c r="E313" s="62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1"/>
      <c r="C314" s="11"/>
      <c r="D314" s="10"/>
      <c r="E314" s="62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1"/>
      <c r="C315" s="11"/>
      <c r="D315" s="10"/>
      <c r="E315" s="62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1"/>
      <c r="C316" s="11"/>
      <c r="D316" s="10"/>
      <c r="E316" s="62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1"/>
      <c r="C317" s="11"/>
      <c r="D317" s="10"/>
      <c r="E317" s="62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1"/>
      <c r="C318" s="11"/>
      <c r="D318" s="10"/>
      <c r="E318" s="62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1"/>
      <c r="C319" s="11"/>
      <c r="D319" s="10"/>
      <c r="E319" s="62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1"/>
      <c r="C320" s="11"/>
      <c r="D320" s="10"/>
      <c r="E320" s="62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1"/>
      <c r="C321" s="11"/>
      <c r="D321" s="10"/>
      <c r="E321" s="62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1"/>
      <c r="C322" s="11"/>
      <c r="D322" s="10"/>
      <c r="E322" s="62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1"/>
      <c r="C323" s="11"/>
      <c r="D323" s="10"/>
      <c r="E323" s="62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1"/>
      <c r="C324" s="11"/>
      <c r="D324" s="10"/>
      <c r="E324" s="62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1"/>
      <c r="C325" s="11"/>
      <c r="D325" s="10"/>
      <c r="E325" s="62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1"/>
      <c r="C326" s="11"/>
      <c r="D326" s="10"/>
      <c r="E326" s="62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1"/>
      <c r="C327" s="11"/>
      <c r="D327" s="10"/>
      <c r="E327" s="62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1"/>
      <c r="C328" s="11"/>
      <c r="D328" s="10"/>
      <c r="E328" s="62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1"/>
      <c r="C329" s="11"/>
      <c r="D329" s="10"/>
      <c r="E329" s="62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1"/>
      <c r="C330" s="11"/>
      <c r="D330" s="10"/>
      <c r="E330" s="62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1"/>
      <c r="C331" s="11"/>
      <c r="D331" s="10"/>
      <c r="E331" s="62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1"/>
      <c r="C332" s="11"/>
      <c r="D332" s="10"/>
      <c r="E332" s="62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1"/>
      <c r="C333" s="11"/>
      <c r="D333" s="10"/>
      <c r="E333" s="62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1"/>
      <c r="C334" s="11"/>
      <c r="D334" s="10"/>
      <c r="E334" s="62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1"/>
      <c r="C335" s="11"/>
      <c r="D335" s="10"/>
      <c r="E335" s="62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1"/>
      <c r="C336" s="11"/>
      <c r="D336" s="10"/>
      <c r="E336" s="62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1"/>
      <c r="C337" s="11"/>
      <c r="D337" s="10"/>
      <c r="E337" s="62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1"/>
      <c r="C338" s="11"/>
      <c r="D338" s="10"/>
      <c r="E338" s="62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1"/>
      <c r="C339" s="11"/>
      <c r="D339" s="10"/>
      <c r="E339" s="62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1"/>
      <c r="C340" s="11"/>
      <c r="D340" s="10"/>
      <c r="E340" s="62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1"/>
      <c r="C341" s="11"/>
      <c r="D341" s="10"/>
      <c r="E341" s="62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1"/>
      <c r="C342" s="11"/>
      <c r="D342" s="10"/>
      <c r="E342" s="62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1"/>
      <c r="C343" s="11"/>
      <c r="D343" s="10"/>
      <c r="E343" s="62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1"/>
      <c r="C344" s="11"/>
      <c r="D344" s="10"/>
      <c r="E344" s="62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1"/>
      <c r="C345" s="11"/>
      <c r="D345" s="10"/>
      <c r="E345" s="62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1"/>
      <c r="C346" s="11"/>
      <c r="D346" s="10"/>
      <c r="E346" s="62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1"/>
      <c r="C347" s="11"/>
      <c r="D347" s="10"/>
      <c r="E347" s="62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1"/>
      <c r="C348" s="11"/>
      <c r="D348" s="10"/>
      <c r="E348" s="62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1"/>
      <c r="C349" s="11"/>
      <c r="D349" s="10"/>
      <c r="E349" s="62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1"/>
      <c r="C350" s="11"/>
      <c r="D350" s="10"/>
      <c r="E350" s="62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1"/>
      <c r="C351" s="11"/>
      <c r="D351" s="10"/>
      <c r="E351" s="62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1"/>
      <c r="C352" s="11"/>
      <c r="D352" s="10"/>
      <c r="E352" s="62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1"/>
      <c r="C353" s="11"/>
      <c r="D353" s="10"/>
      <c r="E353" s="62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1"/>
      <c r="C354" s="11"/>
      <c r="D354" s="10"/>
      <c r="E354" s="62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1"/>
      <c r="C355" s="11"/>
      <c r="D355" s="10"/>
      <c r="E355" s="62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1"/>
      <c r="C356" s="11"/>
      <c r="D356" s="10"/>
      <c r="E356" s="62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1"/>
      <c r="C357" s="11"/>
      <c r="D357" s="10"/>
      <c r="E357" s="62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1"/>
      <c r="C358" s="11"/>
      <c r="D358" s="10"/>
      <c r="E358" s="62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1"/>
      <c r="C359" s="11"/>
      <c r="D359" s="10"/>
      <c r="E359" s="62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1"/>
      <c r="C360" s="11"/>
      <c r="D360" s="10"/>
      <c r="E360" s="62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1"/>
      <c r="C361" s="11"/>
      <c r="D361" s="10"/>
      <c r="E361" s="62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1"/>
      <c r="C362" s="11"/>
      <c r="D362" s="10"/>
      <c r="E362" s="62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1"/>
      <c r="C363" s="11"/>
      <c r="D363" s="10"/>
      <c r="E363" s="62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1"/>
      <c r="C364" s="11"/>
      <c r="D364" s="10"/>
      <c r="E364" s="62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1"/>
      <c r="C365" s="11"/>
      <c r="D365" s="10"/>
      <c r="E365" s="62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1"/>
      <c r="C366" s="11"/>
      <c r="D366" s="10"/>
      <c r="E366" s="62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1"/>
      <c r="C367" s="11"/>
      <c r="D367" s="10"/>
      <c r="E367" s="62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1"/>
      <c r="C368" s="11"/>
      <c r="D368" s="10"/>
      <c r="E368" s="62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1"/>
      <c r="C369" s="11"/>
      <c r="D369" s="10"/>
      <c r="E369" s="62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1"/>
      <c r="C370" s="11"/>
      <c r="D370" s="10"/>
      <c r="E370" s="62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1"/>
      <c r="C371" s="11"/>
      <c r="D371" s="10"/>
      <c r="E371" s="62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1"/>
      <c r="C372" s="11"/>
      <c r="D372" s="10"/>
      <c r="E372" s="62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1"/>
      <c r="C373" s="11"/>
      <c r="D373" s="10"/>
      <c r="E373" s="62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1"/>
      <c r="C374" s="11"/>
      <c r="D374" s="10"/>
      <c r="E374" s="62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1"/>
      <c r="C375" s="11"/>
      <c r="D375" s="10"/>
      <c r="E375" s="62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1"/>
      <c r="C376" s="11"/>
      <c r="D376" s="10"/>
      <c r="E376" s="62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1"/>
      <c r="C377" s="11"/>
      <c r="D377" s="10"/>
      <c r="E377" s="62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1"/>
      <c r="C378" s="11"/>
      <c r="D378" s="10"/>
      <c r="E378" s="62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1"/>
      <c r="C379" s="11"/>
      <c r="D379" s="10"/>
      <c r="E379" s="62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1"/>
      <c r="C380" s="11"/>
      <c r="D380" s="10"/>
      <c r="E380" s="62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1"/>
      <c r="C381" s="11"/>
      <c r="D381" s="10"/>
      <c r="E381" s="62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1"/>
      <c r="C382" s="11"/>
      <c r="D382" s="10"/>
      <c r="E382" s="62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1"/>
      <c r="C383" s="11"/>
      <c r="D383" s="10"/>
      <c r="E383" s="62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1"/>
      <c r="C384" s="11"/>
      <c r="D384" s="10"/>
      <c r="E384" s="62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1"/>
      <c r="C385" s="11"/>
      <c r="D385" s="10"/>
      <c r="E385" s="62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1"/>
      <c r="C386" s="11"/>
      <c r="D386" s="10"/>
      <c r="E386" s="62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1"/>
      <c r="C387" s="11"/>
      <c r="D387" s="10"/>
      <c r="E387" s="62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1"/>
      <c r="C388" s="11"/>
      <c r="D388" s="10"/>
      <c r="E388" s="62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1"/>
      <c r="C389" s="11"/>
      <c r="D389" s="10"/>
      <c r="E389" s="62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1"/>
      <c r="C390" s="11"/>
      <c r="D390" s="10"/>
      <c r="E390" s="62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1"/>
      <c r="C391" s="11"/>
      <c r="D391" s="10"/>
      <c r="E391" s="62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1"/>
      <c r="C392" s="11"/>
      <c r="D392" s="10"/>
      <c r="E392" s="62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1"/>
      <c r="C393" s="11"/>
      <c r="D393" s="10"/>
      <c r="E393" s="62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1"/>
      <c r="C394" s="11"/>
      <c r="D394" s="10"/>
      <c r="E394" s="62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1"/>
      <c r="C395" s="11"/>
      <c r="D395" s="10"/>
      <c r="E395" s="62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1"/>
      <c r="C396" s="11"/>
      <c r="D396" s="10"/>
      <c r="E396" s="62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1"/>
      <c r="C397" s="11"/>
      <c r="D397" s="10"/>
      <c r="E397" s="62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1"/>
      <c r="C398" s="11"/>
      <c r="D398" s="10"/>
      <c r="E398" s="62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1"/>
      <c r="C399" s="11"/>
      <c r="D399" s="10"/>
      <c r="E399" s="62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1"/>
      <c r="C400" s="11"/>
      <c r="D400" s="10"/>
      <c r="E400" s="62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1"/>
      <c r="C401" s="11"/>
      <c r="D401" s="10"/>
      <c r="E401" s="62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1"/>
      <c r="C402" s="11"/>
      <c r="D402" s="10"/>
      <c r="E402" s="62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1"/>
      <c r="C403" s="11"/>
      <c r="D403" s="10"/>
      <c r="E403" s="62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1"/>
      <c r="C404" s="11"/>
      <c r="D404" s="10"/>
      <c r="E404" s="62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1"/>
      <c r="C405" s="11"/>
      <c r="D405" s="10"/>
      <c r="E405" s="62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1"/>
      <c r="C406" s="11"/>
      <c r="D406" s="10"/>
      <c r="E406" s="62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1"/>
      <c r="C407" s="11"/>
      <c r="D407" s="10"/>
      <c r="E407" s="62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1"/>
      <c r="C408" s="11"/>
      <c r="D408" s="10"/>
      <c r="E408" s="62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1"/>
      <c r="C409" s="11"/>
      <c r="D409" s="10"/>
      <c r="E409" s="62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1"/>
      <c r="C410" s="11"/>
      <c r="D410" s="10"/>
      <c r="E410" s="62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1"/>
      <c r="C411" s="11"/>
      <c r="D411" s="10"/>
      <c r="E411" s="62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1"/>
      <c r="C412" s="11"/>
      <c r="D412" s="10"/>
      <c r="E412" s="62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1"/>
      <c r="C413" s="11"/>
      <c r="D413" s="10"/>
      <c r="E413" s="62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1"/>
      <c r="C414" s="11"/>
      <c r="D414" s="10"/>
      <c r="E414" s="62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1"/>
      <c r="C415" s="11"/>
      <c r="D415" s="10"/>
      <c r="E415" s="62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1"/>
      <c r="C416" s="11"/>
      <c r="D416" s="10"/>
      <c r="E416" s="62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1"/>
      <c r="C417" s="11"/>
      <c r="D417" s="10"/>
      <c r="E417" s="62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1"/>
      <c r="C418" s="11"/>
      <c r="D418" s="10"/>
      <c r="E418" s="62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1"/>
      <c r="C419" s="11"/>
      <c r="D419" s="10"/>
      <c r="E419" s="62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1"/>
      <c r="C420" s="11"/>
      <c r="D420" s="10"/>
      <c r="E420" s="62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1"/>
      <c r="C421" s="11"/>
      <c r="D421" s="10"/>
      <c r="E421" s="62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1"/>
      <c r="C422" s="11"/>
      <c r="D422" s="10"/>
      <c r="E422" s="62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1"/>
      <c r="C423" s="11"/>
      <c r="D423" s="10"/>
      <c r="E423" s="62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1"/>
      <c r="C424" s="11"/>
      <c r="D424" s="10"/>
      <c r="E424" s="62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1"/>
      <c r="C425" s="11"/>
      <c r="D425" s="10"/>
      <c r="E425" s="62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1"/>
      <c r="C426" s="11"/>
      <c r="D426" s="10"/>
      <c r="E426" s="62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1"/>
      <c r="C427" s="11"/>
      <c r="D427" s="10"/>
      <c r="E427" s="62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1"/>
      <c r="C428" s="11"/>
      <c r="D428" s="10"/>
      <c r="E428" s="62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1"/>
      <c r="C429" s="11"/>
      <c r="D429" s="10"/>
      <c r="E429" s="62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1"/>
      <c r="C430" s="11"/>
      <c r="D430" s="10"/>
      <c r="E430" s="62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1"/>
      <c r="C431" s="11"/>
      <c r="D431" s="10"/>
      <c r="E431" s="62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1"/>
      <c r="C432" s="11"/>
      <c r="D432" s="10"/>
      <c r="E432" s="62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1"/>
      <c r="C433" s="11"/>
      <c r="D433" s="10"/>
      <c r="E433" s="62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1"/>
      <c r="C434" s="11"/>
      <c r="D434" s="10"/>
      <c r="E434" s="62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1"/>
      <c r="C435" s="11"/>
      <c r="D435" s="10"/>
      <c r="E435" s="62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1"/>
      <c r="C436" s="11"/>
      <c r="D436" s="10"/>
      <c r="E436" s="62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1"/>
      <c r="C437" s="11"/>
      <c r="D437" s="10"/>
      <c r="E437" s="62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1"/>
      <c r="C438" s="11"/>
      <c r="D438" s="10"/>
      <c r="E438" s="62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1"/>
      <c r="C439" s="11"/>
      <c r="D439" s="10"/>
      <c r="E439" s="62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1"/>
      <c r="C440" s="11"/>
      <c r="D440" s="10"/>
      <c r="E440" s="62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1"/>
      <c r="C441" s="11"/>
      <c r="D441" s="10"/>
      <c r="E441" s="62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1"/>
      <c r="C442" s="11"/>
      <c r="D442" s="10"/>
      <c r="E442" s="62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1"/>
      <c r="C443" s="11"/>
      <c r="D443" s="10"/>
      <c r="E443" s="62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1"/>
      <c r="C444" s="11"/>
      <c r="D444" s="10"/>
      <c r="E444" s="62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1"/>
      <c r="C445" s="11"/>
      <c r="D445" s="10"/>
      <c r="E445" s="62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1"/>
      <c r="C446" s="11"/>
      <c r="D446" s="10"/>
      <c r="E446" s="62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1"/>
      <c r="C447" s="11"/>
      <c r="D447" s="10"/>
      <c r="E447" s="62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1"/>
      <c r="C448" s="11"/>
      <c r="D448" s="10"/>
      <c r="E448" s="62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1"/>
      <c r="C449" s="11"/>
      <c r="D449" s="10"/>
      <c r="E449" s="62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1"/>
      <c r="C450" s="11"/>
      <c r="D450" s="10"/>
      <c r="E450" s="62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1"/>
      <c r="C451" s="11"/>
      <c r="D451" s="10"/>
      <c r="E451" s="62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1"/>
      <c r="C452" s="11"/>
      <c r="D452" s="10"/>
      <c r="E452" s="62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1"/>
      <c r="C453" s="11"/>
      <c r="D453" s="10"/>
      <c r="E453" s="62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1"/>
      <c r="C454" s="11"/>
      <c r="D454" s="10"/>
      <c r="E454" s="62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1"/>
      <c r="C455" s="11"/>
      <c r="D455" s="10"/>
      <c r="E455" s="62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1"/>
      <c r="C456" s="11"/>
      <c r="D456" s="10"/>
      <c r="E456" s="62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1"/>
      <c r="C457" s="11"/>
      <c r="D457" s="10"/>
      <c r="E457" s="62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1"/>
      <c r="C458" s="11"/>
      <c r="D458" s="10"/>
      <c r="E458" s="62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1"/>
      <c r="C459" s="11"/>
      <c r="D459" s="10"/>
      <c r="E459" s="62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1"/>
      <c r="C460" s="11"/>
      <c r="D460" s="10"/>
      <c r="E460" s="62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1"/>
      <c r="C461" s="11"/>
      <c r="D461" s="10"/>
      <c r="E461" s="62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1"/>
      <c r="C462" s="11"/>
      <c r="D462" s="10"/>
      <c r="E462" s="62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1"/>
      <c r="C463" s="11"/>
      <c r="D463" s="10"/>
      <c r="E463" s="62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1"/>
      <c r="C464" s="11"/>
      <c r="D464" s="10"/>
      <c r="E464" s="62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1"/>
      <c r="C465" s="11"/>
      <c r="D465" s="10"/>
      <c r="E465" s="62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1"/>
      <c r="C466" s="11"/>
      <c r="D466" s="10"/>
      <c r="E466" s="62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1"/>
      <c r="C467" s="11"/>
      <c r="D467" s="10"/>
      <c r="E467" s="62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1"/>
      <c r="C468" s="11"/>
      <c r="D468" s="10"/>
      <c r="E468" s="62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1"/>
      <c r="C469" s="11"/>
      <c r="D469" s="10"/>
      <c r="E469" s="62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1"/>
      <c r="C470" s="11"/>
      <c r="D470" s="10"/>
      <c r="E470" s="62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1"/>
      <c r="C471" s="11"/>
      <c r="D471" s="10"/>
      <c r="E471" s="62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1"/>
      <c r="C472" s="11"/>
      <c r="D472" s="10"/>
      <c r="E472" s="62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1"/>
      <c r="C473" s="11"/>
      <c r="D473" s="10"/>
      <c r="E473" s="62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1"/>
      <c r="C474" s="11"/>
      <c r="D474" s="10"/>
      <c r="E474" s="62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1"/>
      <c r="C475" s="11"/>
      <c r="D475" s="10"/>
      <c r="E475" s="62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1"/>
      <c r="C476" s="11"/>
      <c r="D476" s="10"/>
      <c r="E476" s="62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1"/>
      <c r="C477" s="11"/>
      <c r="D477" s="10"/>
      <c r="E477" s="62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1"/>
      <c r="C478" s="11"/>
      <c r="D478" s="10"/>
      <c r="E478" s="62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1"/>
      <c r="C479" s="11"/>
      <c r="D479" s="10"/>
      <c r="E479" s="62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1"/>
      <c r="C480" s="11"/>
      <c r="D480" s="10"/>
      <c r="E480" s="62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1"/>
      <c r="C481" s="11"/>
      <c r="D481" s="10"/>
      <c r="E481" s="62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1"/>
      <c r="C482" s="11"/>
      <c r="D482" s="10"/>
      <c r="E482" s="62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1"/>
      <c r="C483" s="11"/>
      <c r="D483" s="10"/>
      <c r="E483" s="62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1"/>
      <c r="C484" s="11"/>
      <c r="D484" s="10"/>
      <c r="E484" s="62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1"/>
      <c r="C485" s="11"/>
      <c r="D485" s="10"/>
      <c r="E485" s="62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1"/>
      <c r="C486" s="11"/>
      <c r="D486" s="10"/>
      <c r="E486" s="62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1"/>
      <c r="C487" s="11"/>
      <c r="D487" s="10"/>
      <c r="E487" s="62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1"/>
      <c r="C488" s="11"/>
      <c r="D488" s="10"/>
      <c r="E488" s="62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1"/>
      <c r="C489" s="11"/>
      <c r="D489" s="10"/>
      <c r="E489" s="62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1"/>
      <c r="C490" s="11"/>
      <c r="D490" s="10"/>
      <c r="E490" s="62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1"/>
      <c r="C491" s="11"/>
      <c r="D491" s="10"/>
      <c r="E491" s="62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1"/>
      <c r="C492" s="11"/>
      <c r="D492" s="10"/>
      <c r="E492" s="62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1"/>
      <c r="C493" s="11"/>
      <c r="D493" s="10"/>
      <c r="E493" s="62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1"/>
      <c r="C494" s="11"/>
      <c r="D494" s="10"/>
      <c r="E494" s="62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1"/>
      <c r="C495" s="11"/>
      <c r="D495" s="10"/>
      <c r="E495" s="62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1"/>
      <c r="C496" s="11"/>
      <c r="D496" s="10"/>
      <c r="E496" s="62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1"/>
      <c r="C497" s="11"/>
      <c r="D497" s="10"/>
      <c r="E497" s="62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1"/>
      <c r="C498" s="11"/>
      <c r="D498" s="10"/>
      <c r="E498" s="62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1"/>
      <c r="C499" s="11"/>
      <c r="D499" s="10"/>
      <c r="E499" s="62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1"/>
      <c r="C500" s="11"/>
      <c r="D500" s="10"/>
      <c r="E500" s="62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1"/>
      <c r="C501" s="11"/>
      <c r="D501" s="10"/>
      <c r="E501" s="62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1"/>
      <c r="C502" s="11"/>
      <c r="D502" s="10"/>
      <c r="E502" s="62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1"/>
      <c r="C503" s="11"/>
      <c r="D503" s="10"/>
      <c r="E503" s="62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1"/>
      <c r="C504" s="11"/>
      <c r="D504" s="10"/>
      <c r="E504" s="62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1"/>
      <c r="C505" s="11"/>
      <c r="D505" s="10"/>
      <c r="E505" s="62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1"/>
      <c r="C506" s="11"/>
      <c r="D506" s="10"/>
      <c r="E506" s="62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1"/>
      <c r="C507" s="11"/>
      <c r="D507" s="10"/>
      <c r="E507" s="62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1"/>
      <c r="C508" s="11"/>
      <c r="D508" s="10"/>
      <c r="E508" s="62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1"/>
      <c r="C509" s="11"/>
      <c r="D509" s="10"/>
      <c r="E509" s="62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1"/>
      <c r="C510" s="11"/>
      <c r="D510" s="10"/>
      <c r="E510" s="62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1"/>
      <c r="C511" s="11"/>
      <c r="D511" s="10"/>
      <c r="E511" s="62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1"/>
      <c r="C512" s="11"/>
      <c r="D512" s="10"/>
      <c r="E512" s="62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1"/>
      <c r="C513" s="11"/>
      <c r="D513" s="10"/>
      <c r="E513" s="62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1"/>
      <c r="C514" s="11"/>
      <c r="D514" s="10"/>
      <c r="E514" s="62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1"/>
      <c r="C515" s="11"/>
      <c r="D515" s="10"/>
      <c r="E515" s="62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1"/>
      <c r="C516" s="11"/>
      <c r="D516" s="10"/>
      <c r="E516" s="62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1"/>
      <c r="C517" s="11"/>
      <c r="D517" s="10"/>
      <c r="E517" s="62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1"/>
      <c r="C518" s="11"/>
      <c r="D518" s="10"/>
      <c r="E518" s="62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1"/>
      <c r="C519" s="11"/>
      <c r="D519" s="10"/>
      <c r="E519" s="62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1"/>
      <c r="C520" s="11"/>
      <c r="D520" s="10"/>
      <c r="E520" s="62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1"/>
      <c r="C521" s="11"/>
      <c r="D521" s="10"/>
      <c r="E521" s="62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1"/>
      <c r="C522" s="11"/>
      <c r="D522" s="10"/>
      <c r="E522" s="62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1"/>
      <c r="C523" s="11"/>
      <c r="D523" s="10"/>
      <c r="E523" s="62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1"/>
      <c r="C524" s="11"/>
      <c r="D524" s="10"/>
      <c r="E524" s="62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1"/>
      <c r="C525" s="11"/>
      <c r="D525" s="10"/>
      <c r="E525" s="62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1"/>
      <c r="C526" s="11"/>
      <c r="D526" s="10"/>
      <c r="E526" s="62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1"/>
      <c r="C527" s="11"/>
      <c r="D527" s="10"/>
      <c r="E527" s="62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1"/>
      <c r="C528" s="11"/>
      <c r="D528" s="10"/>
      <c r="E528" s="62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1"/>
      <c r="C529" s="11"/>
      <c r="D529" s="10"/>
      <c r="E529" s="62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1"/>
      <c r="C530" s="11"/>
      <c r="D530" s="10"/>
      <c r="E530" s="62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1"/>
      <c r="C531" s="11"/>
      <c r="D531" s="10"/>
      <c r="E531" s="62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1"/>
      <c r="C532" s="11"/>
      <c r="D532" s="10"/>
      <c r="E532" s="62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1"/>
      <c r="C533" s="11"/>
      <c r="D533" s="10"/>
      <c r="E533" s="62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1"/>
      <c r="C534" s="11"/>
      <c r="D534" s="10"/>
      <c r="E534" s="62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1"/>
      <c r="C535" s="11"/>
      <c r="D535" s="10"/>
      <c r="E535" s="62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1"/>
      <c r="C536" s="11"/>
      <c r="D536" s="10"/>
      <c r="E536" s="62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1"/>
      <c r="C537" s="11"/>
      <c r="D537" s="10"/>
      <c r="E537" s="62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1"/>
      <c r="C538" s="11"/>
      <c r="D538" s="10"/>
      <c r="E538" s="62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1"/>
      <c r="C539" s="11"/>
      <c r="D539" s="10"/>
      <c r="E539" s="62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1"/>
      <c r="C540" s="11"/>
      <c r="D540" s="10"/>
      <c r="E540" s="62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1"/>
      <c r="C541" s="11"/>
      <c r="D541" s="10"/>
      <c r="E541" s="62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1"/>
      <c r="C542" s="11"/>
      <c r="D542" s="10"/>
      <c r="E542" s="62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1"/>
      <c r="C543" s="11"/>
      <c r="D543" s="10"/>
      <c r="E543" s="62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1"/>
      <c r="C544" s="11"/>
      <c r="D544" s="10"/>
      <c r="E544" s="62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1"/>
      <c r="C545" s="11"/>
      <c r="D545" s="10"/>
      <c r="E545" s="62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1"/>
      <c r="C546" s="11"/>
      <c r="D546" s="10"/>
      <c r="E546" s="62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1"/>
      <c r="C547" s="11"/>
      <c r="D547" s="10"/>
      <c r="E547" s="62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1"/>
      <c r="C548" s="11"/>
      <c r="D548" s="10"/>
      <c r="E548" s="62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1"/>
      <c r="C549" s="11"/>
      <c r="D549" s="10"/>
      <c r="E549" s="62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1"/>
      <c r="C550" s="11"/>
      <c r="D550" s="10"/>
      <c r="E550" s="62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1"/>
      <c r="C551" s="11"/>
      <c r="D551" s="10"/>
      <c r="E551" s="62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1"/>
      <c r="C552" s="11"/>
      <c r="D552" s="10"/>
      <c r="E552" s="62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1"/>
      <c r="C553" s="11"/>
      <c r="D553" s="10"/>
      <c r="E553" s="62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1"/>
      <c r="C554" s="11"/>
      <c r="D554" s="10"/>
      <c r="E554" s="62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1"/>
      <c r="C555" s="11"/>
      <c r="D555" s="10"/>
      <c r="E555" s="62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1"/>
      <c r="C556" s="11"/>
      <c r="D556" s="10"/>
      <c r="E556" s="62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1"/>
      <c r="C557" s="11"/>
      <c r="D557" s="10"/>
      <c r="E557" s="62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1"/>
      <c r="C558" s="11"/>
      <c r="D558" s="10"/>
      <c r="E558" s="62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1"/>
      <c r="C559" s="11"/>
      <c r="D559" s="10"/>
      <c r="E559" s="62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1"/>
      <c r="C560" s="11"/>
      <c r="D560" s="10"/>
      <c r="E560" s="62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1"/>
      <c r="C561" s="11"/>
      <c r="D561" s="10"/>
      <c r="E561" s="62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1"/>
      <c r="C562" s="11"/>
      <c r="D562" s="10"/>
      <c r="E562" s="62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1"/>
      <c r="C563" s="11"/>
      <c r="D563" s="10"/>
      <c r="E563" s="62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1"/>
      <c r="C564" s="11"/>
      <c r="D564" s="10"/>
      <c r="E564" s="62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1"/>
      <c r="C565" s="11"/>
      <c r="D565" s="10"/>
      <c r="E565" s="62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1"/>
      <c r="C566" s="11"/>
      <c r="D566" s="10"/>
      <c r="E566" s="62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1"/>
      <c r="C567" s="11"/>
      <c r="D567" s="10"/>
      <c r="E567" s="62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1"/>
      <c r="C568" s="11"/>
      <c r="D568" s="10"/>
      <c r="E568" s="62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1"/>
      <c r="C569" s="11"/>
      <c r="D569" s="10"/>
      <c r="E569" s="62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1"/>
      <c r="C570" s="11"/>
      <c r="D570" s="10"/>
      <c r="E570" s="62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1"/>
      <c r="C571" s="11"/>
      <c r="D571" s="10"/>
      <c r="E571" s="62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1"/>
      <c r="C572" s="11"/>
      <c r="D572" s="10"/>
      <c r="E572" s="62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1"/>
      <c r="C573" s="11"/>
      <c r="D573" s="10"/>
      <c r="E573" s="62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1"/>
      <c r="C574" s="11"/>
      <c r="D574" s="10"/>
      <c r="E574" s="62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1"/>
      <c r="C575" s="11"/>
      <c r="D575" s="10"/>
      <c r="E575" s="62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1"/>
      <c r="C576" s="11"/>
      <c r="D576" s="10"/>
      <c r="E576" s="62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1"/>
      <c r="C577" s="11"/>
      <c r="D577" s="10"/>
      <c r="E577" s="62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1"/>
      <c r="C578" s="11"/>
      <c r="D578" s="10"/>
      <c r="E578" s="62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1"/>
      <c r="C579" s="11"/>
      <c r="D579" s="10"/>
      <c r="E579" s="62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1"/>
      <c r="C580" s="11"/>
      <c r="D580" s="10"/>
      <c r="E580" s="62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1"/>
      <c r="C581" s="11"/>
      <c r="D581" s="10"/>
      <c r="E581" s="62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1"/>
      <c r="C582" s="11"/>
      <c r="D582" s="10"/>
      <c r="E582" s="62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1"/>
      <c r="C583" s="11"/>
      <c r="D583" s="10"/>
      <c r="E583" s="62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1"/>
      <c r="C584" s="11"/>
      <c r="D584" s="10"/>
      <c r="E584" s="62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1"/>
      <c r="C585" s="11"/>
      <c r="D585" s="10"/>
      <c r="E585" s="62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1"/>
      <c r="C586" s="11"/>
      <c r="D586" s="10"/>
      <c r="E586" s="62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1"/>
      <c r="C587" s="11"/>
      <c r="D587" s="10"/>
      <c r="E587" s="62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1"/>
      <c r="C588" s="11"/>
      <c r="D588" s="10"/>
      <c r="E588" s="62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1"/>
      <c r="C589" s="11"/>
      <c r="D589" s="10"/>
      <c r="E589" s="62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1"/>
      <c r="C590" s="11"/>
      <c r="D590" s="10"/>
      <c r="E590" s="62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1"/>
      <c r="C591" s="11"/>
      <c r="D591" s="10"/>
      <c r="E591" s="62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1"/>
      <c r="C592" s="11"/>
      <c r="D592" s="10"/>
      <c r="E592" s="62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1"/>
      <c r="C593" s="11"/>
      <c r="D593" s="10"/>
      <c r="E593" s="62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1"/>
      <c r="C594" s="11"/>
      <c r="D594" s="10"/>
      <c r="E594" s="62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1"/>
      <c r="C595" s="11"/>
      <c r="D595" s="10"/>
      <c r="E595" s="62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1"/>
      <c r="C596" s="11"/>
      <c r="D596" s="10"/>
      <c r="E596" s="62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1"/>
      <c r="C597" s="11"/>
      <c r="D597" s="10"/>
      <c r="E597" s="62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1"/>
      <c r="C598" s="11"/>
      <c r="D598" s="10"/>
      <c r="E598" s="62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1"/>
      <c r="C599" s="11"/>
      <c r="D599" s="10"/>
      <c r="E599" s="62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1"/>
      <c r="C600" s="11"/>
      <c r="D600" s="10"/>
      <c r="E600" s="62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1"/>
      <c r="C601" s="11"/>
      <c r="D601" s="10"/>
      <c r="E601" s="62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1"/>
      <c r="C602" s="11"/>
      <c r="D602" s="10"/>
      <c r="E602" s="62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1"/>
      <c r="C603" s="11"/>
      <c r="D603" s="10"/>
      <c r="E603" s="62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1"/>
      <c r="C604" s="11"/>
      <c r="D604" s="10"/>
      <c r="E604" s="62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1"/>
      <c r="C605" s="11"/>
      <c r="D605" s="10"/>
      <c r="E605" s="62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1"/>
      <c r="C606" s="11"/>
      <c r="D606" s="10"/>
      <c r="E606" s="62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1"/>
      <c r="C607" s="11"/>
      <c r="D607" s="10"/>
      <c r="E607" s="62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1"/>
      <c r="C608" s="11"/>
      <c r="D608" s="10"/>
      <c r="E608" s="62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1"/>
      <c r="C609" s="11"/>
      <c r="D609" s="10"/>
      <c r="E609" s="62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1"/>
      <c r="C610" s="11"/>
      <c r="D610" s="10"/>
      <c r="E610" s="62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1"/>
      <c r="C611" s="11"/>
      <c r="D611" s="10"/>
      <c r="E611" s="62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1"/>
      <c r="C612" s="11"/>
      <c r="D612" s="10"/>
      <c r="E612" s="62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1"/>
      <c r="C613" s="11"/>
      <c r="D613" s="10"/>
      <c r="E613" s="62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1"/>
      <c r="C614" s="11"/>
      <c r="D614" s="10"/>
      <c r="E614" s="62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1"/>
      <c r="C615" s="11"/>
      <c r="D615" s="10"/>
      <c r="E615" s="62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1"/>
      <c r="C616" s="11"/>
      <c r="D616" s="10"/>
      <c r="E616" s="62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1"/>
      <c r="C617" s="11"/>
      <c r="D617" s="10"/>
      <c r="E617" s="62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1"/>
      <c r="C618" s="11"/>
      <c r="D618" s="10"/>
      <c r="E618" s="62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1"/>
      <c r="C619" s="11"/>
      <c r="D619" s="10"/>
      <c r="E619" s="62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1"/>
      <c r="C620" s="11"/>
      <c r="D620" s="10"/>
      <c r="E620" s="62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1"/>
      <c r="C621" s="11"/>
      <c r="D621" s="10"/>
      <c r="E621" s="62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1"/>
      <c r="C622" s="11"/>
      <c r="D622" s="10"/>
      <c r="E622" s="62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1"/>
      <c r="C623" s="11"/>
      <c r="D623" s="10"/>
      <c r="E623" s="62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1"/>
      <c r="C624" s="11"/>
      <c r="D624" s="10"/>
      <c r="E624" s="62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1"/>
      <c r="C625" s="11"/>
      <c r="D625" s="10"/>
      <c r="E625" s="62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1"/>
      <c r="C626" s="11"/>
      <c r="D626" s="10"/>
      <c r="E626" s="62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1"/>
      <c r="C627" s="11"/>
      <c r="D627" s="10"/>
      <c r="E627" s="62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1"/>
      <c r="C628" s="11"/>
      <c r="D628" s="10"/>
      <c r="E628" s="62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1"/>
      <c r="C629" s="11"/>
      <c r="D629" s="10"/>
      <c r="E629" s="62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1"/>
      <c r="C630" s="11"/>
      <c r="D630" s="10"/>
      <c r="E630" s="62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1"/>
      <c r="C631" s="11"/>
      <c r="D631" s="10"/>
      <c r="E631" s="62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1"/>
      <c r="C632" s="11"/>
      <c r="D632" s="10"/>
      <c r="E632" s="62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1"/>
      <c r="C633" s="11"/>
      <c r="D633" s="10"/>
      <c r="E633" s="62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1"/>
      <c r="C634" s="11"/>
      <c r="D634" s="10"/>
      <c r="E634" s="62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1"/>
      <c r="C635" s="11"/>
      <c r="D635" s="10"/>
      <c r="E635" s="62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1"/>
      <c r="C636" s="11"/>
      <c r="D636" s="10"/>
      <c r="E636" s="62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1"/>
      <c r="C637" s="11"/>
      <c r="D637" s="10"/>
      <c r="E637" s="62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1"/>
      <c r="C638" s="11"/>
      <c r="D638" s="10"/>
      <c r="E638" s="62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1"/>
      <c r="C639" s="11"/>
      <c r="D639" s="10"/>
      <c r="E639" s="62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1"/>
      <c r="C640" s="11"/>
      <c r="D640" s="10"/>
      <c r="E640" s="62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1"/>
      <c r="C641" s="11"/>
      <c r="D641" s="10"/>
      <c r="E641" s="62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1"/>
      <c r="C642" s="11"/>
      <c r="D642" s="10"/>
      <c r="E642" s="62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1"/>
      <c r="C643" s="11"/>
      <c r="D643" s="10"/>
      <c r="E643" s="62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1"/>
      <c r="C644" s="11"/>
      <c r="D644" s="10"/>
      <c r="E644" s="62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1"/>
      <c r="C645" s="11"/>
      <c r="D645" s="10"/>
      <c r="E645" s="62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1"/>
      <c r="C646" s="11"/>
      <c r="D646" s="10"/>
      <c r="E646" s="62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1"/>
      <c r="C647" s="11"/>
      <c r="D647" s="10"/>
      <c r="E647" s="62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1"/>
      <c r="C648" s="11"/>
      <c r="D648" s="10"/>
      <c r="E648" s="62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1"/>
      <c r="C649" s="11"/>
      <c r="D649" s="10"/>
      <c r="E649" s="62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1"/>
      <c r="C650" s="11"/>
      <c r="D650" s="10"/>
      <c r="E650" s="62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1"/>
      <c r="C651" s="11"/>
      <c r="D651" s="10"/>
      <c r="E651" s="62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1"/>
      <c r="C652" s="11"/>
      <c r="D652" s="10"/>
      <c r="E652" s="62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1"/>
      <c r="C653" s="11"/>
      <c r="D653" s="10"/>
      <c r="E653" s="62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1"/>
      <c r="C654" s="11"/>
      <c r="D654" s="10"/>
      <c r="E654" s="62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1"/>
      <c r="C655" s="11"/>
      <c r="D655" s="10"/>
      <c r="E655" s="62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1"/>
      <c r="C656" s="11"/>
      <c r="D656" s="10"/>
      <c r="E656" s="62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1"/>
      <c r="C657" s="11"/>
      <c r="D657" s="10"/>
      <c r="E657" s="62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1"/>
      <c r="C658" s="11"/>
      <c r="D658" s="10"/>
      <c r="E658" s="62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1"/>
      <c r="C659" s="11"/>
      <c r="D659" s="10"/>
      <c r="E659" s="62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1"/>
      <c r="C660" s="11"/>
      <c r="D660" s="10"/>
      <c r="E660" s="62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1"/>
      <c r="C661" s="11"/>
      <c r="D661" s="10"/>
      <c r="E661" s="62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1"/>
      <c r="C662" s="11"/>
      <c r="D662" s="10"/>
      <c r="E662" s="62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1"/>
      <c r="C663" s="11"/>
      <c r="D663" s="10"/>
      <c r="E663" s="62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1"/>
      <c r="C664" s="11"/>
      <c r="D664" s="10"/>
      <c r="E664" s="62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1"/>
      <c r="C665" s="11"/>
      <c r="D665" s="10"/>
      <c r="E665" s="62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1"/>
      <c r="C666" s="11"/>
      <c r="D666" s="10"/>
      <c r="E666" s="62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1"/>
      <c r="C667" s="11"/>
      <c r="D667" s="10"/>
      <c r="E667" s="62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1"/>
      <c r="C668" s="11"/>
      <c r="D668" s="10"/>
      <c r="E668" s="62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1"/>
      <c r="C669" s="11"/>
      <c r="D669" s="10"/>
      <c r="E669" s="62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1"/>
      <c r="C670" s="11"/>
      <c r="D670" s="10"/>
      <c r="E670" s="62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1"/>
      <c r="C671" s="11"/>
      <c r="D671" s="10"/>
      <c r="E671" s="62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1"/>
      <c r="C672" s="11"/>
      <c r="D672" s="10"/>
      <c r="E672" s="62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1"/>
      <c r="C673" s="11"/>
      <c r="D673" s="10"/>
      <c r="E673" s="62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1"/>
      <c r="C674" s="11"/>
      <c r="D674" s="10"/>
      <c r="E674" s="62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1"/>
      <c r="C675" s="11"/>
      <c r="D675" s="10"/>
      <c r="E675" s="62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1"/>
      <c r="C676" s="11"/>
      <c r="D676" s="10"/>
      <c r="E676" s="62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1"/>
      <c r="C677" s="11"/>
      <c r="D677" s="10"/>
      <c r="E677" s="62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1"/>
      <c r="C678" s="11"/>
      <c r="D678" s="10"/>
      <c r="E678" s="62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1"/>
      <c r="C679" s="11"/>
      <c r="D679" s="10"/>
      <c r="E679" s="62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1"/>
      <c r="C680" s="11"/>
      <c r="D680" s="10"/>
      <c r="E680" s="62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1"/>
      <c r="C681" s="11"/>
      <c r="D681" s="10"/>
      <c r="E681" s="62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1"/>
      <c r="C682" s="11"/>
      <c r="D682" s="10"/>
      <c r="E682" s="62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1"/>
      <c r="C683" s="11"/>
      <c r="D683" s="10"/>
      <c r="E683" s="62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1"/>
      <c r="C684" s="11"/>
      <c r="D684" s="10"/>
      <c r="E684" s="62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1"/>
      <c r="C685" s="11"/>
      <c r="D685" s="10"/>
      <c r="E685" s="62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1"/>
      <c r="C686" s="11"/>
      <c r="D686" s="10"/>
      <c r="E686" s="62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1"/>
      <c r="C687" s="11"/>
      <c r="D687" s="10"/>
      <c r="E687" s="62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1"/>
      <c r="C688" s="11"/>
      <c r="D688" s="10"/>
      <c r="E688" s="62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1"/>
      <c r="C689" s="11"/>
      <c r="D689" s="10"/>
      <c r="E689" s="62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1"/>
      <c r="C690" s="11"/>
      <c r="D690" s="10"/>
      <c r="E690" s="62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1"/>
      <c r="C691" s="11"/>
      <c r="D691" s="10"/>
      <c r="E691" s="62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1"/>
      <c r="C692" s="11"/>
      <c r="D692" s="10"/>
      <c r="E692" s="62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1"/>
      <c r="C693" s="11"/>
      <c r="D693" s="10"/>
      <c r="E693" s="62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1"/>
      <c r="C694" s="11"/>
      <c r="D694" s="10"/>
      <c r="E694" s="62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1"/>
      <c r="C695" s="11"/>
      <c r="D695" s="10"/>
      <c r="E695" s="62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1"/>
      <c r="C696" s="11"/>
      <c r="D696" s="10"/>
      <c r="E696" s="62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1"/>
      <c r="C697" s="11"/>
      <c r="D697" s="10"/>
      <c r="E697" s="62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1"/>
      <c r="C698" s="11"/>
      <c r="D698" s="10"/>
      <c r="E698" s="62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1"/>
      <c r="C699" s="11"/>
      <c r="D699" s="10"/>
      <c r="E699" s="62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1"/>
      <c r="C700" s="11"/>
      <c r="D700" s="10"/>
      <c r="E700" s="62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1"/>
      <c r="C701" s="11"/>
      <c r="D701" s="10"/>
      <c r="E701" s="62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1"/>
      <c r="C702" s="11"/>
      <c r="D702" s="10"/>
      <c r="E702" s="62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1"/>
      <c r="C703" s="11"/>
      <c r="D703" s="10"/>
      <c r="E703" s="62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1"/>
      <c r="C704" s="11"/>
      <c r="D704" s="10"/>
      <c r="E704" s="62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1"/>
      <c r="C705" s="11"/>
      <c r="D705" s="10"/>
      <c r="E705" s="62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1"/>
      <c r="C706" s="11"/>
      <c r="D706" s="10"/>
      <c r="E706" s="62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1"/>
      <c r="C707" s="11"/>
      <c r="D707" s="10"/>
      <c r="E707" s="62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1"/>
      <c r="C708" s="11"/>
      <c r="D708" s="10"/>
      <c r="E708" s="62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1"/>
      <c r="C709" s="11"/>
      <c r="D709" s="10"/>
      <c r="E709" s="62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1"/>
      <c r="C710" s="11"/>
      <c r="D710" s="10"/>
      <c r="E710" s="62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1"/>
      <c r="C711" s="11"/>
      <c r="D711" s="10"/>
      <c r="E711" s="62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1"/>
      <c r="C712" s="11"/>
      <c r="D712" s="10"/>
      <c r="E712" s="62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1"/>
      <c r="C713" s="11"/>
      <c r="D713" s="10"/>
      <c r="E713" s="62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1"/>
      <c r="C714" s="11"/>
      <c r="D714" s="10"/>
      <c r="E714" s="62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1"/>
      <c r="C715" s="11"/>
      <c r="D715" s="10"/>
      <c r="E715" s="62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1"/>
      <c r="C716" s="11"/>
      <c r="D716" s="10"/>
      <c r="E716" s="62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1"/>
      <c r="C717" s="11"/>
      <c r="D717" s="10"/>
      <c r="E717" s="62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1"/>
      <c r="C718" s="11"/>
      <c r="D718" s="10"/>
      <c r="E718" s="62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1"/>
      <c r="C719" s="11"/>
      <c r="D719" s="10"/>
      <c r="E719" s="62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1"/>
      <c r="C720" s="11"/>
      <c r="D720" s="10"/>
      <c r="E720" s="62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1"/>
      <c r="C721" s="11"/>
      <c r="D721" s="10"/>
      <c r="E721" s="62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1"/>
      <c r="C722" s="11"/>
      <c r="D722" s="10"/>
      <c r="E722" s="62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1"/>
      <c r="C723" s="11"/>
      <c r="D723" s="10"/>
      <c r="E723" s="62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1"/>
      <c r="C724" s="11"/>
      <c r="D724" s="10"/>
      <c r="E724" s="62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1"/>
      <c r="C725" s="11"/>
      <c r="D725" s="10"/>
      <c r="E725" s="62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1"/>
      <c r="C726" s="11"/>
      <c r="D726" s="10"/>
      <c r="E726" s="62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1"/>
      <c r="C727" s="11"/>
      <c r="D727" s="10"/>
      <c r="E727" s="62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1"/>
      <c r="C728" s="11"/>
      <c r="D728" s="10"/>
      <c r="E728" s="62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1"/>
      <c r="C729" s="11"/>
      <c r="D729" s="10"/>
      <c r="E729" s="62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1"/>
      <c r="C730" s="11"/>
      <c r="D730" s="10"/>
      <c r="E730" s="62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1"/>
      <c r="C731" s="11"/>
      <c r="D731" s="10"/>
      <c r="E731" s="62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1"/>
      <c r="C732" s="11"/>
      <c r="D732" s="10"/>
      <c r="E732" s="62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1"/>
      <c r="C733" s="11"/>
      <c r="D733" s="10"/>
      <c r="E733" s="62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1"/>
      <c r="C734" s="11"/>
      <c r="D734" s="10"/>
      <c r="E734" s="62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1"/>
      <c r="C735" s="11"/>
      <c r="D735" s="10"/>
      <c r="E735" s="62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1"/>
      <c r="C736" s="11"/>
      <c r="D736" s="10"/>
      <c r="E736" s="62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1"/>
      <c r="C737" s="11"/>
      <c r="D737" s="10"/>
      <c r="E737" s="62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1"/>
      <c r="C738" s="11"/>
      <c r="D738" s="10"/>
      <c r="E738" s="62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1"/>
      <c r="C739" s="11"/>
      <c r="D739" s="10"/>
      <c r="E739" s="62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1"/>
      <c r="C740" s="11"/>
      <c r="D740" s="10"/>
      <c r="E740" s="62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1"/>
      <c r="C741" s="11"/>
      <c r="D741" s="10"/>
      <c r="E741" s="62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1"/>
      <c r="C742" s="11"/>
      <c r="D742" s="10"/>
      <c r="E742" s="62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1"/>
      <c r="C743" s="11"/>
      <c r="D743" s="10"/>
      <c r="E743" s="62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1"/>
      <c r="C744" s="11"/>
      <c r="D744" s="10"/>
      <c r="E744" s="62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1"/>
      <c r="C745" s="11"/>
      <c r="D745" s="10"/>
      <c r="E745" s="62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1"/>
      <c r="C746" s="11"/>
      <c r="D746" s="10"/>
      <c r="E746" s="62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1"/>
      <c r="C747" s="11"/>
      <c r="D747" s="10"/>
      <c r="E747" s="62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1"/>
      <c r="C748" s="11"/>
      <c r="D748" s="10"/>
      <c r="E748" s="62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1"/>
      <c r="C749" s="11"/>
      <c r="D749" s="10"/>
      <c r="E749" s="62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1"/>
      <c r="C750" s="11"/>
      <c r="D750" s="10"/>
      <c r="E750" s="62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1"/>
      <c r="C751" s="11"/>
      <c r="D751" s="10"/>
      <c r="E751" s="62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1"/>
      <c r="C752" s="11"/>
      <c r="D752" s="10"/>
      <c r="E752" s="62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1"/>
      <c r="C753" s="11"/>
      <c r="D753" s="10"/>
      <c r="E753" s="62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1"/>
      <c r="C754" s="11"/>
      <c r="D754" s="10"/>
      <c r="E754" s="62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1"/>
      <c r="C755" s="11"/>
      <c r="D755" s="10"/>
      <c r="E755" s="62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1"/>
      <c r="C756" s="11"/>
      <c r="D756" s="10"/>
      <c r="E756" s="62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1"/>
      <c r="C757" s="11"/>
      <c r="D757" s="10"/>
      <c r="E757" s="62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1"/>
      <c r="C758" s="11"/>
      <c r="D758" s="10"/>
      <c r="E758" s="62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1"/>
      <c r="C759" s="11"/>
      <c r="D759" s="10"/>
      <c r="E759" s="62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1"/>
      <c r="C760" s="11"/>
      <c r="D760" s="10"/>
      <c r="E760" s="62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1"/>
      <c r="C761" s="11"/>
      <c r="D761" s="10"/>
      <c r="E761" s="62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1"/>
      <c r="C762" s="11"/>
      <c r="D762" s="10"/>
      <c r="E762" s="62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1"/>
      <c r="C763" s="11"/>
      <c r="D763" s="10"/>
      <c r="E763" s="62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1"/>
      <c r="C764" s="11"/>
      <c r="D764" s="10"/>
      <c r="E764" s="62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1"/>
      <c r="C765" s="11"/>
      <c r="D765" s="10"/>
      <c r="E765" s="62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1"/>
      <c r="C766" s="11"/>
      <c r="D766" s="10"/>
      <c r="E766" s="62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1"/>
      <c r="C767" s="11"/>
      <c r="D767" s="10"/>
      <c r="E767" s="62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1"/>
      <c r="C768" s="11"/>
      <c r="D768" s="10"/>
      <c r="E768" s="62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1"/>
      <c r="C769" s="11"/>
      <c r="D769" s="10"/>
      <c r="E769" s="62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1"/>
      <c r="C770" s="11"/>
      <c r="D770" s="10"/>
      <c r="E770" s="62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1"/>
      <c r="C771" s="11"/>
      <c r="D771" s="10"/>
      <c r="E771" s="62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1"/>
      <c r="C772" s="11"/>
      <c r="D772" s="10"/>
      <c r="E772" s="62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1"/>
      <c r="C773" s="11"/>
      <c r="D773" s="10"/>
      <c r="E773" s="62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1"/>
      <c r="C774" s="11"/>
      <c r="D774" s="10"/>
      <c r="E774" s="62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1"/>
      <c r="C775" s="11"/>
      <c r="D775" s="10"/>
      <c r="E775" s="62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1"/>
      <c r="C776" s="11"/>
      <c r="D776" s="10"/>
      <c r="E776" s="62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1"/>
      <c r="C777" s="11"/>
      <c r="D777" s="10"/>
      <c r="E777" s="62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1"/>
      <c r="C778" s="11"/>
      <c r="D778" s="10"/>
      <c r="E778" s="62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1"/>
      <c r="C779" s="11"/>
      <c r="D779" s="10"/>
      <c r="E779" s="62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1"/>
      <c r="C780" s="11"/>
      <c r="D780" s="10"/>
      <c r="E780" s="62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1"/>
      <c r="C781" s="11"/>
      <c r="D781" s="10"/>
      <c r="E781" s="62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1"/>
      <c r="C782" s="11"/>
      <c r="D782" s="10"/>
      <c r="E782" s="62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1"/>
      <c r="C783" s="11"/>
      <c r="D783" s="10"/>
      <c r="E783" s="62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1"/>
      <c r="C784" s="11"/>
      <c r="D784" s="10"/>
      <c r="E784" s="62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1"/>
      <c r="C785" s="11"/>
      <c r="D785" s="10"/>
      <c r="E785" s="62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1"/>
      <c r="C786" s="11"/>
      <c r="D786" s="10"/>
      <c r="E786" s="62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1"/>
      <c r="C787" s="11"/>
      <c r="D787" s="10"/>
      <c r="E787" s="62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1"/>
      <c r="C788" s="11"/>
      <c r="D788" s="10"/>
      <c r="E788" s="62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1"/>
      <c r="C789" s="11"/>
      <c r="D789" s="10"/>
      <c r="E789" s="62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1"/>
      <c r="C790" s="11"/>
      <c r="D790" s="10"/>
      <c r="E790" s="62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1"/>
      <c r="C791" s="11"/>
      <c r="D791" s="10"/>
      <c r="E791" s="62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1"/>
      <c r="C792" s="11"/>
      <c r="D792" s="10"/>
      <c r="E792" s="62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1"/>
      <c r="C793" s="11"/>
      <c r="D793" s="10"/>
      <c r="E793" s="62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1"/>
      <c r="C794" s="11"/>
      <c r="D794" s="10"/>
      <c r="E794" s="62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1"/>
      <c r="C795" s="11"/>
      <c r="D795" s="10"/>
      <c r="E795" s="62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1"/>
      <c r="C796" s="11"/>
      <c r="D796" s="10"/>
      <c r="E796" s="62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1"/>
      <c r="C797" s="11"/>
      <c r="D797" s="10"/>
      <c r="E797" s="62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1"/>
      <c r="C798" s="11"/>
      <c r="D798" s="10"/>
      <c r="E798" s="62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1"/>
      <c r="C799" s="11"/>
      <c r="D799" s="10"/>
      <c r="E799" s="62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1"/>
      <c r="C800" s="11"/>
      <c r="D800" s="10"/>
      <c r="E800" s="62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1"/>
      <c r="C801" s="11"/>
      <c r="D801" s="10"/>
      <c r="E801" s="62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1"/>
      <c r="C802" s="11"/>
      <c r="D802" s="10"/>
      <c r="E802" s="62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1"/>
      <c r="C803" s="11"/>
      <c r="D803" s="10"/>
      <c r="E803" s="62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1"/>
      <c r="C804" s="11"/>
      <c r="D804" s="10"/>
      <c r="E804" s="62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1"/>
      <c r="C805" s="11"/>
      <c r="D805" s="10"/>
      <c r="E805" s="62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1"/>
      <c r="C806" s="11"/>
      <c r="D806" s="10"/>
      <c r="E806" s="62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1"/>
      <c r="C807" s="11"/>
      <c r="D807" s="10"/>
      <c r="E807" s="62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1"/>
      <c r="C808" s="11"/>
      <c r="D808" s="10"/>
      <c r="E808" s="62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1"/>
      <c r="C809" s="11"/>
      <c r="D809" s="10"/>
      <c r="E809" s="62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1"/>
      <c r="C810" s="11"/>
      <c r="D810" s="10"/>
      <c r="E810" s="62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1"/>
      <c r="C811" s="11"/>
      <c r="D811" s="10"/>
      <c r="E811" s="62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1"/>
      <c r="C812" s="11"/>
      <c r="D812" s="10"/>
      <c r="E812" s="62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1"/>
      <c r="C813" s="11"/>
      <c r="D813" s="10"/>
      <c r="E813" s="62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1"/>
      <c r="C814" s="11"/>
      <c r="D814" s="10"/>
      <c r="E814" s="62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1"/>
      <c r="C815" s="11"/>
      <c r="D815" s="10"/>
      <c r="E815" s="62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1"/>
      <c r="C816" s="11"/>
      <c r="D816" s="10"/>
      <c r="E816" s="62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1"/>
      <c r="C817" s="11"/>
      <c r="D817" s="10"/>
      <c r="E817" s="62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1"/>
      <c r="C818" s="11"/>
      <c r="D818" s="10"/>
      <c r="E818" s="62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1"/>
      <c r="C819" s="11"/>
      <c r="D819" s="10"/>
      <c r="E819" s="62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1"/>
      <c r="C820" s="11"/>
      <c r="D820" s="10"/>
      <c r="E820" s="62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1"/>
      <c r="C821" s="11"/>
      <c r="D821" s="10"/>
      <c r="E821" s="62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1"/>
      <c r="C822" s="11"/>
      <c r="D822" s="10"/>
      <c r="E822" s="62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1"/>
      <c r="C823" s="11"/>
      <c r="D823" s="10"/>
      <c r="E823" s="62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1"/>
      <c r="C824" s="11"/>
      <c r="D824" s="10"/>
      <c r="E824" s="62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1"/>
      <c r="C825" s="11"/>
      <c r="D825" s="10"/>
      <c r="E825" s="62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1"/>
      <c r="C826" s="11"/>
      <c r="D826" s="10"/>
      <c r="E826" s="62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1"/>
      <c r="C827" s="11"/>
      <c r="D827" s="10"/>
      <c r="E827" s="62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1"/>
      <c r="C828" s="11"/>
      <c r="D828" s="10"/>
      <c r="E828" s="62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1"/>
      <c r="C829" s="11"/>
      <c r="D829" s="10"/>
      <c r="E829" s="62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1"/>
      <c r="C830" s="11"/>
      <c r="D830" s="10"/>
      <c r="E830" s="62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1"/>
      <c r="C831" s="11"/>
      <c r="D831" s="10"/>
      <c r="E831" s="62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1"/>
      <c r="C832" s="11"/>
      <c r="D832" s="10"/>
      <c r="E832" s="62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1"/>
      <c r="C833" s="11"/>
      <c r="D833" s="10"/>
      <c r="E833" s="62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1"/>
      <c r="C834" s="11"/>
      <c r="D834" s="10"/>
      <c r="E834" s="62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1"/>
      <c r="C835" s="11"/>
      <c r="D835" s="10"/>
      <c r="E835" s="62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1"/>
      <c r="C836" s="11"/>
      <c r="D836" s="10"/>
      <c r="E836" s="62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1"/>
      <c r="C837" s="11"/>
      <c r="D837" s="10"/>
      <c r="E837" s="62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1"/>
      <c r="C838" s="11"/>
      <c r="D838" s="10"/>
      <c r="E838" s="62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1"/>
      <c r="C839" s="11"/>
      <c r="D839" s="10"/>
      <c r="E839" s="62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1"/>
      <c r="C840" s="11"/>
      <c r="D840" s="10"/>
      <c r="E840" s="62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1"/>
      <c r="C841" s="11"/>
      <c r="D841" s="10"/>
      <c r="E841" s="62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1"/>
      <c r="C842" s="11"/>
      <c r="D842" s="10"/>
      <c r="E842" s="62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1"/>
      <c r="C843" s="11"/>
      <c r="D843" s="10"/>
      <c r="E843" s="62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1"/>
      <c r="C844" s="11"/>
      <c r="D844" s="10"/>
      <c r="E844" s="62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1"/>
      <c r="C845" s="11"/>
      <c r="D845" s="10"/>
      <c r="E845" s="62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1"/>
      <c r="C846" s="11"/>
      <c r="D846" s="10"/>
      <c r="E846" s="62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1"/>
      <c r="C847" s="11"/>
      <c r="D847" s="10"/>
      <c r="E847" s="62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1"/>
      <c r="C848" s="11"/>
      <c r="D848" s="10"/>
      <c r="E848" s="62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1"/>
      <c r="C849" s="11"/>
      <c r="D849" s="10"/>
      <c r="E849" s="62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1"/>
      <c r="C850" s="11"/>
      <c r="D850" s="10"/>
      <c r="E850" s="62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1"/>
      <c r="C851" s="11"/>
      <c r="D851" s="10"/>
      <c r="E851" s="62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1"/>
      <c r="C852" s="11"/>
      <c r="D852" s="10"/>
      <c r="E852" s="62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1"/>
      <c r="C853" s="11"/>
      <c r="D853" s="10"/>
      <c r="E853" s="62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1"/>
      <c r="C854" s="11"/>
      <c r="D854" s="10"/>
      <c r="E854" s="62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1"/>
      <c r="C855" s="11"/>
      <c r="D855" s="10"/>
      <c r="E855" s="62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1"/>
      <c r="C856" s="11"/>
      <c r="D856" s="10"/>
      <c r="E856" s="62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1"/>
      <c r="C857" s="11"/>
      <c r="D857" s="10"/>
      <c r="E857" s="62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1"/>
      <c r="C858" s="11"/>
      <c r="D858" s="10"/>
      <c r="E858" s="62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1"/>
      <c r="C859" s="11"/>
      <c r="D859" s="10"/>
      <c r="E859" s="62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1"/>
      <c r="C860" s="11"/>
      <c r="D860" s="10"/>
      <c r="E860" s="62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1"/>
      <c r="C861" s="11"/>
      <c r="D861" s="10"/>
      <c r="E861" s="62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1"/>
      <c r="C862" s="11"/>
      <c r="D862" s="10"/>
      <c r="E862" s="62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1"/>
      <c r="C863" s="11"/>
      <c r="D863" s="10"/>
      <c r="E863" s="62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1"/>
      <c r="C864" s="11"/>
      <c r="D864" s="10"/>
      <c r="E864" s="62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1"/>
      <c r="C865" s="11"/>
      <c r="D865" s="10"/>
      <c r="E865" s="62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1"/>
      <c r="C866" s="11"/>
      <c r="D866" s="10"/>
      <c r="E866" s="62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1"/>
      <c r="C867" s="11"/>
      <c r="D867" s="10"/>
      <c r="E867" s="62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1"/>
      <c r="C868" s="11"/>
      <c r="D868" s="10"/>
      <c r="E868" s="62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1"/>
      <c r="C869" s="11"/>
      <c r="D869" s="10"/>
      <c r="E869" s="62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1"/>
      <c r="C870" s="11"/>
      <c r="D870" s="10"/>
      <c r="E870" s="62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1"/>
      <c r="C871" s="11"/>
      <c r="D871" s="10"/>
      <c r="E871" s="62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1"/>
      <c r="C872" s="11"/>
      <c r="D872" s="10"/>
      <c r="E872" s="62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1"/>
      <c r="C873" s="11"/>
      <c r="D873" s="10"/>
      <c r="E873" s="62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1"/>
      <c r="C874" s="11"/>
      <c r="D874" s="10"/>
      <c r="E874" s="62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1"/>
      <c r="C875" s="11"/>
      <c r="D875" s="10"/>
      <c r="E875" s="62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1"/>
      <c r="C876" s="11"/>
      <c r="D876" s="10"/>
      <c r="E876" s="62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1"/>
      <c r="C877" s="11"/>
      <c r="D877" s="10"/>
      <c r="E877" s="62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1"/>
      <c r="C878" s="11"/>
      <c r="D878" s="10"/>
      <c r="E878" s="62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1"/>
      <c r="C879" s="11"/>
      <c r="D879" s="10"/>
      <c r="E879" s="62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1"/>
      <c r="C880" s="11"/>
      <c r="D880" s="10"/>
      <c r="E880" s="62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1"/>
      <c r="C881" s="11"/>
      <c r="D881" s="10"/>
      <c r="E881" s="62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1"/>
      <c r="C882" s="11"/>
      <c r="D882" s="10"/>
      <c r="E882" s="62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1"/>
      <c r="C883" s="11"/>
      <c r="D883" s="10"/>
      <c r="E883" s="62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1"/>
      <c r="C884" s="11"/>
      <c r="D884" s="10"/>
      <c r="E884" s="62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1"/>
      <c r="C885" s="11"/>
      <c r="D885" s="10"/>
      <c r="E885" s="62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1"/>
      <c r="C886" s="11"/>
      <c r="D886" s="10"/>
      <c r="E886" s="62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1"/>
      <c r="C887" s="11"/>
      <c r="D887" s="10"/>
      <c r="E887" s="62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1"/>
      <c r="C888" s="11"/>
      <c r="D888" s="10"/>
      <c r="E888" s="62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1"/>
      <c r="C889" s="11"/>
      <c r="D889" s="10"/>
      <c r="E889" s="62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1"/>
      <c r="C890" s="11"/>
      <c r="D890" s="10"/>
      <c r="E890" s="62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1"/>
      <c r="C891" s="11"/>
      <c r="D891" s="10"/>
      <c r="E891" s="62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1"/>
      <c r="C892" s="11"/>
      <c r="D892" s="10"/>
      <c r="E892" s="62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1"/>
      <c r="C893" s="11"/>
      <c r="D893" s="10"/>
      <c r="E893" s="62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1"/>
      <c r="C894" s="11"/>
      <c r="D894" s="10"/>
      <c r="E894" s="62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1"/>
      <c r="C895" s="11"/>
      <c r="D895" s="10"/>
      <c r="E895" s="62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1"/>
      <c r="C896" s="11"/>
      <c r="D896" s="10"/>
      <c r="E896" s="62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1"/>
      <c r="C897" s="11"/>
      <c r="D897" s="10"/>
      <c r="E897" s="62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1"/>
      <c r="C898" s="11"/>
      <c r="D898" s="10"/>
      <c r="E898" s="62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1"/>
      <c r="C899" s="11"/>
      <c r="D899" s="10"/>
      <c r="E899" s="62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1"/>
      <c r="C900" s="11"/>
      <c r="D900" s="10"/>
      <c r="E900" s="62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1"/>
      <c r="C901" s="11"/>
      <c r="D901" s="10"/>
      <c r="E901" s="62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1"/>
      <c r="C902" s="11"/>
      <c r="D902" s="10"/>
      <c r="E902" s="62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1"/>
      <c r="C903" s="11"/>
      <c r="D903" s="10"/>
      <c r="E903" s="62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1"/>
      <c r="C904" s="11"/>
      <c r="D904" s="10"/>
      <c r="E904" s="62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1"/>
      <c r="C905" s="11"/>
      <c r="D905" s="10"/>
      <c r="E905" s="62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1"/>
      <c r="C906" s="11"/>
      <c r="D906" s="10"/>
      <c r="E906" s="62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1"/>
      <c r="C907" s="11"/>
      <c r="D907" s="10"/>
      <c r="E907" s="62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1"/>
      <c r="C908" s="11"/>
      <c r="D908" s="10"/>
      <c r="E908" s="62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1"/>
      <c r="C909" s="11"/>
      <c r="D909" s="10"/>
      <c r="E909" s="62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1"/>
      <c r="C910" s="11"/>
      <c r="D910" s="10"/>
      <c r="E910" s="62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1"/>
      <c r="C911" s="11"/>
      <c r="D911" s="10"/>
      <c r="E911" s="62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1"/>
      <c r="C912" s="11"/>
      <c r="D912" s="10"/>
      <c r="E912" s="62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1"/>
      <c r="C913" s="11"/>
      <c r="D913" s="10"/>
      <c r="E913" s="62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1"/>
      <c r="C914" s="11"/>
      <c r="D914" s="10"/>
      <c r="E914" s="62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1"/>
      <c r="C915" s="11"/>
      <c r="D915" s="10"/>
      <c r="E915" s="62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1"/>
      <c r="C916" s="11"/>
      <c r="D916" s="10"/>
      <c r="E916" s="62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1"/>
      <c r="C917" s="11"/>
      <c r="D917" s="10"/>
      <c r="E917" s="62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1"/>
      <c r="C918" s="11"/>
      <c r="D918" s="10"/>
      <c r="E918" s="62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1"/>
      <c r="C919" s="11"/>
      <c r="D919" s="10"/>
      <c r="E919" s="62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1"/>
      <c r="C920" s="11"/>
      <c r="D920" s="10"/>
      <c r="E920" s="62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1"/>
      <c r="C921" s="11"/>
      <c r="D921" s="10"/>
      <c r="E921" s="62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1"/>
      <c r="C922" s="11"/>
      <c r="D922" s="10"/>
      <c r="E922" s="62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1"/>
      <c r="C923" s="11"/>
      <c r="D923" s="10"/>
      <c r="E923" s="62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1"/>
      <c r="C924" s="11"/>
      <c r="D924" s="10"/>
      <c r="E924" s="62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1"/>
      <c r="C925" s="11"/>
      <c r="D925" s="10"/>
      <c r="E925" s="62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1"/>
      <c r="C926" s="11"/>
      <c r="D926" s="10"/>
      <c r="E926" s="62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1"/>
      <c r="C927" s="11"/>
      <c r="D927" s="10"/>
      <c r="E927" s="62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1"/>
      <c r="C928" s="11"/>
      <c r="D928" s="10"/>
      <c r="E928" s="62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1"/>
      <c r="C929" s="11"/>
      <c r="D929" s="10"/>
      <c r="E929" s="62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1"/>
      <c r="C930" s="11"/>
      <c r="D930" s="10"/>
      <c r="E930" s="62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1"/>
      <c r="C931" s="11"/>
      <c r="D931" s="10"/>
      <c r="E931" s="62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1"/>
      <c r="C932" s="11"/>
      <c r="D932" s="10"/>
      <c r="E932" s="62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1"/>
      <c r="C933" s="11"/>
      <c r="D933" s="10"/>
      <c r="E933" s="62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1"/>
      <c r="C934" s="11"/>
      <c r="D934" s="10"/>
      <c r="E934" s="62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1"/>
      <c r="C935" s="11"/>
      <c r="D935" s="10"/>
      <c r="E935" s="62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1"/>
      <c r="C936" s="11"/>
      <c r="D936" s="10"/>
      <c r="E936" s="62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1"/>
      <c r="C937" s="11"/>
      <c r="D937" s="10"/>
      <c r="E937" s="62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1"/>
      <c r="C938" s="11"/>
      <c r="D938" s="10"/>
      <c r="E938" s="62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1"/>
      <c r="C939" s="11"/>
      <c r="D939" s="10"/>
      <c r="E939" s="62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1"/>
      <c r="C940" s="11"/>
      <c r="D940" s="10"/>
      <c r="E940" s="62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1"/>
      <c r="C941" s="11"/>
      <c r="D941" s="10"/>
      <c r="E941" s="62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1"/>
      <c r="C942" s="11"/>
      <c r="D942" s="10"/>
      <c r="E942" s="62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1"/>
      <c r="C943" s="11"/>
      <c r="D943" s="10"/>
      <c r="E943" s="62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1"/>
      <c r="C944" s="11"/>
      <c r="D944" s="10"/>
      <c r="E944" s="62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1"/>
      <c r="C945" s="11"/>
      <c r="D945" s="10"/>
      <c r="E945" s="62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1"/>
      <c r="C946" s="11"/>
      <c r="D946" s="10"/>
      <c r="E946" s="62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1"/>
      <c r="C947" s="11"/>
      <c r="D947" s="10"/>
      <c r="E947" s="62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1"/>
      <c r="C948" s="11"/>
      <c r="D948" s="10"/>
      <c r="E948" s="62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1"/>
      <c r="C949" s="11"/>
      <c r="D949" s="10"/>
      <c r="E949" s="62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1"/>
      <c r="C950" s="11"/>
      <c r="D950" s="10"/>
      <c r="E950" s="62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1"/>
      <c r="C951" s="11"/>
      <c r="D951" s="10"/>
      <c r="E951" s="62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1"/>
      <c r="C952" s="11"/>
      <c r="D952" s="10"/>
      <c r="E952" s="62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1"/>
      <c r="C953" s="11"/>
      <c r="D953" s="10"/>
      <c r="E953" s="62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1"/>
      <c r="C954" s="11"/>
      <c r="D954" s="10"/>
      <c r="E954" s="62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1"/>
      <c r="C955" s="11"/>
      <c r="D955" s="10"/>
      <c r="E955" s="62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1"/>
      <c r="C956" s="11"/>
      <c r="D956" s="10"/>
      <c r="E956" s="62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1"/>
      <c r="C957" s="11"/>
      <c r="D957" s="10"/>
      <c r="E957" s="62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1"/>
      <c r="C958" s="11"/>
      <c r="D958" s="10"/>
      <c r="E958" s="62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1"/>
      <c r="C959" s="11"/>
      <c r="D959" s="10"/>
      <c r="E959" s="62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1"/>
      <c r="C960" s="11"/>
      <c r="D960" s="10"/>
      <c r="E960" s="62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1"/>
      <c r="C961" s="11"/>
      <c r="D961" s="10"/>
      <c r="E961" s="62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1"/>
      <c r="C962" s="11"/>
      <c r="D962" s="10"/>
      <c r="E962" s="62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1"/>
      <c r="C963" s="11"/>
      <c r="D963" s="10"/>
      <c r="E963" s="62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1"/>
      <c r="C964" s="11"/>
      <c r="D964" s="10"/>
      <c r="E964" s="62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1"/>
      <c r="C965" s="11"/>
      <c r="D965" s="10"/>
      <c r="E965" s="62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1"/>
      <c r="C966" s="11"/>
      <c r="D966" s="10"/>
      <c r="E966" s="62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1"/>
      <c r="C967" s="11"/>
      <c r="D967" s="10"/>
      <c r="E967" s="62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1"/>
      <c r="C968" s="11"/>
      <c r="D968" s="10"/>
      <c r="E968" s="62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1"/>
      <c r="C969" s="11"/>
      <c r="D969" s="10"/>
      <c r="E969" s="62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1"/>
      <c r="C970" s="11"/>
      <c r="D970" s="10"/>
      <c r="E970" s="62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1"/>
      <c r="C971" s="11"/>
      <c r="D971" s="10"/>
      <c r="E971" s="62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1"/>
      <c r="C972" s="11"/>
      <c r="D972" s="10"/>
      <c r="E972" s="62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1"/>
      <c r="C973" s="11"/>
      <c r="D973" s="10"/>
      <c r="E973" s="62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1"/>
      <c r="C974" s="11"/>
      <c r="D974" s="10"/>
      <c r="E974" s="62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1"/>
      <c r="C975" s="11"/>
      <c r="D975" s="10"/>
      <c r="E975" s="62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1"/>
      <c r="C976" s="11"/>
      <c r="D976" s="10"/>
      <c r="E976" s="62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1"/>
      <c r="C977" s="11"/>
      <c r="D977" s="10"/>
      <c r="E977" s="62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1"/>
      <c r="C978" s="11"/>
      <c r="D978" s="10"/>
      <c r="E978" s="62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1"/>
      <c r="C979" s="11"/>
      <c r="D979" s="10"/>
      <c r="E979" s="62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1"/>
      <c r="C980" s="11"/>
      <c r="D980" s="10"/>
      <c r="E980" s="62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1"/>
      <c r="C981" s="11"/>
      <c r="D981" s="10"/>
      <c r="E981" s="62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1"/>
      <c r="C982" s="11"/>
      <c r="D982" s="10"/>
      <c r="E982" s="62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1"/>
      <c r="C983" s="11"/>
      <c r="D983" s="10"/>
      <c r="E983" s="62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1"/>
      <c r="C984" s="11"/>
      <c r="D984" s="10"/>
      <c r="E984" s="62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1"/>
      <c r="C985" s="11"/>
      <c r="D985" s="10"/>
      <c r="E985" s="62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1"/>
      <c r="C986" s="11"/>
      <c r="D986" s="10"/>
      <c r="E986" s="62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1"/>
      <c r="C987" s="11"/>
      <c r="D987" s="10"/>
      <c r="E987" s="62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1"/>
      <c r="C988" s="11"/>
      <c r="D988" s="10"/>
      <c r="E988" s="62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1"/>
      <c r="C989" s="11"/>
      <c r="D989" s="10"/>
      <c r="E989" s="62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1"/>
      <c r="C990" s="11"/>
      <c r="D990" s="10"/>
      <c r="E990" s="62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1"/>
      <c r="C991" s="11"/>
      <c r="D991" s="10"/>
      <c r="E991" s="62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1"/>
      <c r="C992" s="11"/>
      <c r="D992" s="10"/>
      <c r="E992" s="62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1"/>
      <c r="C993" s="11"/>
      <c r="D993" s="10"/>
      <c r="E993" s="62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1"/>
      <c r="C994" s="11"/>
      <c r="D994" s="10"/>
      <c r="E994" s="62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1"/>
      <c r="C995" s="11"/>
      <c r="D995" s="10"/>
      <c r="E995" s="62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1"/>
      <c r="C996" s="11"/>
      <c r="D996" s="10"/>
      <c r="E996" s="62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1"/>
      <c r="C997" s="11"/>
      <c r="D997" s="10"/>
      <c r="E997" s="62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1"/>
      <c r="C998" s="11"/>
      <c r="D998" s="10"/>
      <c r="E998" s="62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1"/>
      <c r="C999" s="11"/>
      <c r="D999" s="10"/>
      <c r="E999" s="62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1"/>
      <c r="C1000" s="11"/>
      <c r="D1000" s="10"/>
      <c r="E1000" s="62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35</vt:i4>
      </vt:variant>
      <vt:variant>
        <vt:lpstr>Intervalli denominati</vt:lpstr>
      </vt:variant>
      <vt:variant>
        <vt:i4>21</vt:i4>
      </vt:variant>
    </vt:vector>
  </HeadingPairs>
  <TitlesOfParts>
    <vt:vector size="56" baseType="lpstr">
      <vt:lpstr>LEGENDA</vt:lpstr>
      <vt:lpstr>TAB. 1A</vt:lpstr>
      <vt:lpstr>TAB. 1A BIS</vt:lpstr>
      <vt:lpstr>TAB. 1B</vt:lpstr>
      <vt:lpstr>TAB. 1B BIS</vt:lpstr>
      <vt:lpstr>TAB. 1C</vt:lpstr>
      <vt:lpstr>TAB.1C BIS</vt:lpstr>
      <vt:lpstr>TAB. 2A</vt:lpstr>
      <vt:lpstr>TAB. 2A BIS</vt:lpstr>
      <vt:lpstr>TAB. 2B</vt:lpstr>
      <vt:lpstr>TAB. 2B BIS</vt:lpstr>
      <vt:lpstr>TAB. 2C</vt:lpstr>
      <vt:lpstr>TAB. 2C BIS</vt:lpstr>
      <vt:lpstr>TAB. 3A</vt:lpstr>
      <vt:lpstr>TAB. 3A BIS</vt:lpstr>
      <vt:lpstr>TAB. 3B</vt:lpstr>
      <vt:lpstr>TAB. 3B BIS</vt:lpstr>
      <vt:lpstr>TAB. 3C</vt:lpstr>
      <vt:lpstr>TAB 3C BIS</vt:lpstr>
      <vt:lpstr>TAB. 3D</vt:lpstr>
      <vt:lpstr>TAB. 3D BIS</vt:lpstr>
      <vt:lpstr>TAB. 3E</vt:lpstr>
      <vt:lpstr>TAB. 3E BIS</vt:lpstr>
      <vt:lpstr>TAB. 3F</vt:lpstr>
      <vt:lpstr>TAB. 3F BIS</vt:lpstr>
      <vt:lpstr>TAB. 3G</vt:lpstr>
      <vt:lpstr>TAB. 3H</vt:lpstr>
      <vt:lpstr>TAB. 4</vt:lpstr>
      <vt:lpstr>TAB. 5A</vt:lpstr>
      <vt:lpstr>TAB. 5A BIS</vt:lpstr>
      <vt:lpstr>TAB. 5B</vt:lpstr>
      <vt:lpstr>TAB. 5B BIS</vt:lpstr>
      <vt:lpstr>TAB. 5C</vt:lpstr>
      <vt:lpstr>TAB. 5C BIS</vt:lpstr>
      <vt:lpstr>Corsi Attivi</vt:lpstr>
      <vt:lpstr>LEGENDA!Area_stampa</vt:lpstr>
      <vt:lpstr>'TAB. 1A'!Titoli_stampa</vt:lpstr>
      <vt:lpstr>'TAB. 1B'!Titoli_stampa</vt:lpstr>
      <vt:lpstr>'TAB. 1C'!Titoli_stampa</vt:lpstr>
      <vt:lpstr>'TAB. 2A'!Titoli_stampa</vt:lpstr>
      <vt:lpstr>'TAB. 2B'!Titoli_stampa</vt:lpstr>
      <vt:lpstr>'TAB. 2C'!Titoli_stampa</vt:lpstr>
      <vt:lpstr>'TAB. 3A'!Titoli_stampa</vt:lpstr>
      <vt:lpstr>'TAB. 3A BIS'!Titoli_stampa</vt:lpstr>
      <vt:lpstr>'TAB. 3B'!Titoli_stampa</vt:lpstr>
      <vt:lpstr>'TAB. 3B BIS'!Titoli_stampa</vt:lpstr>
      <vt:lpstr>'TAB. 3D'!Titoli_stampa</vt:lpstr>
      <vt:lpstr>'TAB. 3D BIS'!Titoli_stampa</vt:lpstr>
      <vt:lpstr>'TAB. 3E'!Titoli_stampa</vt:lpstr>
      <vt:lpstr>'TAB. 3E BIS'!Titoli_stampa</vt:lpstr>
      <vt:lpstr>'TAB. 3G'!Titoli_stampa</vt:lpstr>
      <vt:lpstr>'TAB. 3H'!Titoli_stampa</vt:lpstr>
      <vt:lpstr>'TAB. 4'!Titoli_stampa</vt:lpstr>
      <vt:lpstr>'TAB. 5A'!Titoli_stampa</vt:lpstr>
      <vt:lpstr>'TAB. 5B'!Titoli_stampa</vt:lpstr>
      <vt:lpstr>'TAB. 5B BIS'!Titoli_stampa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Microsoft Office User</cp:lastModifiedBy>
  <cp:lastPrinted>2020-09-03T06:56:37Z</cp:lastPrinted>
  <dcterms:created xsi:type="dcterms:W3CDTF">2019-04-01T09:46:52Z</dcterms:created>
  <dcterms:modified xsi:type="dcterms:W3CDTF">2020-09-03T06:57:01Z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