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astero\Desktop\"/>
    </mc:Choice>
  </mc:AlternateContent>
  <xr:revisionPtr revIDLastSave="0" documentId="13_ncr:1_{7467914E-87E4-4778-AAC5-74F47F82C6FE}" xr6:coauthVersionLast="45" xr6:coauthVersionMax="45" xr10:uidLastSave="{00000000-0000-0000-0000-000000000000}"/>
  <bookViews>
    <workbookView xWindow="-120" yWindow="-120" windowWidth="29040" windowHeight="15840" tabRatio="993" xr2:uid="{00000000-000D-0000-FFFF-FFFF00000000}"/>
  </bookViews>
  <sheets>
    <sheet name="Indicatori-CdS-di-Ateneo-MacroR" sheetId="1" r:id="rId1"/>
    <sheet name="LEGENDA" sheetId="2" r:id="rId2"/>
  </sheets>
  <externalReferences>
    <externalReference r:id="rId3"/>
  </externalReferences>
  <definedNames>
    <definedName name="_xlnm._FilterDatabase" localSheetId="0" hidden="1">'[1]Indicatori-CdS-di-Ateneo-MacroR'!$A$2:$AD$147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D147" i="1" l="1"/>
  <c r="AC147" i="1"/>
  <c r="AB147" i="1"/>
  <c r="AA147" i="1"/>
  <c r="Z147" i="1"/>
  <c r="Y147" i="1"/>
  <c r="AD146" i="1"/>
  <c r="AC146" i="1"/>
  <c r="AB146" i="1"/>
  <c r="AA146" i="1"/>
  <c r="Z146" i="1"/>
  <c r="Y146" i="1"/>
  <c r="AD145" i="1"/>
  <c r="AC145" i="1"/>
  <c r="AB145" i="1"/>
  <c r="AA145" i="1"/>
  <c r="Z145" i="1"/>
  <c r="Y145" i="1"/>
  <c r="AD144" i="1"/>
  <c r="AC144" i="1"/>
  <c r="AB144" i="1"/>
  <c r="AA144" i="1"/>
  <c r="Z144" i="1"/>
  <c r="Y144" i="1"/>
  <c r="AD143" i="1"/>
  <c r="AC143" i="1"/>
  <c r="AB143" i="1"/>
  <c r="AA143" i="1"/>
  <c r="Z143" i="1"/>
  <c r="Y143" i="1"/>
  <c r="AD142" i="1"/>
  <c r="AC142" i="1"/>
  <c r="AB142" i="1"/>
  <c r="AA142" i="1"/>
  <c r="Z142" i="1"/>
  <c r="Y142" i="1"/>
  <c r="AD141" i="1"/>
  <c r="AC141" i="1"/>
  <c r="AB141" i="1"/>
  <c r="AA141" i="1"/>
  <c r="Z141" i="1"/>
  <c r="Y141" i="1"/>
  <c r="AD140" i="1"/>
  <c r="AC140" i="1"/>
  <c r="AB140" i="1"/>
  <c r="AA140" i="1"/>
  <c r="Z140" i="1"/>
  <c r="Y140" i="1"/>
  <c r="AD139" i="1"/>
  <c r="AC139" i="1"/>
  <c r="AB139" i="1"/>
  <c r="AA139" i="1"/>
  <c r="Z139" i="1"/>
  <c r="Y139" i="1"/>
  <c r="AD138" i="1"/>
  <c r="AC138" i="1"/>
  <c r="AB138" i="1"/>
  <c r="AA138" i="1"/>
  <c r="Z138" i="1"/>
  <c r="Y138" i="1"/>
  <c r="AD137" i="1"/>
  <c r="AC137" i="1"/>
  <c r="AB137" i="1"/>
  <c r="AA137" i="1"/>
  <c r="Z137" i="1"/>
  <c r="Y137" i="1"/>
  <c r="AD136" i="1"/>
  <c r="AC136" i="1"/>
  <c r="AB136" i="1"/>
  <c r="AA136" i="1"/>
  <c r="Z136" i="1"/>
  <c r="Y136" i="1"/>
  <c r="AD135" i="1"/>
  <c r="AC135" i="1"/>
  <c r="AB135" i="1"/>
  <c r="AA135" i="1"/>
  <c r="Z135" i="1"/>
  <c r="Y135" i="1"/>
  <c r="AD134" i="1"/>
  <c r="AC134" i="1"/>
  <c r="AB134" i="1"/>
  <c r="AA134" i="1"/>
  <c r="Z134" i="1"/>
  <c r="Y134" i="1"/>
  <c r="AD133" i="1"/>
  <c r="AC133" i="1"/>
  <c r="AB133" i="1"/>
  <c r="AA133" i="1"/>
  <c r="Z133" i="1"/>
  <c r="Y133" i="1"/>
  <c r="AD132" i="1"/>
  <c r="AC132" i="1"/>
  <c r="AB132" i="1"/>
  <c r="AA132" i="1"/>
  <c r="Z132" i="1"/>
  <c r="Y132" i="1"/>
  <c r="AD131" i="1"/>
  <c r="AC131" i="1"/>
  <c r="AB131" i="1"/>
  <c r="AA131" i="1"/>
  <c r="Z131" i="1"/>
  <c r="Y131" i="1"/>
  <c r="AD130" i="1"/>
  <c r="AC130" i="1"/>
  <c r="AB130" i="1"/>
  <c r="AA130" i="1"/>
  <c r="Z130" i="1"/>
  <c r="Y130" i="1"/>
  <c r="AD129" i="1"/>
  <c r="AC129" i="1"/>
  <c r="AB129" i="1"/>
  <c r="AA129" i="1"/>
  <c r="Z129" i="1"/>
  <c r="Y129" i="1"/>
  <c r="AD128" i="1"/>
  <c r="AC128" i="1"/>
  <c r="AB128" i="1"/>
  <c r="AA128" i="1"/>
  <c r="Z128" i="1"/>
  <c r="Y128" i="1"/>
  <c r="AD127" i="1"/>
  <c r="AC127" i="1"/>
  <c r="AB127" i="1"/>
  <c r="AA127" i="1"/>
  <c r="Z127" i="1"/>
  <c r="Y127" i="1"/>
  <c r="AD126" i="1"/>
  <c r="AC126" i="1"/>
  <c r="AB126" i="1"/>
  <c r="AA126" i="1"/>
  <c r="Z126" i="1"/>
  <c r="Y126" i="1"/>
  <c r="AD125" i="1"/>
  <c r="AC125" i="1"/>
  <c r="AB125" i="1"/>
  <c r="AA125" i="1"/>
  <c r="Z125" i="1"/>
  <c r="Y125" i="1"/>
  <c r="AD124" i="1"/>
  <c r="AC124" i="1"/>
  <c r="AB124" i="1"/>
  <c r="AA124" i="1"/>
  <c r="Z124" i="1"/>
  <c r="Y124" i="1"/>
  <c r="AD123" i="1"/>
  <c r="AC123" i="1"/>
  <c r="AB123" i="1"/>
  <c r="AA123" i="1"/>
  <c r="Z123" i="1"/>
  <c r="Y123" i="1"/>
  <c r="AD122" i="1"/>
  <c r="AC122" i="1"/>
  <c r="AB122" i="1"/>
  <c r="AA122" i="1"/>
  <c r="Z122" i="1"/>
  <c r="Y122" i="1"/>
  <c r="AD121" i="1"/>
  <c r="AC121" i="1"/>
  <c r="AB121" i="1"/>
  <c r="AA121" i="1"/>
  <c r="Z121" i="1"/>
  <c r="Y121" i="1"/>
  <c r="AD120" i="1"/>
  <c r="AC120" i="1"/>
  <c r="AB120" i="1"/>
  <c r="AA120" i="1"/>
  <c r="Z120" i="1"/>
  <c r="Y120" i="1"/>
  <c r="AD119" i="1"/>
  <c r="AC119" i="1"/>
  <c r="AB119" i="1"/>
  <c r="AA119" i="1"/>
  <c r="Z119" i="1"/>
  <c r="Y119" i="1"/>
  <c r="AD118" i="1"/>
  <c r="AC118" i="1"/>
  <c r="AB118" i="1"/>
  <c r="AA118" i="1"/>
  <c r="Z118" i="1"/>
  <c r="Y118" i="1"/>
  <c r="AD117" i="1"/>
  <c r="AC117" i="1"/>
  <c r="AB117" i="1"/>
  <c r="AA117" i="1"/>
  <c r="Z117" i="1"/>
  <c r="Y117" i="1"/>
  <c r="AD116" i="1"/>
  <c r="AC116" i="1"/>
  <c r="AB116" i="1"/>
  <c r="AA116" i="1"/>
  <c r="Z116" i="1"/>
  <c r="Y116" i="1"/>
  <c r="AD115" i="1"/>
  <c r="AC115" i="1"/>
  <c r="AB115" i="1"/>
  <c r="AA115" i="1"/>
  <c r="Z115" i="1"/>
  <c r="Y115" i="1"/>
  <c r="AD114" i="1"/>
  <c r="AC114" i="1"/>
  <c r="AB114" i="1"/>
  <c r="AA114" i="1"/>
  <c r="Z114" i="1"/>
  <c r="Y114" i="1"/>
  <c r="AD113" i="1"/>
  <c r="AC113" i="1"/>
  <c r="AB113" i="1"/>
  <c r="AA113" i="1"/>
  <c r="Z113" i="1"/>
  <c r="Y113" i="1"/>
  <c r="AD112" i="1"/>
  <c r="AC112" i="1"/>
  <c r="AB112" i="1"/>
  <c r="AA112" i="1"/>
  <c r="Z112" i="1"/>
  <c r="Y112" i="1"/>
  <c r="AD111" i="1"/>
  <c r="AC111" i="1"/>
  <c r="AB111" i="1"/>
  <c r="AA111" i="1"/>
  <c r="Z111" i="1"/>
  <c r="Y111" i="1"/>
  <c r="AD110" i="1"/>
  <c r="AC110" i="1"/>
  <c r="AB110" i="1"/>
  <c r="AA110" i="1"/>
  <c r="Z110" i="1"/>
  <c r="Y110" i="1"/>
  <c r="AD109" i="1"/>
  <c r="AC109" i="1"/>
  <c r="AB109" i="1"/>
  <c r="AA109" i="1"/>
  <c r="Z109" i="1"/>
  <c r="Y109" i="1"/>
  <c r="AD108" i="1"/>
  <c r="AC108" i="1"/>
  <c r="AB108" i="1"/>
  <c r="AA108" i="1"/>
  <c r="Z108" i="1"/>
  <c r="Y108" i="1"/>
  <c r="AD107" i="1"/>
  <c r="AC107" i="1"/>
  <c r="AB107" i="1"/>
  <c r="AA107" i="1"/>
  <c r="Z107" i="1"/>
  <c r="Y107" i="1"/>
  <c r="AD106" i="1"/>
  <c r="AC106" i="1"/>
  <c r="AB106" i="1"/>
  <c r="AA106" i="1"/>
  <c r="Z106" i="1"/>
  <c r="Y106" i="1"/>
  <c r="AD105" i="1"/>
  <c r="AC105" i="1"/>
  <c r="AB105" i="1"/>
  <c r="AA105" i="1"/>
  <c r="Z105" i="1"/>
  <c r="Y105" i="1"/>
  <c r="AD103" i="1"/>
  <c r="AC103" i="1"/>
  <c r="AB103" i="1"/>
  <c r="AA103" i="1"/>
  <c r="Z103" i="1"/>
  <c r="Y103" i="1"/>
  <c r="AD101" i="1"/>
  <c r="AC101" i="1"/>
  <c r="AB101" i="1"/>
  <c r="AA101" i="1"/>
  <c r="Z101" i="1"/>
  <c r="Y101" i="1"/>
  <c r="AD100" i="1"/>
  <c r="AC100" i="1"/>
  <c r="AB100" i="1"/>
  <c r="AA100" i="1"/>
  <c r="Z100" i="1"/>
  <c r="Y100" i="1"/>
  <c r="AD99" i="1"/>
  <c r="AC99" i="1"/>
  <c r="AB99" i="1"/>
  <c r="AA99" i="1"/>
  <c r="Z99" i="1"/>
  <c r="Y99" i="1"/>
  <c r="AD98" i="1"/>
  <c r="AC98" i="1"/>
  <c r="AB98" i="1"/>
  <c r="AA98" i="1"/>
  <c r="Z98" i="1"/>
  <c r="Y98" i="1"/>
  <c r="AD97" i="1"/>
  <c r="AC97" i="1"/>
  <c r="AB97" i="1"/>
  <c r="AA97" i="1"/>
  <c r="Z97" i="1"/>
  <c r="Y97" i="1"/>
  <c r="AD96" i="1"/>
  <c r="AC96" i="1"/>
  <c r="AB96" i="1"/>
  <c r="AA96" i="1"/>
  <c r="Z96" i="1"/>
  <c r="Y96" i="1"/>
  <c r="AD95" i="1"/>
  <c r="AC95" i="1"/>
  <c r="AB95" i="1"/>
  <c r="AA95" i="1"/>
  <c r="Z95" i="1"/>
  <c r="Y95" i="1"/>
  <c r="AD94" i="1"/>
  <c r="AC94" i="1"/>
  <c r="AB94" i="1"/>
  <c r="AA94" i="1"/>
  <c r="Z94" i="1"/>
  <c r="Y94" i="1"/>
  <c r="AD93" i="1"/>
  <c r="AC93" i="1"/>
  <c r="AB93" i="1"/>
  <c r="AA93" i="1"/>
  <c r="Z93" i="1"/>
  <c r="Y93" i="1"/>
  <c r="AD92" i="1"/>
  <c r="AC92" i="1"/>
  <c r="AB92" i="1"/>
  <c r="AA92" i="1"/>
  <c r="Z92" i="1"/>
  <c r="Y92" i="1"/>
  <c r="AD91" i="1"/>
  <c r="AC91" i="1"/>
  <c r="AB91" i="1"/>
  <c r="AA91" i="1"/>
  <c r="Z91" i="1"/>
  <c r="Y91" i="1"/>
  <c r="AD90" i="1"/>
  <c r="AC90" i="1"/>
  <c r="AB90" i="1"/>
  <c r="AA90" i="1"/>
  <c r="Z90" i="1"/>
  <c r="Y90" i="1"/>
  <c r="AD89" i="1"/>
  <c r="AC89" i="1"/>
  <c r="AB89" i="1"/>
  <c r="AA89" i="1"/>
  <c r="Z89" i="1"/>
  <c r="Y89" i="1"/>
  <c r="AD88" i="1"/>
  <c r="AC88" i="1"/>
  <c r="AB88" i="1"/>
  <c r="AA88" i="1"/>
  <c r="Z88" i="1"/>
  <c r="Y88" i="1"/>
  <c r="AD87" i="1"/>
  <c r="AC87" i="1"/>
  <c r="AB87" i="1"/>
  <c r="AA87" i="1"/>
  <c r="Z87" i="1"/>
  <c r="Y87" i="1"/>
  <c r="AD86" i="1"/>
  <c r="AC86" i="1"/>
  <c r="AB86" i="1"/>
  <c r="AA86" i="1"/>
  <c r="Z86" i="1"/>
  <c r="Y86" i="1"/>
  <c r="AD85" i="1"/>
  <c r="AC85" i="1"/>
  <c r="AB85" i="1"/>
  <c r="AA85" i="1"/>
  <c r="Z85" i="1"/>
  <c r="Y85" i="1"/>
  <c r="AD83" i="1"/>
  <c r="AC83" i="1"/>
  <c r="AB83" i="1"/>
  <c r="AA83" i="1"/>
  <c r="Z83" i="1"/>
  <c r="Y83" i="1"/>
  <c r="AD82" i="1"/>
  <c r="AC82" i="1"/>
  <c r="AB82" i="1"/>
  <c r="AA82" i="1"/>
  <c r="Z82" i="1"/>
  <c r="Y82" i="1"/>
  <c r="AD81" i="1"/>
  <c r="AC81" i="1"/>
  <c r="AB81" i="1"/>
  <c r="AA81" i="1"/>
  <c r="Z81" i="1"/>
  <c r="Y81" i="1"/>
  <c r="AD80" i="1"/>
  <c r="AC80" i="1"/>
  <c r="AB80" i="1"/>
  <c r="AA80" i="1"/>
  <c r="Z80" i="1"/>
  <c r="Y80" i="1"/>
  <c r="AD79" i="1"/>
  <c r="AC79" i="1"/>
  <c r="AB79" i="1"/>
  <c r="AA79" i="1"/>
  <c r="Z79" i="1"/>
  <c r="Y79" i="1"/>
  <c r="AD78" i="1"/>
  <c r="AC78" i="1"/>
  <c r="AB78" i="1"/>
  <c r="AA78" i="1"/>
  <c r="Z78" i="1"/>
  <c r="Y78" i="1"/>
  <c r="AD76" i="1"/>
  <c r="AC76" i="1"/>
  <c r="AB76" i="1"/>
  <c r="AA76" i="1"/>
  <c r="Z76" i="1"/>
  <c r="Y76" i="1"/>
  <c r="AD75" i="1"/>
  <c r="AC75" i="1"/>
  <c r="AB75" i="1"/>
  <c r="AA75" i="1"/>
  <c r="Z75" i="1"/>
  <c r="Y75" i="1"/>
  <c r="AD74" i="1"/>
  <c r="AC74" i="1"/>
  <c r="AB74" i="1"/>
  <c r="AA74" i="1"/>
  <c r="Z74" i="1"/>
  <c r="Y74" i="1"/>
  <c r="AD73" i="1"/>
  <c r="AC73" i="1"/>
  <c r="AB73" i="1"/>
  <c r="AA73" i="1"/>
  <c r="Z73" i="1"/>
  <c r="Y73" i="1"/>
  <c r="AD72" i="1"/>
  <c r="AC72" i="1"/>
  <c r="AB72" i="1"/>
  <c r="AA72" i="1"/>
  <c r="Z72" i="1"/>
  <c r="Y72" i="1"/>
  <c r="AD71" i="1"/>
  <c r="AC71" i="1"/>
  <c r="AB71" i="1"/>
  <c r="AA71" i="1"/>
  <c r="Z71" i="1"/>
  <c r="Y71" i="1"/>
  <c r="AD70" i="1"/>
  <c r="AC70" i="1"/>
  <c r="AB70" i="1"/>
  <c r="AA70" i="1"/>
  <c r="Z70" i="1"/>
  <c r="Y70" i="1"/>
  <c r="AD69" i="1"/>
  <c r="AC69" i="1"/>
  <c r="AB69" i="1"/>
  <c r="AA69" i="1"/>
  <c r="Z69" i="1"/>
  <c r="Y69" i="1"/>
  <c r="AD68" i="1"/>
  <c r="AC68" i="1"/>
  <c r="AB68" i="1"/>
  <c r="AA68" i="1"/>
  <c r="Z68" i="1"/>
  <c r="Y68" i="1"/>
  <c r="AD67" i="1"/>
  <c r="AC67" i="1"/>
  <c r="AB67" i="1"/>
  <c r="AA67" i="1"/>
  <c r="Z67" i="1"/>
  <c r="Y67" i="1"/>
  <c r="AD66" i="1"/>
  <c r="AC66" i="1"/>
  <c r="AB66" i="1"/>
  <c r="AA66" i="1"/>
  <c r="Z66" i="1"/>
  <c r="Y66" i="1"/>
  <c r="AD65" i="1"/>
  <c r="AC65" i="1"/>
  <c r="AB65" i="1"/>
  <c r="AA65" i="1"/>
  <c r="Z65" i="1"/>
  <c r="Y65" i="1"/>
  <c r="AD64" i="1"/>
  <c r="AC64" i="1"/>
  <c r="AB64" i="1"/>
  <c r="AA64" i="1"/>
  <c r="Z64" i="1"/>
  <c r="Y64" i="1"/>
  <c r="AD63" i="1"/>
  <c r="AC63" i="1"/>
  <c r="AB63" i="1"/>
  <c r="AA63" i="1"/>
  <c r="Z63" i="1"/>
  <c r="Y63" i="1"/>
  <c r="AD62" i="1"/>
  <c r="AC62" i="1"/>
  <c r="AB62" i="1"/>
  <c r="AA62" i="1"/>
  <c r="Z62" i="1"/>
  <c r="Y62" i="1"/>
  <c r="AD61" i="1"/>
  <c r="AC61" i="1"/>
  <c r="AB61" i="1"/>
  <c r="AA61" i="1"/>
  <c r="Z61" i="1"/>
  <c r="Y61" i="1"/>
  <c r="AD60" i="1"/>
  <c r="AC60" i="1"/>
  <c r="AB60" i="1"/>
  <c r="AA60" i="1"/>
  <c r="Z60" i="1"/>
  <c r="Y60" i="1"/>
  <c r="AD59" i="1"/>
  <c r="AC59" i="1"/>
  <c r="AB59" i="1"/>
  <c r="AA59" i="1"/>
  <c r="Z59" i="1"/>
  <c r="Y59" i="1"/>
  <c r="AD58" i="1"/>
  <c r="AC58" i="1"/>
  <c r="AB58" i="1"/>
  <c r="AA58" i="1"/>
  <c r="Z58" i="1"/>
  <c r="Y58" i="1"/>
  <c r="AD57" i="1"/>
  <c r="AC57" i="1"/>
  <c r="AB57" i="1"/>
  <c r="AA57" i="1"/>
  <c r="Z57" i="1"/>
  <c r="Y57" i="1"/>
  <c r="AD56" i="1"/>
  <c r="AC56" i="1"/>
  <c r="AB56" i="1"/>
  <c r="AA56" i="1"/>
  <c r="Z56" i="1"/>
  <c r="Y56" i="1"/>
  <c r="AD55" i="1"/>
  <c r="AC55" i="1"/>
  <c r="AB55" i="1"/>
  <c r="AA55" i="1"/>
  <c r="Z55" i="1"/>
  <c r="Y55" i="1"/>
  <c r="AD54" i="1"/>
  <c r="AC54" i="1"/>
  <c r="AB54" i="1"/>
  <c r="AA54" i="1"/>
  <c r="Z54" i="1"/>
  <c r="Y54" i="1"/>
  <c r="AD53" i="1"/>
  <c r="AC53" i="1"/>
  <c r="AB53" i="1"/>
  <c r="AA53" i="1"/>
  <c r="Z53" i="1"/>
  <c r="Y53" i="1"/>
  <c r="AD52" i="1"/>
  <c r="AC52" i="1"/>
  <c r="AB52" i="1"/>
  <c r="AA52" i="1"/>
  <c r="Z52" i="1"/>
  <c r="Y52" i="1"/>
  <c r="AD51" i="1"/>
  <c r="AC51" i="1"/>
  <c r="AB51" i="1"/>
  <c r="AA51" i="1"/>
  <c r="Z51" i="1"/>
  <c r="Y51" i="1"/>
  <c r="AD50" i="1"/>
  <c r="AC50" i="1"/>
  <c r="AB50" i="1"/>
  <c r="AA50" i="1"/>
  <c r="Z50" i="1"/>
  <c r="Y50" i="1"/>
  <c r="AD49" i="1"/>
  <c r="AC49" i="1"/>
  <c r="AB49" i="1"/>
  <c r="AA49" i="1"/>
  <c r="Z49" i="1"/>
  <c r="Y49" i="1"/>
  <c r="AD48" i="1"/>
  <c r="AC48" i="1"/>
  <c r="AB48" i="1"/>
  <c r="AA48" i="1"/>
  <c r="Z48" i="1"/>
  <c r="Y48" i="1"/>
  <c r="AD47" i="1"/>
  <c r="AC47" i="1"/>
  <c r="AB47" i="1"/>
  <c r="AA47" i="1"/>
  <c r="Z47" i="1"/>
  <c r="Y47" i="1"/>
  <c r="AD46" i="1"/>
  <c r="AC46" i="1"/>
  <c r="AB46" i="1"/>
  <c r="AA46" i="1"/>
  <c r="Z46" i="1"/>
  <c r="Y46" i="1"/>
  <c r="AD45" i="1"/>
  <c r="AC45" i="1"/>
  <c r="AB45" i="1"/>
  <c r="AA45" i="1"/>
  <c r="Z45" i="1"/>
  <c r="Y45" i="1"/>
  <c r="AD44" i="1"/>
  <c r="AC44" i="1"/>
  <c r="AB44" i="1"/>
  <c r="AA44" i="1"/>
  <c r="Z44" i="1"/>
  <c r="Y44" i="1"/>
  <c r="AD43" i="1"/>
  <c r="AC43" i="1"/>
  <c r="AB43" i="1"/>
  <c r="AA43" i="1"/>
  <c r="Z43" i="1"/>
  <c r="Y43" i="1"/>
  <c r="AD42" i="1"/>
  <c r="AC42" i="1"/>
  <c r="AB42" i="1"/>
  <c r="AA42" i="1"/>
  <c r="Z42" i="1"/>
  <c r="Y42" i="1"/>
  <c r="AD41" i="1"/>
  <c r="AC41" i="1"/>
  <c r="AB41" i="1"/>
  <c r="AA41" i="1"/>
  <c r="Z41" i="1"/>
  <c r="Y41" i="1"/>
  <c r="AD40" i="1"/>
  <c r="AC40" i="1"/>
  <c r="AB40" i="1"/>
  <c r="AA40" i="1"/>
  <c r="Z40" i="1"/>
  <c r="Y40" i="1"/>
  <c r="AD39" i="1"/>
  <c r="AC39" i="1"/>
  <c r="AB39" i="1"/>
  <c r="AA39" i="1"/>
  <c r="Z39" i="1"/>
  <c r="Y39" i="1"/>
  <c r="AD38" i="1"/>
  <c r="AC38" i="1"/>
  <c r="AB38" i="1"/>
  <c r="AA38" i="1"/>
  <c r="Z38" i="1"/>
  <c r="Y38" i="1"/>
  <c r="AD36" i="1"/>
  <c r="AC36" i="1"/>
  <c r="AB36" i="1"/>
  <c r="AA36" i="1"/>
  <c r="Z36" i="1"/>
  <c r="Y36" i="1"/>
  <c r="AD35" i="1"/>
  <c r="AC35" i="1"/>
  <c r="AB35" i="1"/>
  <c r="AA35" i="1"/>
  <c r="Z35" i="1"/>
  <c r="Y35" i="1"/>
  <c r="AD33" i="1"/>
  <c r="AC33" i="1"/>
  <c r="AB33" i="1"/>
  <c r="AA33" i="1"/>
  <c r="Z33" i="1"/>
  <c r="Y33" i="1"/>
  <c r="AD32" i="1"/>
  <c r="AC32" i="1"/>
  <c r="AB32" i="1"/>
  <c r="AA32" i="1"/>
  <c r="Z32" i="1"/>
  <c r="Y32" i="1"/>
  <c r="AD31" i="1"/>
  <c r="AC31" i="1"/>
  <c r="AB31" i="1"/>
  <c r="AA31" i="1"/>
  <c r="Z31" i="1"/>
  <c r="Y31" i="1"/>
  <c r="AD30" i="1"/>
  <c r="AC30" i="1"/>
  <c r="AB30" i="1"/>
  <c r="AA30" i="1"/>
  <c r="Z30" i="1"/>
  <c r="Y30" i="1"/>
  <c r="AD29" i="1"/>
  <c r="AC29" i="1"/>
  <c r="AB29" i="1"/>
  <c r="AA29" i="1"/>
  <c r="Z29" i="1"/>
  <c r="Y29" i="1"/>
  <c r="AD28" i="1"/>
  <c r="AC28" i="1"/>
  <c r="AB28" i="1"/>
  <c r="AA28" i="1"/>
  <c r="Z28" i="1"/>
  <c r="Y28" i="1"/>
  <c r="AD27" i="1"/>
  <c r="AC27" i="1"/>
  <c r="AB27" i="1"/>
  <c r="AA27" i="1"/>
  <c r="Z27" i="1"/>
  <c r="Y27" i="1"/>
  <c r="AD26" i="1"/>
  <c r="AC26" i="1"/>
  <c r="AB26" i="1"/>
  <c r="AA26" i="1"/>
  <c r="Z26" i="1"/>
  <c r="Y26" i="1"/>
  <c r="AD25" i="1"/>
  <c r="AC25" i="1"/>
  <c r="AB25" i="1"/>
  <c r="AA25" i="1"/>
  <c r="Z25" i="1"/>
  <c r="Y25" i="1"/>
  <c r="AD24" i="1"/>
  <c r="AC24" i="1"/>
  <c r="AB24" i="1"/>
  <c r="AA24" i="1"/>
  <c r="Z24" i="1"/>
  <c r="Y24" i="1"/>
  <c r="AD22" i="1"/>
  <c r="AC22" i="1"/>
  <c r="AB22" i="1"/>
  <c r="AA22" i="1"/>
  <c r="Z22" i="1"/>
  <c r="Y22" i="1"/>
  <c r="AD21" i="1"/>
  <c r="AC21" i="1"/>
  <c r="AB21" i="1"/>
  <c r="AA21" i="1"/>
  <c r="Z21" i="1"/>
  <c r="Y21" i="1"/>
  <c r="AD20" i="1"/>
  <c r="AC20" i="1"/>
  <c r="AB20" i="1"/>
  <c r="AA20" i="1"/>
  <c r="Z20" i="1"/>
  <c r="Y20" i="1"/>
  <c r="AD19" i="1"/>
  <c r="AC19" i="1"/>
  <c r="AB19" i="1"/>
  <c r="AA19" i="1"/>
  <c r="Z19" i="1"/>
  <c r="Y19" i="1"/>
  <c r="AD17" i="1"/>
  <c r="AC17" i="1"/>
  <c r="AB17" i="1"/>
  <c r="AA17" i="1"/>
  <c r="Z17" i="1"/>
  <c r="Y17" i="1"/>
  <c r="AD16" i="1"/>
  <c r="AC16" i="1"/>
  <c r="AB16" i="1"/>
  <c r="AA16" i="1"/>
  <c r="Z16" i="1"/>
  <c r="Y16" i="1"/>
  <c r="AD15" i="1"/>
  <c r="AC15" i="1"/>
  <c r="AB15" i="1"/>
  <c r="AA15" i="1"/>
  <c r="Z15" i="1"/>
  <c r="Y15" i="1"/>
  <c r="AD14" i="1"/>
  <c r="AC14" i="1"/>
  <c r="AB14" i="1"/>
  <c r="AA14" i="1"/>
  <c r="Z14" i="1"/>
  <c r="Y14" i="1"/>
  <c r="AD13" i="1"/>
  <c r="AC13" i="1"/>
  <c r="AB13" i="1"/>
  <c r="AA13" i="1"/>
  <c r="Z13" i="1"/>
  <c r="Y13" i="1"/>
  <c r="AD12" i="1"/>
  <c r="AC12" i="1"/>
  <c r="AB12" i="1"/>
  <c r="AA12" i="1"/>
  <c r="Z12" i="1"/>
  <c r="Y12" i="1"/>
  <c r="AD11" i="1"/>
  <c r="AC11" i="1"/>
  <c r="AB11" i="1"/>
  <c r="AA11" i="1"/>
  <c r="Z11" i="1"/>
  <c r="Y11" i="1"/>
  <c r="AD10" i="1"/>
  <c r="AC10" i="1"/>
  <c r="AB10" i="1"/>
  <c r="AA10" i="1"/>
  <c r="Z10" i="1"/>
  <c r="Y10" i="1"/>
  <c r="AD9" i="1"/>
  <c r="AC9" i="1"/>
  <c r="AB9" i="1"/>
  <c r="AA9" i="1"/>
  <c r="Z9" i="1"/>
  <c r="Y9" i="1"/>
  <c r="AD8" i="1"/>
  <c r="AC8" i="1"/>
  <c r="AB8" i="1"/>
  <c r="AA8" i="1"/>
  <c r="Z8" i="1"/>
  <c r="Y8" i="1"/>
  <c r="AD7" i="1"/>
  <c r="AC7" i="1"/>
  <c r="AB7" i="1"/>
  <c r="AA7" i="1"/>
  <c r="Z7" i="1"/>
  <c r="Y7" i="1"/>
  <c r="AD6" i="1"/>
  <c r="AC6" i="1"/>
  <c r="AB6" i="1"/>
  <c r="AA6" i="1"/>
  <c r="Z6" i="1"/>
  <c r="Y6" i="1"/>
  <c r="AD5" i="1"/>
  <c r="AC5" i="1"/>
  <c r="AB5" i="1"/>
  <c r="AA5" i="1"/>
  <c r="Z5" i="1"/>
  <c r="Y5" i="1"/>
  <c r="AD4" i="1"/>
  <c r="AC4" i="1"/>
  <c r="AB4" i="1"/>
  <c r="AA4" i="1"/>
  <c r="Z4" i="1"/>
  <c r="Y4" i="1"/>
  <c r="AD3" i="1"/>
  <c r="AC3" i="1"/>
  <c r="AB3" i="1"/>
  <c r="AA3" i="1"/>
  <c r="Z3" i="1"/>
  <c r="Y3" i="1"/>
</calcChain>
</file>

<file path=xl/sharedStrings.xml><?xml version="1.0" encoding="utf-8"?>
<sst xmlns="http://schemas.openxmlformats.org/spreadsheetml/2006/main" count="1025" uniqueCount="255">
  <si>
    <t>iC06_26 occupazione a un anno dalla laurea</t>
  </si>
  <si>
    <t>iC10 % di CFU acquisiti all'estero</t>
  </si>
  <si>
    <t>iC16 40 CFU acquisiti al I anno</t>
  </si>
  <si>
    <t>iC22 % di laureati in corso</t>
  </si>
  <si>
    <t>iC14* % abbandono</t>
  </si>
  <si>
    <t>Tipo CDS</t>
  </si>
  <si>
    <t>Classe</t>
  </si>
  <si>
    <t>Nome Corso</t>
  </si>
  <si>
    <t>Sede</t>
  </si>
  <si>
    <t>IND 2018</t>
  </si>
  <si>
    <t>IND macro-regione 2018</t>
  </si>
  <si>
    <t>Rapporto %</t>
  </si>
  <si>
    <t>Variazione nel periodo 2018-2015</t>
  </si>
  <si>
    <t>IND 2017</t>
  </si>
  <si>
    <t>IND macro-regione 2017</t>
  </si>
  <si>
    <t>Variazione nel periodo 2017-2015</t>
  </si>
  <si>
    <t>Variazione nel periodo 2018-2016</t>
  </si>
  <si>
    <t>N° indicatori "critici"</t>
  </si>
  <si>
    <t>IC06_26</t>
  </si>
  <si>
    <t>IC10</t>
  </si>
  <si>
    <t>IC16</t>
  </si>
  <si>
    <t>IC22</t>
  </si>
  <si>
    <t>IC14*</t>
  </si>
  <si>
    <t>LT</t>
  </si>
  <si>
    <t xml:space="preserve">L-1 </t>
  </si>
  <si>
    <t>Beni Culturali: Conoscenza, Gestione, Valorizzazione</t>
  </si>
  <si>
    <t>PALERMO</t>
  </si>
  <si>
    <t>-</t>
  </si>
  <si>
    <t>AGRIGENTO</t>
  </si>
  <si>
    <t xml:space="preserve">L-2 </t>
  </si>
  <si>
    <t>Biotecnologie</t>
  </si>
  <si>
    <t xml:space="preserve">L-3 </t>
  </si>
  <si>
    <t>Discipline delle arti, della musica e dello spettacolo</t>
  </si>
  <si>
    <t xml:space="preserve">L-4 </t>
  </si>
  <si>
    <t>Disegno Industriale</t>
  </si>
  <si>
    <t xml:space="preserve">L-5 </t>
  </si>
  <si>
    <t>Studi Filosofici e Storici</t>
  </si>
  <si>
    <t xml:space="preserve">L-7 </t>
  </si>
  <si>
    <t>Ingegneria Ambientale</t>
  </si>
  <si>
    <t xml:space="preserve">Ingegneria Civile ed Edile </t>
  </si>
  <si>
    <t xml:space="preserve">L-8 </t>
  </si>
  <si>
    <t>Ingegneria Elettronica</t>
  </si>
  <si>
    <t>Ingegneria Informatica</t>
  </si>
  <si>
    <t>Ingegneria dell'Innovazione per le Imprese Digitali</t>
  </si>
  <si>
    <t>Ingegneria Cibernetica</t>
  </si>
  <si>
    <t xml:space="preserve">L-9 </t>
  </si>
  <si>
    <t>Ingegneria Meccanica</t>
  </si>
  <si>
    <t>Ingegneria Gestionale</t>
  </si>
  <si>
    <t>Ingegneria dell'Energia</t>
  </si>
  <si>
    <t>Ingegneria Chimica e Biochimica</t>
  </si>
  <si>
    <t>Ingegneria Elettrica</t>
  </si>
  <si>
    <t>CALTANISSETTA</t>
  </si>
  <si>
    <t>Ingegneria Biomedica</t>
  </si>
  <si>
    <t>Ingegneria della Sicurezza</t>
  </si>
  <si>
    <t xml:space="preserve">L-10 </t>
  </si>
  <si>
    <t>Lettere</t>
  </si>
  <si>
    <t xml:space="preserve">L-11 </t>
  </si>
  <si>
    <t>Lingue e Letterature Studi Interculturali</t>
  </si>
  <si>
    <t xml:space="preserve">L-12 </t>
  </si>
  <si>
    <t xml:space="preserve">L-13 </t>
  </si>
  <si>
    <t>Scienze Biologiche</t>
  </si>
  <si>
    <t>TRAPANI</t>
  </si>
  <si>
    <t xml:space="preserve">L-14 </t>
  </si>
  <si>
    <t>Consulente Giuridico d’Impresa</t>
  </si>
  <si>
    <t xml:space="preserve">L-15 </t>
  </si>
  <si>
    <t>Scienze del turismo</t>
  </si>
  <si>
    <t xml:space="preserve">L-16 </t>
  </si>
  <si>
    <t>Scienze dell'amministrazione, dell'organizzazione e consulenza del lavoro</t>
  </si>
  <si>
    <t xml:space="preserve">L-17 </t>
  </si>
  <si>
    <t>Architettura e ambiente costruito</t>
  </si>
  <si>
    <t xml:space="preserve">L-18 </t>
  </si>
  <si>
    <t>Economia e amministrazione aziendale</t>
  </si>
  <si>
    <t xml:space="preserve">L-19 </t>
  </si>
  <si>
    <t>Scienze dell'educazione</t>
  </si>
  <si>
    <t>Educazione di Comunità</t>
  </si>
  <si>
    <t xml:space="preserve">L-20 </t>
  </si>
  <si>
    <t>Scienze della comunicazione per i Media e le Istituzioni</t>
  </si>
  <si>
    <t>Scienze della Comunicazione per le Culture e le Arti</t>
  </si>
  <si>
    <t xml:space="preserve">L-21 </t>
  </si>
  <si>
    <t>Urbanistica e Scienze della Città</t>
  </si>
  <si>
    <t xml:space="preserve">L-22 </t>
  </si>
  <si>
    <t>Scienze delle attività motorie e sportive</t>
  </si>
  <si>
    <t xml:space="preserve">L-23 </t>
  </si>
  <si>
    <t xml:space="preserve">L-24 </t>
  </si>
  <si>
    <t>Scienze e tecniche psicologiche</t>
  </si>
  <si>
    <t xml:space="preserve">L-25 </t>
  </si>
  <si>
    <t>Scienze e Tecnologie Agrarie</t>
  </si>
  <si>
    <t>Scienze Forestali ed Ambientali</t>
  </si>
  <si>
    <t>Viticoltura ed Enologia</t>
  </si>
  <si>
    <t>MARSALA</t>
  </si>
  <si>
    <t>Agroingegneria</t>
  </si>
  <si>
    <t xml:space="preserve">L-26 </t>
  </si>
  <si>
    <t>Scienze e Tecnologie Agroalimentari</t>
  </si>
  <si>
    <t xml:space="preserve">L-27 </t>
  </si>
  <si>
    <t>Chimica</t>
  </si>
  <si>
    <t xml:space="preserve">L-30 </t>
  </si>
  <si>
    <t>Scienze Fisiche</t>
  </si>
  <si>
    <t xml:space="preserve">L-31 </t>
  </si>
  <si>
    <t>Informatica</t>
  </si>
  <si>
    <t xml:space="preserve">L-32 </t>
  </si>
  <si>
    <t>Scienze della Natura e dell'Ambiente</t>
  </si>
  <si>
    <t xml:space="preserve">L-33 </t>
  </si>
  <si>
    <t>Economia e Finanza</t>
  </si>
  <si>
    <t xml:space="preserve">L-34 </t>
  </si>
  <si>
    <t>Scienze Geologiche</t>
  </si>
  <si>
    <t xml:space="preserve">L-35 </t>
  </si>
  <si>
    <t>Matematica</t>
  </si>
  <si>
    <t xml:space="preserve">L-36 </t>
  </si>
  <si>
    <t>Scienze politiche e delle relazioni internazionali</t>
  </si>
  <si>
    <t xml:space="preserve">L-37 </t>
  </si>
  <si>
    <t>Sviluppo economico, cooperazione internazionale e migrazioni</t>
  </si>
  <si>
    <t xml:space="preserve">L-39 </t>
  </si>
  <si>
    <t>Servizio Sociale</t>
  </si>
  <si>
    <t xml:space="preserve">L-41 </t>
  </si>
  <si>
    <t>Statistica per l'Analisi dei Dati</t>
  </si>
  <si>
    <t xml:space="preserve">L-SNT1 </t>
  </si>
  <si>
    <t xml:space="preserve">Infermieristica </t>
  </si>
  <si>
    <t xml:space="preserve">Ostetricia </t>
  </si>
  <si>
    <t xml:space="preserve">L-SNT2 </t>
  </si>
  <si>
    <t xml:space="preserve">Fisioterapia </t>
  </si>
  <si>
    <t xml:space="preserve">Tecnica della riabilitazione psichiatrica </t>
  </si>
  <si>
    <t xml:space="preserve">Logopedia </t>
  </si>
  <si>
    <t xml:space="preserve">Ortottica ed assistenza oftalmologica </t>
  </si>
  <si>
    <t xml:space="preserve">L-SNT3 </t>
  </si>
  <si>
    <t xml:space="preserve">Tecniche di laboratorio biomedico </t>
  </si>
  <si>
    <t xml:space="preserve">Tecniche di radiologia medica, per immagini e radioterapia </t>
  </si>
  <si>
    <t xml:space="preserve">Igiene dentale </t>
  </si>
  <si>
    <t xml:space="preserve">Dietistica </t>
  </si>
  <si>
    <t xml:space="preserve">L-SNT4 </t>
  </si>
  <si>
    <t xml:space="preserve">Tecniche della prevenzione nell'ambiente e nei luoghi di lavoro </t>
  </si>
  <si>
    <t xml:space="preserve">Assistenza sanitaria </t>
  </si>
  <si>
    <t>LMU</t>
  </si>
  <si>
    <t xml:space="preserve">LMG-01 </t>
  </si>
  <si>
    <t>Giurisprudenza</t>
  </si>
  <si>
    <t>LM</t>
  </si>
  <si>
    <t xml:space="preserve">LM-2 </t>
  </si>
  <si>
    <t>Archeologia</t>
  </si>
  <si>
    <t xml:space="preserve">LM-6 </t>
  </si>
  <si>
    <t>Biodiversità e Biologia ambientale</t>
  </si>
  <si>
    <t>Biologia marina</t>
  </si>
  <si>
    <t>Biologia Molecolare e della Salute</t>
  </si>
  <si>
    <t xml:space="preserve">LM-8 </t>
  </si>
  <si>
    <t>Biotecnologie per l'industria e per la ricerca scientifica</t>
  </si>
  <si>
    <t xml:space="preserve">LM-9 </t>
  </si>
  <si>
    <t>Biotecnologie Mediche e Medicina Molecolare</t>
  </si>
  <si>
    <t xml:space="preserve">LM-12 </t>
  </si>
  <si>
    <t>Design e Cultura del territorio</t>
  </si>
  <si>
    <t xml:space="preserve">LM-13 </t>
  </si>
  <si>
    <t>Chimica e tecnologia farmaceutiche</t>
  </si>
  <si>
    <t>Farmacia</t>
  </si>
  <si>
    <t xml:space="preserve">LM-14 </t>
  </si>
  <si>
    <t>Italianistica</t>
  </si>
  <si>
    <t xml:space="preserve">LM-15 </t>
  </si>
  <si>
    <t>Scienze dell'antichità</t>
  </si>
  <si>
    <t xml:space="preserve">LM-17 </t>
  </si>
  <si>
    <t>Fisica</t>
  </si>
  <si>
    <t xml:space="preserve">LM-18 </t>
  </si>
  <si>
    <t xml:space="preserve">LM-20 </t>
  </si>
  <si>
    <t>Ingegneria Aerospaziale</t>
  </si>
  <si>
    <t xml:space="preserve">LM-22 </t>
  </si>
  <si>
    <t>Ingegneria Chimica</t>
  </si>
  <si>
    <t xml:space="preserve">LM-23 </t>
  </si>
  <si>
    <t>Ingegneria Civile</t>
  </si>
  <si>
    <t xml:space="preserve">LM-24 </t>
  </si>
  <si>
    <t>Ingegneria dei Sistemi Edilizi</t>
  </si>
  <si>
    <t xml:space="preserve">LM-28 </t>
  </si>
  <si>
    <t xml:space="preserve">LM-29 </t>
  </si>
  <si>
    <t xml:space="preserve">LM-30 </t>
  </si>
  <si>
    <t>Ingegneria Energetica e Nucleare</t>
  </si>
  <si>
    <t xml:space="preserve">LM-31 </t>
  </si>
  <si>
    <t xml:space="preserve">LM-32 </t>
  </si>
  <si>
    <t xml:space="preserve">LM-33 </t>
  </si>
  <si>
    <t xml:space="preserve">LM-35 </t>
  </si>
  <si>
    <t>Ingegneria e Tecnologie Innovative per l'Ambiente</t>
  </si>
  <si>
    <t xml:space="preserve">LM-37 </t>
  </si>
  <si>
    <t>Lingue e Letterature: Interculturalità e Didattica</t>
  </si>
  <si>
    <t xml:space="preserve">LM-38 </t>
  </si>
  <si>
    <t>Lingue moderne e traduzione per le relazioni internazionali</t>
  </si>
  <si>
    <t xml:space="preserve">LM-39 </t>
  </si>
  <si>
    <t xml:space="preserve">LM-40 </t>
  </si>
  <si>
    <t xml:space="preserve">LM-41 </t>
  </si>
  <si>
    <t>Medicina e chirurgia</t>
  </si>
  <si>
    <t xml:space="preserve">LM-45 </t>
  </si>
  <si>
    <t>Musicologia e Scienze dello spettacolo</t>
  </si>
  <si>
    <t xml:space="preserve">LM-46 </t>
  </si>
  <si>
    <t>Odontoiatria e protesi dentaria</t>
  </si>
  <si>
    <t xml:space="preserve">LM-47 </t>
  </si>
  <si>
    <t>Management dello Sport e delle Attività Motorie</t>
  </si>
  <si>
    <t xml:space="preserve">LM-48 </t>
  </si>
  <si>
    <t>Pianificazione territoriale, urbanistica e ambientale</t>
  </si>
  <si>
    <t xml:space="preserve">LM-49 </t>
  </si>
  <si>
    <t>Sistemi turistici e gestione dell'ospitalità</t>
  </si>
  <si>
    <t xml:space="preserve">LM-51 </t>
  </si>
  <si>
    <t>Psicologia sociale, del lavoro e delle organizzazioni</t>
  </si>
  <si>
    <t>Psicologia del ciclo di vita</t>
  </si>
  <si>
    <t>Psicologia Clinica</t>
  </si>
  <si>
    <t xml:space="preserve">LM-52 </t>
  </si>
  <si>
    <t>International relations / Relazioni Internazionali</t>
  </si>
  <si>
    <t xml:space="preserve">LM-53 </t>
  </si>
  <si>
    <t>Ingegneria dei biomateriali</t>
  </si>
  <si>
    <t xml:space="preserve">LM-54 </t>
  </si>
  <si>
    <t xml:space="preserve">LM-56 </t>
  </si>
  <si>
    <t>Scienze Economiche e Finanziarie</t>
  </si>
  <si>
    <t xml:space="preserve">LM-57 </t>
  </si>
  <si>
    <t>Scienze della Formazione continua</t>
  </si>
  <si>
    <t xml:space="preserve">LM-59 </t>
  </si>
  <si>
    <t>Scienze della comunicazione pubblica, d'impresa e pubblicità</t>
  </si>
  <si>
    <t xml:space="preserve">LM-60 </t>
  </si>
  <si>
    <t>Scienze della Natura</t>
  </si>
  <si>
    <t xml:space="preserve">LM-63 </t>
  </si>
  <si>
    <t>Scienze delle amministrazioni e delle organizzazioni complesse</t>
  </si>
  <si>
    <t xml:space="preserve">LM-65 </t>
  </si>
  <si>
    <t xml:space="preserve">LM-67 </t>
  </si>
  <si>
    <t>Scienze e Tecniche delle Attività Motorie Preventive e Adattate e delle Attività sportive</t>
  </si>
  <si>
    <t xml:space="preserve">LM-68 </t>
  </si>
  <si>
    <t xml:space="preserve">LM-69 </t>
  </si>
  <si>
    <t>Scienze delle Produzioni e delle Tecnologie Agrarie</t>
  </si>
  <si>
    <t>Imprenditorialità e qualità per il sistema agroalimentare</t>
  </si>
  <si>
    <t xml:space="preserve">LM-73 </t>
  </si>
  <si>
    <t>Scienze e Tecnologie Forestali e Agro Ambientali</t>
  </si>
  <si>
    <t xml:space="preserve">LM-74 </t>
  </si>
  <si>
    <t>Scienze e Tecnologie Geologiche</t>
  </si>
  <si>
    <t xml:space="preserve">LM-75 </t>
  </si>
  <si>
    <t xml:space="preserve">Analisi e Gestione Ambientale </t>
  </si>
  <si>
    <t xml:space="preserve">LM-77 </t>
  </si>
  <si>
    <t>Scienze economico aziendali</t>
  </si>
  <si>
    <t xml:space="preserve">LM-78 </t>
  </si>
  <si>
    <t>Scienze filosofiche e storiche</t>
  </si>
  <si>
    <t xml:space="preserve">LM-81 </t>
  </si>
  <si>
    <t>Cooperazione e sviluppo</t>
  </si>
  <si>
    <t xml:space="preserve">LM-82 </t>
  </si>
  <si>
    <t>Scienze Statistiche</t>
  </si>
  <si>
    <t xml:space="preserve">LM-84 </t>
  </si>
  <si>
    <t>Studi storici, antropologici e geografici</t>
  </si>
  <si>
    <t xml:space="preserve">LM-85 </t>
  </si>
  <si>
    <t>Scienze pedagogiche</t>
  </si>
  <si>
    <t xml:space="preserve">LM-87 </t>
  </si>
  <si>
    <t>Servizio sociale e politiche sociali</t>
  </si>
  <si>
    <t xml:space="preserve">LM-89 </t>
  </si>
  <si>
    <t>Storia dell'arte</t>
  </si>
  <si>
    <t xml:space="preserve">LM-92 </t>
  </si>
  <si>
    <t>Comunicazione del patrimonio culturale</t>
  </si>
  <si>
    <t xml:space="preserve">LM-SNT1 </t>
  </si>
  <si>
    <t>Scienze infermieristiche e ostetriche</t>
  </si>
  <si>
    <t xml:space="preserve">LM-SNT2 </t>
  </si>
  <si>
    <t>Scienze riabilitative delle professioni sanitarie</t>
  </si>
  <si>
    <t xml:space="preserve">LM-4 C.U. </t>
  </si>
  <si>
    <t>Ingegneria edile architettura</t>
  </si>
  <si>
    <t>Architettura</t>
  </si>
  <si>
    <t xml:space="preserve">LM-85 bis </t>
  </si>
  <si>
    <t>Scienze della formazione primaria</t>
  </si>
  <si>
    <t>LMR-02</t>
  </si>
  <si>
    <t xml:space="preserve">Conservazione e restauro dei beni culturali </t>
  </si>
  <si>
    <t xml:space="preserve">Sono colorati in giallo le denominazioni dei CdS che presentano 4/5 indicatori critici nel rapporto col dato macroregionale, anch’essi colorati in giallo, mentre per i CdS che hanno meno di 4/5 indicatori critici sono segnalati in giallo solo i rapporti sotto la soglia scelta. </t>
  </si>
  <si>
    <t>Sono colorati in verde le denominazioni dei CdS che non hanno rapporti critici.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</si>
</sst>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Verdana"/>
      <family val="2"/>
      <charset val="1"/>
    </font>
    <font>
      <sz val="12"/>
      <color rgb="FF000000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Border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1" fillId="0" borderId="0" xfId="1" applyNumberForma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164" fontId="1" fillId="0" borderId="2" xfId="1" applyNumberFormat="1" applyFont="1" applyBorder="1" applyAlignment="1" applyProtection="1">
      <alignment horizontal="center" vertical="center"/>
    </xf>
    <xf numFmtId="164" fontId="1" fillId="2" borderId="2" xfId="1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dicatori-CdS-di-Ateneo-MacroRegion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ori-CdS-di-Ateneo-Macro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7"/>
  <sheetViews>
    <sheetView tabSelected="1" zoomScale="89" zoomScaleNormal="89" workbookViewId="0">
      <selection activeCell="A2" sqref="A2:XFD2"/>
    </sheetView>
  </sheetViews>
  <sheetFormatPr defaultRowHeight="12.75" x14ac:dyDescent="0.2"/>
  <cols>
    <col min="1" max="1" width="8.5703125" style="1"/>
    <col min="2" max="2" width="9.5703125" style="1"/>
    <col min="3" max="3" width="85.7109375"/>
    <col min="4" max="4" width="16.5703125"/>
    <col min="5" max="5" width="7.7109375" style="1"/>
    <col min="6" max="6" width="10.140625" style="2"/>
    <col min="7" max="7" width="10.5703125" style="1"/>
    <col min="8" max="8" width="12.140625" style="1"/>
    <col min="9" max="9" width="8.140625" style="1"/>
    <col min="10" max="10" width="10" style="1"/>
    <col min="11" max="11" width="8.7109375" style="1"/>
    <col min="12" max="12" width="11.42578125" style="1"/>
    <col min="13" max="13" width="7.7109375" style="1"/>
    <col min="14" max="14" width="11" style="1"/>
    <col min="15" max="15" width="9.85546875" style="1"/>
    <col min="16" max="16" width="11.28515625" style="1"/>
    <col min="17" max="17" width="7.28515625" style="1"/>
    <col min="18" max="18" width="10" style="1"/>
    <col min="19" max="19" width="9" style="1"/>
    <col min="20" max="20" width="11.85546875" style="1"/>
    <col min="21" max="21" width="7.7109375" style="1"/>
    <col min="22" max="22" width="10" style="1"/>
    <col min="23" max="23" width="9.28515625" style="1"/>
    <col min="24" max="24" width="11.140625" style="1"/>
    <col min="25" max="25" width="9.28515625" style="3"/>
    <col min="26" max="30" width="0" style="1" hidden="1"/>
    <col min="31" max="1025" width="8.5703125"/>
  </cols>
  <sheetData>
    <row r="1" spans="1:30" s="5" customFormat="1" ht="49.5" customHeight="1" x14ac:dyDescent="0.2">
      <c r="A1" s="4"/>
      <c r="B1" s="4"/>
      <c r="E1" s="27" t="s">
        <v>0</v>
      </c>
      <c r="F1" s="27"/>
      <c r="G1" s="27"/>
      <c r="H1" s="27"/>
      <c r="I1" s="27" t="s">
        <v>1</v>
      </c>
      <c r="J1" s="27"/>
      <c r="K1" s="27"/>
      <c r="L1" s="27"/>
      <c r="M1" s="27" t="s">
        <v>2</v>
      </c>
      <c r="N1" s="27"/>
      <c r="O1" s="27"/>
      <c r="P1" s="27"/>
      <c r="Q1" s="27" t="s">
        <v>3</v>
      </c>
      <c r="R1" s="27"/>
      <c r="S1" s="27"/>
      <c r="T1" s="27"/>
      <c r="U1" s="27" t="s">
        <v>4</v>
      </c>
      <c r="V1" s="27"/>
      <c r="W1" s="27"/>
      <c r="X1" s="27"/>
      <c r="Y1" s="4"/>
      <c r="Z1" s="4"/>
      <c r="AA1" s="4"/>
      <c r="AB1" s="4"/>
      <c r="AC1" s="4"/>
      <c r="AD1" s="4"/>
    </row>
    <row r="2" spans="1:30" s="9" customFormat="1" ht="68.25" customHeight="1" x14ac:dyDescent="0.2">
      <c r="A2" s="6" t="s">
        <v>5</v>
      </c>
      <c r="B2" s="6" t="s">
        <v>6</v>
      </c>
      <c r="C2" s="6" t="s">
        <v>7</v>
      </c>
      <c r="D2" s="6" t="s">
        <v>8</v>
      </c>
      <c r="E2" s="6" t="s">
        <v>9</v>
      </c>
      <c r="F2" s="7" t="s">
        <v>10</v>
      </c>
      <c r="G2" s="6" t="s">
        <v>11</v>
      </c>
      <c r="H2" s="6" t="s">
        <v>12</v>
      </c>
      <c r="I2" s="6" t="s">
        <v>13</v>
      </c>
      <c r="J2" s="7" t="s">
        <v>14</v>
      </c>
      <c r="K2" s="6" t="s">
        <v>11</v>
      </c>
      <c r="L2" s="6" t="s">
        <v>15</v>
      </c>
      <c r="M2" s="6" t="s">
        <v>13</v>
      </c>
      <c r="N2" s="7" t="s">
        <v>14</v>
      </c>
      <c r="O2" s="6" t="s">
        <v>11</v>
      </c>
      <c r="P2" s="6" t="s">
        <v>15</v>
      </c>
      <c r="Q2" s="6" t="s">
        <v>9</v>
      </c>
      <c r="R2" s="7" t="s">
        <v>10</v>
      </c>
      <c r="S2" s="6" t="s">
        <v>11</v>
      </c>
      <c r="T2" s="6" t="s">
        <v>16</v>
      </c>
      <c r="U2" s="6" t="s">
        <v>13</v>
      </c>
      <c r="V2" s="7" t="s">
        <v>14</v>
      </c>
      <c r="W2" s="6" t="s">
        <v>11</v>
      </c>
      <c r="X2" s="6" t="s">
        <v>15</v>
      </c>
      <c r="Y2" s="8" t="s">
        <v>17</v>
      </c>
      <c r="Z2" s="6" t="s">
        <v>18</v>
      </c>
      <c r="AA2" s="6" t="s">
        <v>19</v>
      </c>
      <c r="AB2" s="6" t="s">
        <v>20</v>
      </c>
      <c r="AC2" s="6" t="s">
        <v>21</v>
      </c>
      <c r="AD2" s="6" t="s">
        <v>22</v>
      </c>
    </row>
    <row r="3" spans="1:30" s="18" customFormat="1" ht="20.100000000000001" customHeight="1" x14ac:dyDescent="0.2">
      <c r="A3" s="10" t="s">
        <v>23</v>
      </c>
      <c r="B3" s="11" t="s">
        <v>24</v>
      </c>
      <c r="C3" s="12" t="s">
        <v>25</v>
      </c>
      <c r="D3" s="13" t="s">
        <v>26</v>
      </c>
      <c r="E3" s="14" t="s">
        <v>27</v>
      </c>
      <c r="F3" s="14" t="s">
        <v>27</v>
      </c>
      <c r="G3" s="14" t="s">
        <v>27</v>
      </c>
      <c r="H3" s="14" t="s">
        <v>27</v>
      </c>
      <c r="I3" s="14">
        <v>0</v>
      </c>
      <c r="J3" s="14">
        <v>5.2557058750003702E-3</v>
      </c>
      <c r="K3" s="15">
        <v>0</v>
      </c>
      <c r="L3" s="14" t="s">
        <v>27</v>
      </c>
      <c r="M3" s="14">
        <v>0.43362831858407103</v>
      </c>
      <c r="N3" s="14">
        <v>0.33747090768037202</v>
      </c>
      <c r="O3" s="14">
        <v>1.2849354084019999</v>
      </c>
      <c r="P3" s="14" t="s">
        <v>27</v>
      </c>
      <c r="Q3" s="14" t="s">
        <v>27</v>
      </c>
      <c r="R3" s="14" t="s">
        <v>27</v>
      </c>
      <c r="S3" s="14" t="s">
        <v>27</v>
      </c>
      <c r="T3" s="14" t="s">
        <v>27</v>
      </c>
      <c r="U3" s="14">
        <v>0.247787610619469</v>
      </c>
      <c r="V3" s="14">
        <v>0.26609775019394899</v>
      </c>
      <c r="W3" s="14">
        <v>0.93119017518511804</v>
      </c>
      <c r="X3" s="14" t="s">
        <v>27</v>
      </c>
      <c r="Y3" s="16">
        <f t="shared" ref="Y3:Y17" si="0">+SUM(+IF(G3&lt;&gt;"-",IF(G3&lt;0.9,1,0),0)+IF(K3&lt;&gt;"-",IF(K3&lt;0.9,1,0),0)+IF(O3&lt;&gt;"-",IF(O3&lt;0.9,1,0),0)+IF(S3&lt;&gt;"-",IF(S3&lt;0.9,1,0),0),+IF(W3&lt;&gt;"-",IF(W3&gt;1.1,1,0),0))</f>
        <v>1</v>
      </c>
      <c r="Z3" s="17" t="str">
        <f t="shared" ref="Z3:Z17" si="1">IF(G3&lt;&gt;"-",IF(G3&lt;0.9,1,0),"-")</f>
        <v>-</v>
      </c>
      <c r="AA3" s="17">
        <f t="shared" ref="AA3:AA17" si="2">IF(K3&lt;&gt;"-",IF(K3&lt;0.9,1,0),"-")</f>
        <v>1</v>
      </c>
      <c r="AB3" s="17">
        <f t="shared" ref="AB3:AB17" si="3">IF(O3&lt;&gt;"-",IF(O3&lt;0.9,1,0),"-")</f>
        <v>0</v>
      </c>
      <c r="AC3" s="17" t="str">
        <f t="shared" ref="AC3:AC17" si="4">IF(S3&lt;&gt;"-",IF(S3&lt;0.9,1,0),"-")</f>
        <v>-</v>
      </c>
      <c r="AD3" s="17">
        <f t="shared" ref="AD3:AD17" si="5">IF(W3&lt;&gt;"-",IF(W3&gt;1.1,1,0),"-")</f>
        <v>0</v>
      </c>
    </row>
    <row r="4" spans="1:30" s="18" customFormat="1" ht="20.100000000000001" customHeight="1" x14ac:dyDescent="0.2">
      <c r="A4" s="10" t="s">
        <v>23</v>
      </c>
      <c r="B4" s="11" t="s">
        <v>24</v>
      </c>
      <c r="C4" s="12" t="s">
        <v>25</v>
      </c>
      <c r="D4" s="13" t="s">
        <v>28</v>
      </c>
      <c r="E4" s="14">
        <v>0.17647058823529399</v>
      </c>
      <c r="F4" s="14">
        <v>0.181614349775785</v>
      </c>
      <c r="G4" s="14">
        <v>0.97167755991285198</v>
      </c>
      <c r="H4" s="14">
        <v>3.8539553752534997E-2</v>
      </c>
      <c r="I4" s="14">
        <v>0</v>
      </c>
      <c r="J4" s="14">
        <v>5.2557058750003702E-3</v>
      </c>
      <c r="K4" s="15">
        <v>0</v>
      </c>
      <c r="L4" s="14">
        <v>0</v>
      </c>
      <c r="M4" s="14" t="s">
        <v>27</v>
      </c>
      <c r="N4" s="14" t="s">
        <v>27</v>
      </c>
      <c r="O4" s="14" t="s">
        <v>27</v>
      </c>
      <c r="P4" s="14" t="s">
        <v>27</v>
      </c>
      <c r="Q4" s="14">
        <v>3.3333333333333298E-2</v>
      </c>
      <c r="R4" s="14">
        <v>0.20682302771854999</v>
      </c>
      <c r="S4" s="15">
        <v>0.16116838487972501</v>
      </c>
      <c r="T4" s="14">
        <v>-6.9230769230769706E-2</v>
      </c>
      <c r="U4" s="14" t="s">
        <v>27</v>
      </c>
      <c r="V4" s="14" t="s">
        <v>27</v>
      </c>
      <c r="W4" s="14" t="s">
        <v>27</v>
      </c>
      <c r="X4" s="14" t="s">
        <v>27</v>
      </c>
      <c r="Y4" s="16">
        <f t="shared" si="0"/>
        <v>2</v>
      </c>
      <c r="Z4" s="17">
        <f t="shared" si="1"/>
        <v>0</v>
      </c>
      <c r="AA4" s="17">
        <f t="shared" si="2"/>
        <v>1</v>
      </c>
      <c r="AB4" s="17" t="str">
        <f t="shared" si="3"/>
        <v>-</v>
      </c>
      <c r="AC4" s="17">
        <f t="shared" si="4"/>
        <v>1</v>
      </c>
      <c r="AD4" s="17" t="str">
        <f t="shared" si="5"/>
        <v>-</v>
      </c>
    </row>
    <row r="5" spans="1:30" s="18" customFormat="1" ht="20.100000000000001" customHeight="1" x14ac:dyDescent="0.2">
      <c r="A5" s="10" t="s">
        <v>23</v>
      </c>
      <c r="B5" s="11" t="s">
        <v>29</v>
      </c>
      <c r="C5" s="12" t="s">
        <v>30</v>
      </c>
      <c r="D5" s="13" t="s">
        <v>26</v>
      </c>
      <c r="E5" s="14">
        <v>3.3333333333333298E-2</v>
      </c>
      <c r="F5" s="14">
        <v>8.1932773109243698E-2</v>
      </c>
      <c r="G5" s="15">
        <v>0.406837606837606</v>
      </c>
      <c r="H5" s="14">
        <v>-0.143137254901961</v>
      </c>
      <c r="I5" s="14">
        <v>2.4212034383954199E-2</v>
      </c>
      <c r="J5" s="14">
        <v>7.8766056916808793E-3</v>
      </c>
      <c r="K5" s="14">
        <v>3.07391728514816</v>
      </c>
      <c r="L5" s="14">
        <v>1.3162310627048099E-2</v>
      </c>
      <c r="M5" s="14">
        <v>0.24561403508771901</v>
      </c>
      <c r="N5" s="14">
        <v>0.19297124600639001</v>
      </c>
      <c r="O5" s="14">
        <v>1.2728012083188101</v>
      </c>
      <c r="P5" s="14">
        <v>0.18212197159565599</v>
      </c>
      <c r="Q5" s="14">
        <v>0.126984126984127</v>
      </c>
      <c r="R5" s="14">
        <v>0.211420802175391</v>
      </c>
      <c r="S5" s="15">
        <v>0.60062267136222103</v>
      </c>
      <c r="T5" s="14">
        <v>-3.968253968254E-2</v>
      </c>
      <c r="U5" s="14">
        <v>0.49122807017543901</v>
      </c>
      <c r="V5" s="14">
        <v>0.487539936102237</v>
      </c>
      <c r="W5" s="14">
        <v>1.00756478351843</v>
      </c>
      <c r="X5" s="14">
        <v>0.17376775271512099</v>
      </c>
      <c r="Y5" s="16">
        <f t="shared" si="0"/>
        <v>2</v>
      </c>
      <c r="Z5" s="17">
        <f t="shared" si="1"/>
        <v>1</v>
      </c>
      <c r="AA5" s="17">
        <f t="shared" si="2"/>
        <v>0</v>
      </c>
      <c r="AB5" s="17">
        <f t="shared" si="3"/>
        <v>0</v>
      </c>
      <c r="AC5" s="17">
        <f t="shared" si="4"/>
        <v>1</v>
      </c>
      <c r="AD5" s="17">
        <f t="shared" si="5"/>
        <v>0</v>
      </c>
    </row>
    <row r="6" spans="1:30" s="18" customFormat="1" ht="20.100000000000001" customHeight="1" x14ac:dyDescent="0.2">
      <c r="A6" s="10" t="s">
        <v>23</v>
      </c>
      <c r="B6" s="11" t="s">
        <v>31</v>
      </c>
      <c r="C6" s="12" t="s">
        <v>32</v>
      </c>
      <c r="D6" s="13" t="s">
        <v>26</v>
      </c>
      <c r="E6" s="14" t="s">
        <v>27</v>
      </c>
      <c r="F6" s="14">
        <v>0.25490196078431399</v>
      </c>
      <c r="G6" s="14" t="s">
        <v>27</v>
      </c>
      <c r="H6" s="14" t="s">
        <v>27</v>
      </c>
      <c r="I6" s="14">
        <v>0</v>
      </c>
      <c r="J6" s="14">
        <v>2.1887364256250501E-3</v>
      </c>
      <c r="K6" s="15">
        <v>0</v>
      </c>
      <c r="L6" s="14" t="s">
        <v>27</v>
      </c>
      <c r="M6" s="14">
        <v>0.24637681159420299</v>
      </c>
      <c r="N6" s="14">
        <v>0.30310880829015502</v>
      </c>
      <c r="O6" s="15">
        <v>0.81283289978942297</v>
      </c>
      <c r="P6" s="14" t="s">
        <v>27</v>
      </c>
      <c r="Q6" s="14" t="s">
        <v>27</v>
      </c>
      <c r="R6" s="14" t="s">
        <v>27</v>
      </c>
      <c r="S6" s="14" t="s">
        <v>27</v>
      </c>
      <c r="T6" s="14" t="s">
        <v>27</v>
      </c>
      <c r="U6" s="14">
        <v>0.31884057971014501</v>
      </c>
      <c r="V6" s="14">
        <v>0.31347150259067402</v>
      </c>
      <c r="W6" s="14">
        <v>1.0171277997365</v>
      </c>
      <c r="X6" s="14" t="s">
        <v>27</v>
      </c>
      <c r="Y6" s="16">
        <f t="shared" si="0"/>
        <v>2</v>
      </c>
      <c r="Z6" s="17" t="str">
        <f t="shared" si="1"/>
        <v>-</v>
      </c>
      <c r="AA6" s="17">
        <f t="shared" si="2"/>
        <v>1</v>
      </c>
      <c r="AB6" s="17">
        <f t="shared" si="3"/>
        <v>1</v>
      </c>
      <c r="AC6" s="17" t="str">
        <f t="shared" si="4"/>
        <v>-</v>
      </c>
      <c r="AD6" s="17">
        <f t="shared" si="5"/>
        <v>0</v>
      </c>
    </row>
    <row r="7" spans="1:30" s="18" customFormat="1" ht="20.100000000000001" customHeight="1" x14ac:dyDescent="0.2">
      <c r="A7" s="19" t="s">
        <v>23</v>
      </c>
      <c r="B7" s="20" t="s">
        <v>33</v>
      </c>
      <c r="C7" s="21" t="s">
        <v>34</v>
      </c>
      <c r="D7" s="21" t="s">
        <v>26</v>
      </c>
      <c r="E7" s="14">
        <v>0.23611111111111099</v>
      </c>
      <c r="F7" s="14">
        <v>0.28404669260700399</v>
      </c>
      <c r="G7" s="15">
        <v>0.83124048706240405</v>
      </c>
      <c r="H7" s="14">
        <v>7.4820788530466004E-2</v>
      </c>
      <c r="I7" s="14">
        <v>3.6716696345289603E-2</v>
      </c>
      <c r="J7" s="14">
        <v>9.7169052205505792E-3</v>
      </c>
      <c r="K7" s="14">
        <v>3.7786409882476102</v>
      </c>
      <c r="L7" s="14">
        <v>1.0492920121513399E-2</v>
      </c>
      <c r="M7" s="14">
        <v>0.59770114942528696</v>
      </c>
      <c r="N7" s="14">
        <v>0.74369747899159699</v>
      </c>
      <c r="O7" s="15">
        <v>0.80368855120462301</v>
      </c>
      <c r="P7" s="14">
        <v>1.8753781004233999E-2</v>
      </c>
      <c r="Q7" s="14">
        <v>0.21052631578947401</v>
      </c>
      <c r="R7" s="14">
        <v>0.49038461538461497</v>
      </c>
      <c r="S7" s="15">
        <v>0.429308565531477</v>
      </c>
      <c r="T7" s="14">
        <v>-7.2659524918490995E-2</v>
      </c>
      <c r="U7" s="14">
        <v>0.20689655172413801</v>
      </c>
      <c r="V7" s="14">
        <v>0.16386554621848701</v>
      </c>
      <c r="W7" s="15">
        <v>1.2625994694960201</v>
      </c>
      <c r="X7" s="14">
        <v>-1.4156079854809499E-2</v>
      </c>
      <c r="Y7" s="16">
        <f t="shared" si="0"/>
        <v>4</v>
      </c>
      <c r="Z7" s="17">
        <f t="shared" si="1"/>
        <v>1</v>
      </c>
      <c r="AA7" s="17">
        <f t="shared" si="2"/>
        <v>0</v>
      </c>
      <c r="AB7" s="17">
        <f t="shared" si="3"/>
        <v>1</v>
      </c>
      <c r="AC7" s="17">
        <f t="shared" si="4"/>
        <v>1</v>
      </c>
      <c r="AD7" s="17">
        <f t="shared" si="5"/>
        <v>1</v>
      </c>
    </row>
    <row r="8" spans="1:30" s="18" customFormat="1" ht="20.100000000000001" customHeight="1" x14ac:dyDescent="0.2">
      <c r="A8" s="10" t="s">
        <v>23</v>
      </c>
      <c r="B8" s="11" t="s">
        <v>35</v>
      </c>
      <c r="C8" s="12" t="s">
        <v>36</v>
      </c>
      <c r="D8" s="13" t="s">
        <v>26</v>
      </c>
      <c r="E8" s="14">
        <v>0.125</v>
      </c>
      <c r="F8" s="14">
        <v>0.20489296636085599</v>
      </c>
      <c r="G8" s="15">
        <v>0.61007462686567204</v>
      </c>
      <c r="H8" s="14">
        <v>-7.4999999999999997E-2</v>
      </c>
      <c r="I8" s="14">
        <v>1.3965744400526999E-2</v>
      </c>
      <c r="J8" s="14">
        <v>8.1005586592178807E-3</v>
      </c>
      <c r="K8" s="14">
        <v>1.7240470673754</v>
      </c>
      <c r="L8" s="14">
        <v>1.2678190752458299E-2</v>
      </c>
      <c r="M8" s="14">
        <v>0.396039603960396</v>
      </c>
      <c r="N8" s="14">
        <v>0.37978560490045898</v>
      </c>
      <c r="O8" s="14">
        <v>1.04279782816991</v>
      </c>
      <c r="P8" s="14">
        <v>4.1609224213561002E-2</v>
      </c>
      <c r="Q8" s="14">
        <v>0.367088607594937</v>
      </c>
      <c r="R8" s="14">
        <v>0.30213464696223302</v>
      </c>
      <c r="S8" s="14">
        <v>1.21498348926803</v>
      </c>
      <c r="T8" s="14">
        <v>7.7931981088912999E-2</v>
      </c>
      <c r="U8" s="14">
        <v>0.287128712871287</v>
      </c>
      <c r="V8" s="14">
        <v>0.32006125574272598</v>
      </c>
      <c r="W8" s="14">
        <v>0.89710550002368705</v>
      </c>
      <c r="X8" s="14">
        <v>7.1938839453565606E-2</v>
      </c>
      <c r="Y8" s="16">
        <f t="shared" si="0"/>
        <v>1</v>
      </c>
      <c r="Z8" s="17">
        <f t="shared" si="1"/>
        <v>1</v>
      </c>
      <c r="AA8" s="17">
        <f t="shared" si="2"/>
        <v>0</v>
      </c>
      <c r="AB8" s="17">
        <f t="shared" si="3"/>
        <v>0</v>
      </c>
      <c r="AC8" s="17">
        <f t="shared" si="4"/>
        <v>0</v>
      </c>
      <c r="AD8" s="17">
        <f t="shared" si="5"/>
        <v>0</v>
      </c>
    </row>
    <row r="9" spans="1:30" s="18" customFormat="1" ht="20.100000000000001" customHeight="1" x14ac:dyDescent="0.2">
      <c r="A9" s="19" t="s">
        <v>23</v>
      </c>
      <c r="B9" s="20" t="s">
        <v>37</v>
      </c>
      <c r="C9" s="21" t="s">
        <v>38</v>
      </c>
      <c r="D9" s="21" t="s">
        <v>26</v>
      </c>
      <c r="E9" s="14">
        <v>7.8947368421052599E-2</v>
      </c>
      <c r="F9" s="14">
        <v>0.111926605504587</v>
      </c>
      <c r="G9" s="15">
        <v>0.70534943917170101</v>
      </c>
      <c r="H9" s="14">
        <v>7.8947368421052599E-2</v>
      </c>
      <c r="I9" s="14">
        <v>5.9922367782629798E-2</v>
      </c>
      <c r="J9" s="14">
        <v>5.2798663324979097E-3</v>
      </c>
      <c r="K9" s="14">
        <v>11.349220606931601</v>
      </c>
      <c r="L9" s="14">
        <v>5.9922367782629798E-2</v>
      </c>
      <c r="M9" s="14">
        <v>8.3333333333333301E-2</v>
      </c>
      <c r="N9" s="14">
        <v>0.27363636363636401</v>
      </c>
      <c r="O9" s="15">
        <v>0.30454042081949001</v>
      </c>
      <c r="P9" s="14">
        <v>1.55367231638418E-2</v>
      </c>
      <c r="Q9" s="14">
        <v>6.7796610169491497E-2</v>
      </c>
      <c r="R9" s="14">
        <v>0.116014234875445</v>
      </c>
      <c r="S9" s="15">
        <v>0.58438182385359105</v>
      </c>
      <c r="T9" s="14">
        <v>1.65145588874402E-2</v>
      </c>
      <c r="U9" s="14">
        <v>0.54166666666666696</v>
      </c>
      <c r="V9" s="14">
        <v>0.34090909090909099</v>
      </c>
      <c r="W9" s="15">
        <v>1.5888888888888899</v>
      </c>
      <c r="X9" s="14">
        <v>0.13488700564971801</v>
      </c>
      <c r="Y9" s="16">
        <f t="shared" si="0"/>
        <v>4</v>
      </c>
      <c r="Z9" s="17">
        <f t="shared" si="1"/>
        <v>1</v>
      </c>
      <c r="AA9" s="17">
        <f t="shared" si="2"/>
        <v>0</v>
      </c>
      <c r="AB9" s="17">
        <f t="shared" si="3"/>
        <v>1</v>
      </c>
      <c r="AC9" s="17">
        <f t="shared" si="4"/>
        <v>1</v>
      </c>
      <c r="AD9" s="17">
        <f t="shared" si="5"/>
        <v>1</v>
      </c>
    </row>
    <row r="10" spans="1:30" s="18" customFormat="1" ht="20.100000000000001" customHeight="1" x14ac:dyDescent="0.2">
      <c r="A10" s="10" t="s">
        <v>23</v>
      </c>
      <c r="B10" s="11" t="s">
        <v>37</v>
      </c>
      <c r="C10" s="12" t="s">
        <v>39</v>
      </c>
      <c r="D10" s="13" t="s">
        <v>26</v>
      </c>
      <c r="E10" s="14">
        <v>2.7777777777777801E-2</v>
      </c>
      <c r="F10" s="14">
        <v>0.111926605504587</v>
      </c>
      <c r="G10" s="15">
        <v>0.24817850637522801</v>
      </c>
      <c r="H10" s="14">
        <v>2.7777777777777801E-2</v>
      </c>
      <c r="I10" s="14">
        <v>7.0257611241217799E-3</v>
      </c>
      <c r="J10" s="14">
        <v>5.2798663324979097E-3</v>
      </c>
      <c r="K10" s="14">
        <v>1.3306702635401499</v>
      </c>
      <c r="L10" s="14">
        <v>6.0006457986476599E-3</v>
      </c>
      <c r="M10" s="14">
        <v>5.5555555555555601E-2</v>
      </c>
      <c r="N10" s="14">
        <v>0.27363636363636401</v>
      </c>
      <c r="O10" s="15">
        <v>0.203026947212994</v>
      </c>
      <c r="P10" s="14">
        <v>-9.3093093093093396E-2</v>
      </c>
      <c r="Q10" s="14">
        <v>0.108108108108108</v>
      </c>
      <c r="R10" s="14">
        <v>0.116014234875445</v>
      </c>
      <c r="S10" s="14">
        <v>0.93185209749626696</v>
      </c>
      <c r="T10" s="14">
        <v>4.1441441441441303E-2</v>
      </c>
      <c r="U10" s="14">
        <v>0.38888888888888901</v>
      </c>
      <c r="V10" s="14">
        <v>0.34090909090909099</v>
      </c>
      <c r="W10" s="15">
        <v>1.1407407407407399</v>
      </c>
      <c r="X10" s="14">
        <v>1.05105105105104E-2</v>
      </c>
      <c r="Y10" s="16">
        <f t="shared" si="0"/>
        <v>3</v>
      </c>
      <c r="Z10" s="17">
        <f t="shared" si="1"/>
        <v>1</v>
      </c>
      <c r="AA10" s="17">
        <f t="shared" si="2"/>
        <v>0</v>
      </c>
      <c r="AB10" s="17">
        <f t="shared" si="3"/>
        <v>1</v>
      </c>
      <c r="AC10" s="17">
        <f t="shared" si="4"/>
        <v>0</v>
      </c>
      <c r="AD10" s="17">
        <f t="shared" si="5"/>
        <v>1</v>
      </c>
    </row>
    <row r="11" spans="1:30" s="18" customFormat="1" ht="20.100000000000001" customHeight="1" x14ac:dyDescent="0.2">
      <c r="A11" s="19" t="s">
        <v>23</v>
      </c>
      <c r="B11" s="20" t="s">
        <v>40</v>
      </c>
      <c r="C11" s="21" t="s">
        <v>41</v>
      </c>
      <c r="D11" s="21" t="s">
        <v>26</v>
      </c>
      <c r="E11" s="14">
        <v>0.133333333333333</v>
      </c>
      <c r="F11" s="14">
        <v>0.23625096824167299</v>
      </c>
      <c r="G11" s="15">
        <v>0.56437158469945203</v>
      </c>
      <c r="H11" s="14">
        <v>4.2424242424242101E-2</v>
      </c>
      <c r="I11" s="14">
        <v>2.7993974391162399E-2</v>
      </c>
      <c r="J11" s="14">
        <v>3.8953867012991002E-3</v>
      </c>
      <c r="K11" s="14">
        <v>7.1864429741536302</v>
      </c>
      <c r="L11" s="14">
        <v>2.7993974391162399E-2</v>
      </c>
      <c r="M11" s="14">
        <v>0.163793103448276</v>
      </c>
      <c r="N11" s="14">
        <v>0.304853942455524</v>
      </c>
      <c r="O11" s="15">
        <v>0.53728386167147002</v>
      </c>
      <c r="P11" s="14">
        <v>0.117816091954023</v>
      </c>
      <c r="Q11" s="14">
        <v>0.126436781609195</v>
      </c>
      <c r="R11" s="14">
        <v>0.18783638320775001</v>
      </c>
      <c r="S11" s="15">
        <v>0.67312189177617399</v>
      </c>
      <c r="T11" s="14">
        <v>3.8436781609195003E-2</v>
      </c>
      <c r="U11" s="14">
        <v>0.35344827586206901</v>
      </c>
      <c r="V11" s="14">
        <v>0.272128267076653</v>
      </c>
      <c r="W11" s="15">
        <v>1.29882970137207</v>
      </c>
      <c r="X11" s="14">
        <v>-8.3333333333333398E-2</v>
      </c>
      <c r="Y11" s="16">
        <f t="shared" si="0"/>
        <v>4</v>
      </c>
      <c r="Z11" s="17">
        <f t="shared" si="1"/>
        <v>1</v>
      </c>
      <c r="AA11" s="17">
        <f t="shared" si="2"/>
        <v>0</v>
      </c>
      <c r="AB11" s="17">
        <f t="shared" si="3"/>
        <v>1</v>
      </c>
      <c r="AC11" s="17">
        <f t="shared" si="4"/>
        <v>1</v>
      </c>
      <c r="AD11" s="17">
        <f t="shared" si="5"/>
        <v>1</v>
      </c>
    </row>
    <row r="12" spans="1:30" s="18" customFormat="1" ht="20.100000000000001" customHeight="1" x14ac:dyDescent="0.2">
      <c r="A12" s="10" t="s">
        <v>23</v>
      </c>
      <c r="B12" s="11" t="s">
        <v>40</v>
      </c>
      <c r="C12" s="12" t="s">
        <v>42</v>
      </c>
      <c r="D12" s="13" t="s">
        <v>26</v>
      </c>
      <c r="E12" s="14">
        <v>0.33333333333333298</v>
      </c>
      <c r="F12" s="14">
        <v>0.23625096824167299</v>
      </c>
      <c r="G12" s="14">
        <v>1.41092896174863</v>
      </c>
      <c r="H12" s="14">
        <v>0.16666666666666599</v>
      </c>
      <c r="I12" s="14">
        <v>0</v>
      </c>
      <c r="J12" s="14">
        <v>3.8953867012991002E-3</v>
      </c>
      <c r="K12" s="15">
        <v>0</v>
      </c>
      <c r="L12" s="14">
        <v>-6.1182868796736904E-3</v>
      </c>
      <c r="M12" s="14">
        <v>0.44512195121951198</v>
      </c>
      <c r="N12" s="14">
        <v>0.304853942455524</v>
      </c>
      <c r="O12" s="14">
        <v>1.46011544949743</v>
      </c>
      <c r="P12" s="14">
        <v>0.25907543959160501</v>
      </c>
      <c r="Q12" s="14">
        <v>0.15503875968992201</v>
      </c>
      <c r="R12" s="14">
        <v>0.18783638320775001</v>
      </c>
      <c r="S12" s="15">
        <v>0.825392594566978</v>
      </c>
      <c r="T12" s="14">
        <v>-1.3102833230431999E-2</v>
      </c>
      <c r="U12" s="14">
        <v>0.12804878048780499</v>
      </c>
      <c r="V12" s="14">
        <v>0.272128267076653</v>
      </c>
      <c r="W12" s="14">
        <v>0.47054568003307201</v>
      </c>
      <c r="X12" s="14">
        <v>-0.120013235016071</v>
      </c>
      <c r="Y12" s="16">
        <f t="shared" si="0"/>
        <v>2</v>
      </c>
      <c r="Z12" s="17">
        <f t="shared" si="1"/>
        <v>0</v>
      </c>
      <c r="AA12" s="17">
        <f t="shared" si="2"/>
        <v>1</v>
      </c>
      <c r="AB12" s="17">
        <f t="shared" si="3"/>
        <v>0</v>
      </c>
      <c r="AC12" s="17">
        <f t="shared" si="4"/>
        <v>1</v>
      </c>
      <c r="AD12" s="17">
        <f t="shared" si="5"/>
        <v>0</v>
      </c>
    </row>
    <row r="13" spans="1:30" s="18" customFormat="1" ht="20.100000000000001" customHeight="1" x14ac:dyDescent="0.2">
      <c r="A13" s="10" t="s">
        <v>23</v>
      </c>
      <c r="B13" s="11" t="s">
        <v>40</v>
      </c>
      <c r="C13" s="12" t="s">
        <v>43</v>
      </c>
      <c r="D13" s="13" t="s">
        <v>26</v>
      </c>
      <c r="E13" s="14" t="s">
        <v>27</v>
      </c>
      <c r="F13" s="14">
        <v>0.23625096824167299</v>
      </c>
      <c r="G13" s="14" t="s">
        <v>27</v>
      </c>
      <c r="H13" s="14" t="s">
        <v>27</v>
      </c>
      <c r="I13" s="14">
        <v>1.2834947083990101E-2</v>
      </c>
      <c r="J13" s="14">
        <v>3.8953867012991002E-3</v>
      </c>
      <c r="K13" s="14">
        <v>3.2949096118518</v>
      </c>
      <c r="L13" s="14">
        <v>1.2834947083990101E-2</v>
      </c>
      <c r="M13" s="14">
        <v>0.24242424242424199</v>
      </c>
      <c r="N13" s="14">
        <v>0.304853942455524</v>
      </c>
      <c r="O13" s="15">
        <v>0.79521439175617703</v>
      </c>
      <c r="P13" s="14">
        <v>-1.1421911421912E-2</v>
      </c>
      <c r="Q13" s="14">
        <v>0.261538461538462</v>
      </c>
      <c r="R13" s="14">
        <v>0.18783638320775001</v>
      </c>
      <c r="S13" s="14">
        <v>1.39237381529646</v>
      </c>
      <c r="T13" s="14" t="s">
        <v>27</v>
      </c>
      <c r="U13" s="14">
        <v>0.19191919191919199</v>
      </c>
      <c r="V13" s="14">
        <v>0.272128267076653</v>
      </c>
      <c r="W13" s="14">
        <v>0.70525268830353605</v>
      </c>
      <c r="X13" s="14">
        <v>-0.1003885003885</v>
      </c>
      <c r="Y13" s="16">
        <f t="shared" si="0"/>
        <v>1</v>
      </c>
      <c r="Z13" s="17" t="str">
        <f t="shared" si="1"/>
        <v>-</v>
      </c>
      <c r="AA13" s="17">
        <f t="shared" si="2"/>
        <v>0</v>
      </c>
      <c r="AB13" s="17">
        <f t="shared" si="3"/>
        <v>1</v>
      </c>
      <c r="AC13" s="17">
        <f t="shared" si="4"/>
        <v>0</v>
      </c>
      <c r="AD13" s="17">
        <f t="shared" si="5"/>
        <v>0</v>
      </c>
    </row>
    <row r="14" spans="1:30" s="18" customFormat="1" ht="20.100000000000001" customHeight="1" x14ac:dyDescent="0.2">
      <c r="A14" s="10" t="s">
        <v>23</v>
      </c>
      <c r="B14" s="11" t="s">
        <v>40</v>
      </c>
      <c r="C14" s="12" t="s">
        <v>43</v>
      </c>
      <c r="D14" s="13" t="s">
        <v>28</v>
      </c>
      <c r="E14" s="14">
        <v>0.2</v>
      </c>
      <c r="F14" s="14">
        <v>0.23625096824167299</v>
      </c>
      <c r="G14" s="15">
        <v>0.84655737704918099</v>
      </c>
      <c r="H14" s="14">
        <v>0</v>
      </c>
      <c r="I14" s="14" t="s">
        <v>27</v>
      </c>
      <c r="J14" s="14" t="s">
        <v>27</v>
      </c>
      <c r="K14" s="14" t="s">
        <v>27</v>
      </c>
      <c r="L14" s="14" t="s">
        <v>27</v>
      </c>
      <c r="M14" s="14" t="s">
        <v>27</v>
      </c>
      <c r="N14" s="14" t="s">
        <v>27</v>
      </c>
      <c r="O14" s="14" t="s">
        <v>27</v>
      </c>
      <c r="P14" s="14" t="s">
        <v>27</v>
      </c>
      <c r="Q14" s="14" t="s">
        <v>27</v>
      </c>
      <c r="R14" s="14" t="s">
        <v>27</v>
      </c>
      <c r="S14" s="14" t="s">
        <v>27</v>
      </c>
      <c r="T14" s="14" t="s">
        <v>27</v>
      </c>
      <c r="U14" s="14" t="s">
        <v>27</v>
      </c>
      <c r="V14" s="14" t="s">
        <v>27</v>
      </c>
      <c r="W14" s="14" t="s">
        <v>27</v>
      </c>
      <c r="X14" s="14" t="s">
        <v>27</v>
      </c>
      <c r="Y14" s="16">
        <f t="shared" si="0"/>
        <v>1</v>
      </c>
      <c r="Z14" s="17">
        <f t="shared" si="1"/>
        <v>1</v>
      </c>
      <c r="AA14" s="17" t="str">
        <f t="shared" si="2"/>
        <v>-</v>
      </c>
      <c r="AB14" s="17" t="str">
        <f t="shared" si="3"/>
        <v>-</v>
      </c>
      <c r="AC14" s="17" t="str">
        <f t="shared" si="4"/>
        <v>-</v>
      </c>
      <c r="AD14" s="17" t="str">
        <f t="shared" si="5"/>
        <v>-</v>
      </c>
    </row>
    <row r="15" spans="1:30" s="18" customFormat="1" ht="20.100000000000001" customHeight="1" x14ac:dyDescent="0.2">
      <c r="A15" s="10" t="s">
        <v>23</v>
      </c>
      <c r="B15" s="11" t="s">
        <v>40</v>
      </c>
      <c r="C15" s="12" t="s">
        <v>44</v>
      </c>
      <c r="D15" s="13" t="s">
        <v>26</v>
      </c>
      <c r="E15" s="14" t="s">
        <v>27</v>
      </c>
      <c r="F15" s="14" t="s">
        <v>27</v>
      </c>
      <c r="G15" s="14" t="s">
        <v>27</v>
      </c>
      <c r="H15" s="14" t="s">
        <v>27</v>
      </c>
      <c r="I15" s="14">
        <v>3.9108330074305803E-3</v>
      </c>
      <c r="J15" s="14">
        <v>3.8953867012991002E-3</v>
      </c>
      <c r="K15" s="14">
        <v>1.00396528183616</v>
      </c>
      <c r="L15" s="14">
        <v>3.9108330074305803E-3</v>
      </c>
      <c r="M15" s="14">
        <v>0.19819819819819801</v>
      </c>
      <c r="N15" s="14">
        <v>0.304853942455524</v>
      </c>
      <c r="O15" s="15">
        <v>0.650141495962821</v>
      </c>
      <c r="P15" s="14">
        <v>3.3249744589951002E-2</v>
      </c>
      <c r="Q15" s="14">
        <v>0.268041237113402</v>
      </c>
      <c r="R15" s="14">
        <v>0.18783638320775001</v>
      </c>
      <c r="S15" s="14">
        <v>1.4269931763802299</v>
      </c>
      <c r="T15" s="14" t="s">
        <v>27</v>
      </c>
      <c r="U15" s="14">
        <v>0.25225225225225201</v>
      </c>
      <c r="V15" s="14">
        <v>0.272128267076653</v>
      </c>
      <c r="W15" s="14">
        <v>0.92696085916424897</v>
      </c>
      <c r="X15" s="14">
        <v>2.54481285409121E-2</v>
      </c>
      <c r="Y15" s="16">
        <f t="shared" si="0"/>
        <v>1</v>
      </c>
      <c r="Z15" s="17" t="str">
        <f t="shared" si="1"/>
        <v>-</v>
      </c>
      <c r="AA15" s="17">
        <f t="shared" si="2"/>
        <v>0</v>
      </c>
      <c r="AB15" s="17">
        <f t="shared" si="3"/>
        <v>1</v>
      </c>
      <c r="AC15" s="17">
        <f t="shared" si="4"/>
        <v>0</v>
      </c>
      <c r="AD15" s="17">
        <f t="shared" si="5"/>
        <v>0</v>
      </c>
    </row>
    <row r="16" spans="1:30" s="18" customFormat="1" ht="20.100000000000001" customHeight="1" x14ac:dyDescent="0.2">
      <c r="A16" s="10" t="s">
        <v>23</v>
      </c>
      <c r="B16" s="11" t="s">
        <v>45</v>
      </c>
      <c r="C16" s="12" t="s">
        <v>46</v>
      </c>
      <c r="D16" s="13" t="s">
        <v>26</v>
      </c>
      <c r="E16" s="14">
        <v>7.3170731707317097E-2</v>
      </c>
      <c r="F16" s="14">
        <v>0.140488656195462</v>
      </c>
      <c r="G16" s="15">
        <v>0.52083017724587399</v>
      </c>
      <c r="H16" s="14">
        <v>-3.5524920466595902E-2</v>
      </c>
      <c r="I16" s="14">
        <v>2.4879890185312298E-2</v>
      </c>
      <c r="J16" s="14">
        <v>4.9572069223378298E-3</v>
      </c>
      <c r="K16" s="14">
        <v>5.0189331563304798</v>
      </c>
      <c r="L16" s="14">
        <v>1.8857044910130599E-2</v>
      </c>
      <c r="M16" s="14">
        <v>0.41891891891891903</v>
      </c>
      <c r="N16" s="14">
        <v>0.34471675371635202</v>
      </c>
      <c r="O16" s="14">
        <v>1.2152554652554699</v>
      </c>
      <c r="P16" s="14">
        <v>0.103129445234709</v>
      </c>
      <c r="Q16" s="14">
        <v>0.37593984962406002</v>
      </c>
      <c r="R16" s="14">
        <v>0.25312626058894699</v>
      </c>
      <c r="S16" s="14">
        <v>1.48518707126382</v>
      </c>
      <c r="T16" s="14">
        <v>0.15624287992708999</v>
      </c>
      <c r="U16" s="14">
        <v>0.135135135135135</v>
      </c>
      <c r="V16" s="14">
        <v>0.232824427480916</v>
      </c>
      <c r="W16" s="14">
        <v>0.58041648205582597</v>
      </c>
      <c r="X16" s="14">
        <v>3.7390774232879398E-2</v>
      </c>
      <c r="Y16" s="16">
        <f t="shared" si="0"/>
        <v>1</v>
      </c>
      <c r="Z16" s="17">
        <f t="shared" si="1"/>
        <v>1</v>
      </c>
      <c r="AA16" s="17">
        <f t="shared" si="2"/>
        <v>0</v>
      </c>
      <c r="AB16" s="17">
        <f t="shared" si="3"/>
        <v>0</v>
      </c>
      <c r="AC16" s="17">
        <f t="shared" si="4"/>
        <v>0</v>
      </c>
      <c r="AD16" s="17">
        <f t="shared" si="5"/>
        <v>0</v>
      </c>
    </row>
    <row r="17" spans="1:30" s="18" customFormat="1" ht="20.100000000000001" customHeight="1" x14ac:dyDescent="0.2">
      <c r="A17" s="10" t="s">
        <v>23</v>
      </c>
      <c r="B17" s="11" t="s">
        <v>45</v>
      </c>
      <c r="C17" s="12" t="s">
        <v>47</v>
      </c>
      <c r="D17" s="13" t="s">
        <v>26</v>
      </c>
      <c r="E17" s="14">
        <v>7.0588235294117702E-2</v>
      </c>
      <c r="F17" s="14">
        <v>0.140488656195462</v>
      </c>
      <c r="G17" s="15">
        <v>0.50244793569601998</v>
      </c>
      <c r="H17" s="14">
        <v>1.05882352941177E-2</v>
      </c>
      <c r="I17" s="14">
        <v>7.0293398533007303E-3</v>
      </c>
      <c r="J17" s="14">
        <v>4.9572069223378298E-3</v>
      </c>
      <c r="K17" s="14">
        <v>1.4180041227703399</v>
      </c>
      <c r="L17" s="14">
        <v>-6.6510705590116697E-3</v>
      </c>
      <c r="M17" s="14">
        <v>0.436708860759494</v>
      </c>
      <c r="N17" s="14">
        <v>0.34471675371635202</v>
      </c>
      <c r="O17" s="14">
        <v>1.2668628839514899</v>
      </c>
      <c r="P17" s="14">
        <v>0.14883007288070599</v>
      </c>
      <c r="Q17" s="14">
        <v>0.33333333333333298</v>
      </c>
      <c r="R17" s="14">
        <v>0.25312626058894699</v>
      </c>
      <c r="S17" s="14">
        <v>1.31686586985392</v>
      </c>
      <c r="T17" s="14">
        <v>-5.4263565891472999E-2</v>
      </c>
      <c r="U17" s="14">
        <v>8.2278481012658194E-2</v>
      </c>
      <c r="V17" s="14">
        <v>0.232824427480916</v>
      </c>
      <c r="W17" s="14">
        <v>0.353392820087155</v>
      </c>
      <c r="X17" s="14">
        <v>-3.8933640199463E-2</v>
      </c>
      <c r="Y17" s="16">
        <f t="shared" si="0"/>
        <v>1</v>
      </c>
      <c r="Z17" s="17">
        <f t="shared" si="1"/>
        <v>1</v>
      </c>
      <c r="AA17" s="17">
        <f t="shared" si="2"/>
        <v>0</v>
      </c>
      <c r="AB17" s="17">
        <f t="shared" si="3"/>
        <v>0</v>
      </c>
      <c r="AC17" s="17">
        <f t="shared" si="4"/>
        <v>0</v>
      </c>
      <c r="AD17" s="17">
        <f t="shared" si="5"/>
        <v>0</v>
      </c>
    </row>
    <row r="18" spans="1:30" s="18" customFormat="1" ht="20.100000000000001" customHeight="1" x14ac:dyDescent="0.2">
      <c r="A18" s="10" t="s">
        <v>23</v>
      </c>
      <c r="B18" s="11" t="s">
        <v>45</v>
      </c>
      <c r="C18" s="12" t="s">
        <v>47</v>
      </c>
      <c r="D18" s="13" t="s">
        <v>28</v>
      </c>
      <c r="E18" s="14" t="s">
        <v>27</v>
      </c>
      <c r="F18" s="14">
        <v>0.140488656195462</v>
      </c>
      <c r="G18" s="14" t="s">
        <v>27</v>
      </c>
      <c r="H18" s="14" t="s">
        <v>27</v>
      </c>
      <c r="I18" s="14" t="s">
        <v>27</v>
      </c>
      <c r="J18" s="14" t="s">
        <v>27</v>
      </c>
      <c r="K18" s="14" t="s">
        <v>27</v>
      </c>
      <c r="L18" s="14" t="s">
        <v>27</v>
      </c>
      <c r="M18" s="14" t="s">
        <v>27</v>
      </c>
      <c r="N18" s="14" t="s">
        <v>27</v>
      </c>
      <c r="O18" s="14" t="s">
        <v>27</v>
      </c>
      <c r="P18" s="14" t="s">
        <v>27</v>
      </c>
      <c r="Q18" s="14" t="s">
        <v>27</v>
      </c>
      <c r="R18" s="14" t="s">
        <v>27</v>
      </c>
      <c r="S18" s="14" t="s">
        <v>27</v>
      </c>
      <c r="T18" s="14" t="s">
        <v>27</v>
      </c>
      <c r="U18" s="14" t="s">
        <v>27</v>
      </c>
      <c r="V18" s="14" t="s">
        <v>27</v>
      </c>
      <c r="W18" s="14" t="s">
        <v>27</v>
      </c>
      <c r="X18" s="14" t="s">
        <v>27</v>
      </c>
      <c r="Y18" s="16" t="s">
        <v>27</v>
      </c>
      <c r="Z18" s="17"/>
      <c r="AA18" s="17"/>
      <c r="AB18" s="17"/>
      <c r="AC18" s="17"/>
      <c r="AD18" s="17"/>
    </row>
    <row r="19" spans="1:30" s="18" customFormat="1" ht="20.100000000000001" customHeight="1" x14ac:dyDescent="0.2">
      <c r="A19" s="19" t="s">
        <v>23</v>
      </c>
      <c r="B19" s="20" t="s">
        <v>45</v>
      </c>
      <c r="C19" s="21" t="s">
        <v>48</v>
      </c>
      <c r="D19" s="21" t="s">
        <v>26</v>
      </c>
      <c r="E19" s="14">
        <v>8.9552238805970102E-2</v>
      </c>
      <c r="F19" s="14">
        <v>0.140488656195462</v>
      </c>
      <c r="G19" s="15">
        <v>0.63743394827106903</v>
      </c>
      <c r="H19" s="14">
        <v>6.8275643061289304E-2</v>
      </c>
      <c r="I19" s="14">
        <v>4.4453225328459998E-3</v>
      </c>
      <c r="J19" s="14">
        <v>4.9572069223378298E-3</v>
      </c>
      <c r="K19" s="15">
        <v>0.89673935393230997</v>
      </c>
      <c r="L19" s="14">
        <v>-3.7653656171602001E-4</v>
      </c>
      <c r="M19" s="14">
        <v>0.17441860465116299</v>
      </c>
      <c r="N19" s="14">
        <v>0.34471675371635202</v>
      </c>
      <c r="O19" s="15">
        <v>0.50597658155797698</v>
      </c>
      <c r="P19" s="14">
        <v>-0.12861169837913999</v>
      </c>
      <c r="Q19" s="14">
        <v>0.21969696969697</v>
      </c>
      <c r="R19" s="14">
        <v>0.25312626058894699</v>
      </c>
      <c r="S19" s="15">
        <v>0.86793432331281095</v>
      </c>
      <c r="T19" s="14">
        <v>-2.8365045806905999E-2</v>
      </c>
      <c r="U19" s="14">
        <v>0.24418604651162801</v>
      </c>
      <c r="V19" s="14">
        <v>0.232824427480916</v>
      </c>
      <c r="W19" s="14">
        <v>1.04879908501716</v>
      </c>
      <c r="X19" s="14">
        <v>-5.8139534883720999E-3</v>
      </c>
      <c r="Y19" s="16">
        <f>+SUM(+IF(G19&lt;&gt;"-",IF(G19&lt;0.9,1,0),0)+IF(K19&lt;&gt;"-",IF(K19&lt;0.9,1,0),0)+IF(O19&lt;&gt;"-",IF(O19&lt;0.9,1,0),0)+IF(S19&lt;&gt;"-",IF(S19&lt;0.9,1,0),0),+IF(W19&lt;&gt;"-",IF(W19&gt;1.1,1,0),0))</f>
        <v>4</v>
      </c>
      <c r="Z19" s="17">
        <f>IF(G19&lt;&gt;"-",IF(G19&lt;0.9,1,0),"-")</f>
        <v>1</v>
      </c>
      <c r="AA19" s="17">
        <f>IF(K19&lt;&gt;"-",IF(K19&lt;0.9,1,0),"-")</f>
        <v>1</v>
      </c>
      <c r="AB19" s="17">
        <f>IF(O19&lt;&gt;"-",IF(O19&lt;0.9,1,0),"-")</f>
        <v>1</v>
      </c>
      <c r="AC19" s="17">
        <f>IF(S19&lt;&gt;"-",IF(S19&lt;0.9,1,0),"-")</f>
        <v>1</v>
      </c>
      <c r="AD19" s="17">
        <f>IF(W19&lt;&gt;"-",IF(W19&gt;1.1,1,0),"-")</f>
        <v>0</v>
      </c>
    </row>
    <row r="20" spans="1:30" s="18" customFormat="1" ht="20.100000000000001" customHeight="1" x14ac:dyDescent="0.2">
      <c r="A20" s="10" t="s">
        <v>23</v>
      </c>
      <c r="B20" s="11" t="s">
        <v>45</v>
      </c>
      <c r="C20" s="12" t="s">
        <v>49</v>
      </c>
      <c r="D20" s="13" t="s">
        <v>26</v>
      </c>
      <c r="E20" s="14">
        <v>6.3829787234042507E-2</v>
      </c>
      <c r="F20" s="14">
        <v>0.140488656195462</v>
      </c>
      <c r="G20" s="15">
        <v>0.45434121844852798</v>
      </c>
      <c r="H20" s="14">
        <v>-6.8634179821559804E-4</v>
      </c>
      <c r="I20" s="14">
        <v>4.3419267299864301E-3</v>
      </c>
      <c r="J20" s="14">
        <v>4.9572069223378298E-3</v>
      </c>
      <c r="K20" s="15">
        <v>0.87588168055304205</v>
      </c>
      <c r="L20" s="14">
        <v>-4.6612887040971699E-3</v>
      </c>
      <c r="M20" s="14">
        <v>0.53246753246753198</v>
      </c>
      <c r="N20" s="14">
        <v>0.34471675371635202</v>
      </c>
      <c r="O20" s="14">
        <v>1.5446523173795901</v>
      </c>
      <c r="P20" s="14">
        <v>0.29315129315129301</v>
      </c>
      <c r="Q20" s="14">
        <v>0.23931623931623899</v>
      </c>
      <c r="R20" s="14">
        <v>0.25312626058894699</v>
      </c>
      <c r="S20" s="14">
        <v>0.94544216297204298</v>
      </c>
      <c r="T20" s="14">
        <v>8.8522588522588E-2</v>
      </c>
      <c r="U20" s="14">
        <v>0.15584415584415601</v>
      </c>
      <c r="V20" s="14">
        <v>0.232824427480916</v>
      </c>
      <c r="W20" s="14">
        <v>0.66936342346178401</v>
      </c>
      <c r="X20" s="14">
        <v>-4.0737040737040701E-2</v>
      </c>
      <c r="Y20" s="16">
        <f>+SUM(+IF(G20&lt;&gt;"-",IF(G20&lt;0.9,1,0),0)+IF(K20&lt;&gt;"-",IF(K20&lt;0.9,1,0),0)+IF(O20&lt;&gt;"-",IF(O20&lt;0.9,1,0),0)+IF(S20&lt;&gt;"-",IF(S20&lt;0.9,1,0),0),+IF(W20&lt;&gt;"-",IF(W20&gt;1.1,1,0),0))</f>
        <v>2</v>
      </c>
      <c r="Z20" s="17">
        <f>IF(G20&lt;&gt;"-",IF(G20&lt;0.9,1,0),"-")</f>
        <v>1</v>
      </c>
      <c r="AA20" s="17">
        <f>IF(K20&lt;&gt;"-",IF(K20&lt;0.9,1,0),"-")</f>
        <v>1</v>
      </c>
      <c r="AB20" s="17">
        <f>IF(O20&lt;&gt;"-",IF(O20&lt;0.9,1,0),"-")</f>
        <v>0</v>
      </c>
      <c r="AC20" s="17">
        <f>IF(S20&lt;&gt;"-",IF(S20&lt;0.9,1,0),"-")</f>
        <v>0</v>
      </c>
      <c r="AD20" s="17">
        <f>IF(W20&lt;&gt;"-",IF(W20&gt;1.1,1,0),"-")</f>
        <v>0</v>
      </c>
    </row>
    <row r="21" spans="1:30" s="18" customFormat="1" ht="20.100000000000001" customHeight="1" x14ac:dyDescent="0.2">
      <c r="A21" s="10" t="s">
        <v>23</v>
      </c>
      <c r="B21" s="11" t="s">
        <v>45</v>
      </c>
      <c r="C21" s="12" t="s">
        <v>50</v>
      </c>
      <c r="D21" s="13" t="s">
        <v>51</v>
      </c>
      <c r="E21" s="14">
        <v>0.22727272727272699</v>
      </c>
      <c r="F21" s="14">
        <v>0.140488656195462</v>
      </c>
      <c r="G21" s="14">
        <v>1.61773009599097</v>
      </c>
      <c r="H21" s="14">
        <v>0.16477272727272699</v>
      </c>
      <c r="I21" s="14">
        <v>1.2706480304955499E-2</v>
      </c>
      <c r="J21" s="14">
        <v>4.9572069223378298E-3</v>
      </c>
      <c r="K21" s="14">
        <v>2.5632337935498399</v>
      </c>
      <c r="L21" s="14">
        <v>1.2706480304955499E-2</v>
      </c>
      <c r="M21" s="14">
        <v>6.6666666666666693E-2</v>
      </c>
      <c r="N21" s="14">
        <v>0.34471675371635202</v>
      </c>
      <c r="O21" s="15">
        <v>0.193395493395493</v>
      </c>
      <c r="P21" s="14">
        <v>-0.133333333333333</v>
      </c>
      <c r="Q21" s="14">
        <v>0.22222222222222199</v>
      </c>
      <c r="R21" s="14">
        <v>0.25312626058894699</v>
      </c>
      <c r="S21" s="15">
        <v>0.87791057990261101</v>
      </c>
      <c r="T21" s="14">
        <v>4.2735042735043E-2</v>
      </c>
      <c r="U21" s="14">
        <v>0.53333333333333299</v>
      </c>
      <c r="V21" s="14">
        <v>0.232824427480916</v>
      </c>
      <c r="W21" s="15">
        <v>2.2907103825136601</v>
      </c>
      <c r="X21" s="14">
        <v>0.24444444444444399</v>
      </c>
      <c r="Y21" s="16">
        <f>+SUM(+IF(G21&lt;&gt;"-",IF(G21&lt;0.9,1,0),0)+IF(K21&lt;&gt;"-",IF(K21&lt;0.9,1,0),0)+IF(O21&lt;&gt;"-",IF(O21&lt;0.9,1,0),0)+IF(S21&lt;&gt;"-",IF(S21&lt;0.9,1,0),0),+IF(W21&lt;&gt;"-",IF(W21&gt;1.1,1,0),0))</f>
        <v>3</v>
      </c>
      <c r="Z21" s="17">
        <f>IF(G21&lt;&gt;"-",IF(G21&lt;0.9,1,0),"-")</f>
        <v>0</v>
      </c>
      <c r="AA21" s="17">
        <f>IF(K21&lt;&gt;"-",IF(K21&lt;0.9,1,0),"-")</f>
        <v>0</v>
      </c>
      <c r="AB21" s="17">
        <f>IF(O21&lt;&gt;"-",IF(O21&lt;0.9,1,0),"-")</f>
        <v>1</v>
      </c>
      <c r="AC21" s="17">
        <f>IF(S21&lt;&gt;"-",IF(S21&lt;0.9,1,0),"-")</f>
        <v>1</v>
      </c>
      <c r="AD21" s="17">
        <f>IF(W21&lt;&gt;"-",IF(W21&gt;1.1,1,0),"-")</f>
        <v>1</v>
      </c>
    </row>
    <row r="22" spans="1:30" s="18" customFormat="1" ht="20.100000000000001" customHeight="1" x14ac:dyDescent="0.2">
      <c r="A22" s="10" t="s">
        <v>23</v>
      </c>
      <c r="B22" s="11" t="s">
        <v>45</v>
      </c>
      <c r="C22" s="12" t="s">
        <v>52</v>
      </c>
      <c r="D22" s="13" t="s">
        <v>26</v>
      </c>
      <c r="E22" s="14" t="s">
        <v>27</v>
      </c>
      <c r="F22" s="14" t="s">
        <v>27</v>
      </c>
      <c r="G22" s="14" t="s">
        <v>27</v>
      </c>
      <c r="H22" s="14" t="s">
        <v>27</v>
      </c>
      <c r="I22" s="14">
        <v>0</v>
      </c>
      <c r="J22" s="14">
        <v>4.9572069223378298E-3</v>
      </c>
      <c r="K22" s="15">
        <v>0</v>
      </c>
      <c r="L22" s="14" t="s">
        <v>27</v>
      </c>
      <c r="M22" s="14">
        <v>0.43918918918918898</v>
      </c>
      <c r="N22" s="14">
        <v>0.34471675371635202</v>
      </c>
      <c r="O22" s="14">
        <v>1.27405814905815</v>
      </c>
      <c r="P22" s="14" t="s">
        <v>27</v>
      </c>
      <c r="Q22" s="14" t="s">
        <v>27</v>
      </c>
      <c r="R22" s="14" t="s">
        <v>27</v>
      </c>
      <c r="S22" s="14" t="s">
        <v>27</v>
      </c>
      <c r="T22" s="14" t="s">
        <v>27</v>
      </c>
      <c r="U22" s="14">
        <v>0.141891891891892</v>
      </c>
      <c r="V22" s="14">
        <v>0.232824427480916</v>
      </c>
      <c r="W22" s="14">
        <v>0.60943730615861702</v>
      </c>
      <c r="X22" s="14" t="s">
        <v>27</v>
      </c>
      <c r="Y22" s="16">
        <f>+SUM(+IF(G22&lt;&gt;"-",IF(G22&lt;0.9,1,0),0)+IF(K22&lt;&gt;"-",IF(K22&lt;0.9,1,0),0)+IF(O22&lt;&gt;"-",IF(O22&lt;0.9,1,0),0)+IF(S22&lt;&gt;"-",IF(S22&lt;0.9,1,0),0),+IF(W22&lt;&gt;"-",IF(W22&gt;1.1,1,0),0))</f>
        <v>1</v>
      </c>
      <c r="Z22" s="17" t="str">
        <f>IF(G22&lt;&gt;"-",IF(G22&lt;0.9,1,0),"-")</f>
        <v>-</v>
      </c>
      <c r="AA22" s="17">
        <f>IF(K22&lt;&gt;"-",IF(K22&lt;0.9,1,0),"-")</f>
        <v>1</v>
      </c>
      <c r="AB22" s="17">
        <f>IF(O22&lt;&gt;"-",IF(O22&lt;0.9,1,0),"-")</f>
        <v>0</v>
      </c>
      <c r="AC22" s="17" t="str">
        <f>IF(S22&lt;&gt;"-",IF(S22&lt;0.9,1,0),"-")</f>
        <v>-</v>
      </c>
      <c r="AD22" s="17">
        <f>IF(W22&lt;&gt;"-",IF(W22&gt;1.1,1,0),"-")</f>
        <v>0</v>
      </c>
    </row>
    <row r="23" spans="1:30" s="18" customFormat="1" ht="20.100000000000001" customHeight="1" x14ac:dyDescent="0.2">
      <c r="A23" s="10" t="s">
        <v>23</v>
      </c>
      <c r="B23" s="11" t="s">
        <v>45</v>
      </c>
      <c r="C23" s="12" t="s">
        <v>53</v>
      </c>
      <c r="D23" s="13" t="s">
        <v>26</v>
      </c>
      <c r="E23" s="14" t="s">
        <v>27</v>
      </c>
      <c r="F23" s="14" t="s">
        <v>27</v>
      </c>
      <c r="G23" s="14" t="s">
        <v>27</v>
      </c>
      <c r="H23" s="14" t="s">
        <v>27</v>
      </c>
      <c r="I23" s="14" t="s">
        <v>27</v>
      </c>
      <c r="J23" s="14" t="s">
        <v>27</v>
      </c>
      <c r="K23" s="14" t="s">
        <v>27</v>
      </c>
      <c r="L23" s="14" t="s">
        <v>27</v>
      </c>
      <c r="M23" s="14" t="s">
        <v>27</v>
      </c>
      <c r="N23" s="14" t="s">
        <v>27</v>
      </c>
      <c r="O23" s="14" t="s">
        <v>27</v>
      </c>
      <c r="P23" s="14" t="s">
        <v>27</v>
      </c>
      <c r="Q23" s="14" t="s">
        <v>27</v>
      </c>
      <c r="R23" s="14" t="s">
        <v>27</v>
      </c>
      <c r="S23" s="14" t="s">
        <v>27</v>
      </c>
      <c r="T23" s="14" t="s">
        <v>27</v>
      </c>
      <c r="U23" s="14" t="s">
        <v>27</v>
      </c>
      <c r="V23" s="14" t="s">
        <v>27</v>
      </c>
      <c r="W23" s="14" t="s">
        <v>27</v>
      </c>
      <c r="X23" s="14" t="s">
        <v>27</v>
      </c>
      <c r="Y23" s="16" t="s">
        <v>27</v>
      </c>
      <c r="Z23" s="17"/>
      <c r="AA23" s="17"/>
      <c r="AB23" s="17"/>
      <c r="AC23" s="17"/>
      <c r="AD23" s="17"/>
    </row>
    <row r="24" spans="1:30" s="18" customFormat="1" ht="20.100000000000001" customHeight="1" x14ac:dyDescent="0.2">
      <c r="A24" s="10" t="s">
        <v>23</v>
      </c>
      <c r="B24" s="11" t="s">
        <v>54</v>
      </c>
      <c r="C24" s="12" t="s">
        <v>55</v>
      </c>
      <c r="D24" s="13" t="s">
        <v>26</v>
      </c>
      <c r="E24" s="14">
        <v>9.6774193548387094E-2</v>
      </c>
      <c r="F24" s="14">
        <v>0.16633532140490401</v>
      </c>
      <c r="G24" s="15">
        <v>0.58180182495823096</v>
      </c>
      <c r="H24" s="14">
        <v>6.88655309894889E-3</v>
      </c>
      <c r="I24" s="14">
        <v>9.6487260666365104E-3</v>
      </c>
      <c r="J24" s="14">
        <v>7.0204485346291997E-3</v>
      </c>
      <c r="K24" s="14">
        <v>1.3743745886096901</v>
      </c>
      <c r="L24" s="14">
        <v>9.6487260666365104E-3</v>
      </c>
      <c r="M24" s="14">
        <v>0.18794326241134701</v>
      </c>
      <c r="N24" s="14">
        <v>0.40126715945089803</v>
      </c>
      <c r="O24" s="15">
        <v>0.46837439343038301</v>
      </c>
      <c r="P24" s="14">
        <v>-3.8800923635164998E-2</v>
      </c>
      <c r="Q24" s="14">
        <v>0.27325581395348802</v>
      </c>
      <c r="R24" s="14">
        <v>0.25154639175257698</v>
      </c>
      <c r="S24" s="14">
        <v>1.0863038505528</v>
      </c>
      <c r="T24" s="14">
        <v>6.2729498164014005E-2</v>
      </c>
      <c r="U24" s="14">
        <v>0.37588652482269502</v>
      </c>
      <c r="V24" s="14">
        <v>0.21436114044350599</v>
      </c>
      <c r="W24" s="15">
        <v>1.7535198965866601</v>
      </c>
      <c r="X24" s="14">
        <v>8.5188850404090397E-2</v>
      </c>
      <c r="Y24" s="16">
        <f t="shared" ref="Y24:Y33" si="6">+SUM(+IF(G24&lt;&gt;"-",IF(G24&lt;0.9,1,0),0)+IF(K24&lt;&gt;"-",IF(K24&lt;0.9,1,0),0)+IF(O24&lt;&gt;"-",IF(O24&lt;0.9,1,0),0)+IF(S24&lt;&gt;"-",IF(S24&lt;0.9,1,0),0),+IF(W24&lt;&gt;"-",IF(W24&gt;1.1,1,0),0))</f>
        <v>3</v>
      </c>
      <c r="Z24" s="17">
        <f t="shared" ref="Z24:Z33" si="7">IF(G24&lt;&gt;"-",IF(G24&lt;0.9,1,0),"-")</f>
        <v>1</v>
      </c>
      <c r="AA24" s="17">
        <f t="shared" ref="AA24:AA33" si="8">IF(K24&lt;&gt;"-",IF(K24&lt;0.9,1,0),"-")</f>
        <v>0</v>
      </c>
      <c r="AB24" s="17">
        <f t="shared" ref="AB24:AB33" si="9">IF(O24&lt;&gt;"-",IF(O24&lt;0.9,1,0),"-")</f>
        <v>1</v>
      </c>
      <c r="AC24" s="17">
        <f t="shared" ref="AC24:AC33" si="10">IF(S24&lt;&gt;"-",IF(S24&lt;0.9,1,0),"-")</f>
        <v>0</v>
      </c>
      <c r="AD24" s="17">
        <f t="shared" ref="AD24:AD33" si="11">IF(W24&lt;&gt;"-",IF(W24&gt;1.1,1,0),"-")</f>
        <v>1</v>
      </c>
    </row>
    <row r="25" spans="1:30" s="18" customFormat="1" ht="20.100000000000001" customHeight="1" x14ac:dyDescent="0.2">
      <c r="A25" s="10" t="s">
        <v>23</v>
      </c>
      <c r="B25" s="11" t="s">
        <v>56</v>
      </c>
      <c r="C25" s="12" t="s">
        <v>57</v>
      </c>
      <c r="D25" s="13" t="s">
        <v>26</v>
      </c>
      <c r="E25" s="14">
        <v>0.214285714285714</v>
      </c>
      <c r="F25" s="14">
        <v>0.27216748768472898</v>
      </c>
      <c r="G25" s="15">
        <v>0.78733031674208098</v>
      </c>
      <c r="H25" s="14">
        <v>6.1344537815125999E-2</v>
      </c>
      <c r="I25" s="14">
        <v>4.1617122473246101E-2</v>
      </c>
      <c r="J25" s="14">
        <v>2.8927642662247399E-2</v>
      </c>
      <c r="K25" s="14">
        <v>1.43866276831328</v>
      </c>
      <c r="L25" s="14">
        <v>-8.1879879641727007E-3</v>
      </c>
      <c r="M25" s="14">
        <v>0.60606060606060597</v>
      </c>
      <c r="N25" s="14">
        <v>0.40372464250083101</v>
      </c>
      <c r="O25" s="14">
        <v>1.50117318156857</v>
      </c>
      <c r="P25" s="14">
        <v>-9.6067053513861994E-2</v>
      </c>
      <c r="Q25" s="14">
        <v>0.48936170212766</v>
      </c>
      <c r="R25" s="14">
        <v>0.213135459425324</v>
      </c>
      <c r="S25" s="14">
        <v>2.2960126083530299</v>
      </c>
      <c r="T25" s="14">
        <v>-2.2266204849083999E-2</v>
      </c>
      <c r="U25" s="14">
        <v>0.12878787878787901</v>
      </c>
      <c r="V25" s="14">
        <v>0.23412038576654501</v>
      </c>
      <c r="W25" s="14">
        <v>0.55009254476584002</v>
      </c>
      <c r="X25" s="14">
        <v>-4.1424887169568103E-2</v>
      </c>
      <c r="Y25" s="16">
        <f t="shared" si="6"/>
        <v>1</v>
      </c>
      <c r="Z25" s="17">
        <f t="shared" si="7"/>
        <v>1</v>
      </c>
      <c r="AA25" s="17">
        <f t="shared" si="8"/>
        <v>0</v>
      </c>
      <c r="AB25" s="17">
        <f t="shared" si="9"/>
        <v>0</v>
      </c>
      <c r="AC25" s="17">
        <f t="shared" si="10"/>
        <v>0</v>
      </c>
      <c r="AD25" s="17">
        <f t="shared" si="11"/>
        <v>0</v>
      </c>
    </row>
    <row r="26" spans="1:30" s="18" customFormat="1" ht="20.100000000000001" customHeight="1" x14ac:dyDescent="0.2">
      <c r="A26" s="10" t="s">
        <v>23</v>
      </c>
      <c r="B26" s="11" t="s">
        <v>58</v>
      </c>
      <c r="C26" s="12" t="s">
        <v>57</v>
      </c>
      <c r="D26" s="13" t="s">
        <v>26</v>
      </c>
      <c r="E26" s="14">
        <v>0.15151515151515199</v>
      </c>
      <c r="F26" s="14">
        <v>0.26770293609671902</v>
      </c>
      <c r="G26" s="15">
        <v>0.56598240469208305</v>
      </c>
      <c r="H26" s="14">
        <v>0.15151515151515199</v>
      </c>
      <c r="I26" s="14">
        <v>6.2223532881156E-2</v>
      </c>
      <c r="J26" s="14">
        <v>3.8052981414926197E-2</v>
      </c>
      <c r="K26" s="14">
        <v>1.6351815434032999</v>
      </c>
      <c r="L26" s="14">
        <v>2.1045199019895301E-2</v>
      </c>
      <c r="M26" s="14">
        <v>0.578231292517007</v>
      </c>
      <c r="N26" s="14">
        <v>0.44509303174024101</v>
      </c>
      <c r="O26" s="14">
        <v>1.2991245678599299</v>
      </c>
      <c r="P26" s="14">
        <v>-0.202790605293212</v>
      </c>
      <c r="Q26" s="14">
        <v>0.64233576642335799</v>
      </c>
      <c r="R26" s="14">
        <v>0.25115562403698</v>
      </c>
      <c r="S26" s="14">
        <v>2.5575209350230601</v>
      </c>
      <c r="T26" s="14">
        <v>0.13464345873104999</v>
      </c>
      <c r="U26" s="14">
        <v>0.14285714285714299</v>
      </c>
      <c r="V26" s="14">
        <v>0.22072236410069301</v>
      </c>
      <c r="W26" s="14">
        <v>0.64722550177095695</v>
      </c>
      <c r="X26" s="14">
        <v>3.3368091762252403E-2</v>
      </c>
      <c r="Y26" s="16">
        <f t="shared" si="6"/>
        <v>1</v>
      </c>
      <c r="Z26" s="17">
        <f t="shared" si="7"/>
        <v>1</v>
      </c>
      <c r="AA26" s="17">
        <f t="shared" si="8"/>
        <v>0</v>
      </c>
      <c r="AB26" s="17">
        <f t="shared" si="9"/>
        <v>0</v>
      </c>
      <c r="AC26" s="17">
        <f t="shared" si="10"/>
        <v>0</v>
      </c>
      <c r="AD26" s="17">
        <f t="shared" si="11"/>
        <v>0</v>
      </c>
    </row>
    <row r="27" spans="1:30" s="18" customFormat="1" ht="20.100000000000001" customHeight="1" x14ac:dyDescent="0.2">
      <c r="A27" s="10" t="s">
        <v>23</v>
      </c>
      <c r="B27" s="11" t="s">
        <v>59</v>
      </c>
      <c r="C27" s="12" t="s">
        <v>60</v>
      </c>
      <c r="D27" s="13" t="s">
        <v>61</v>
      </c>
      <c r="E27" s="14" t="s">
        <v>27</v>
      </c>
      <c r="F27" s="14">
        <v>0.119238476953908</v>
      </c>
      <c r="G27" s="14" t="s">
        <v>27</v>
      </c>
      <c r="H27" s="14" t="s">
        <v>27</v>
      </c>
      <c r="I27" s="14">
        <v>0</v>
      </c>
      <c r="J27" s="14">
        <v>3.7135791330685799E-3</v>
      </c>
      <c r="K27" s="15">
        <v>0</v>
      </c>
      <c r="L27" s="14">
        <v>-1.7317487266553501E-2</v>
      </c>
      <c r="M27" s="14" t="s">
        <v>27</v>
      </c>
      <c r="N27" s="14" t="s">
        <v>27</v>
      </c>
      <c r="O27" s="14" t="s">
        <v>27</v>
      </c>
      <c r="P27" s="14" t="s">
        <v>27</v>
      </c>
      <c r="Q27" s="14" t="s">
        <v>27</v>
      </c>
      <c r="R27" s="14" t="s">
        <v>27</v>
      </c>
      <c r="S27" s="14" t="s">
        <v>27</v>
      </c>
      <c r="T27" s="14" t="s">
        <v>27</v>
      </c>
      <c r="U27" s="14" t="s">
        <v>27</v>
      </c>
      <c r="V27" s="14" t="s">
        <v>27</v>
      </c>
      <c r="W27" s="14" t="s">
        <v>27</v>
      </c>
      <c r="X27" s="14" t="s">
        <v>27</v>
      </c>
      <c r="Y27" s="16">
        <f t="shared" si="6"/>
        <v>1</v>
      </c>
      <c r="Z27" s="17" t="str">
        <f t="shared" si="7"/>
        <v>-</v>
      </c>
      <c r="AA27" s="17">
        <f t="shared" si="8"/>
        <v>1</v>
      </c>
      <c r="AB27" s="17" t="str">
        <f t="shared" si="9"/>
        <v>-</v>
      </c>
      <c r="AC27" s="17" t="str">
        <f t="shared" si="10"/>
        <v>-</v>
      </c>
      <c r="AD27" s="17" t="str">
        <f t="shared" si="11"/>
        <v>-</v>
      </c>
    </row>
    <row r="28" spans="1:30" s="18" customFormat="1" ht="20.100000000000001" customHeight="1" x14ac:dyDescent="0.2">
      <c r="A28" s="10" t="s">
        <v>23</v>
      </c>
      <c r="B28" s="11" t="s">
        <v>59</v>
      </c>
      <c r="C28" s="12" t="s">
        <v>60</v>
      </c>
      <c r="D28" s="13" t="s">
        <v>26</v>
      </c>
      <c r="E28" s="14">
        <v>0.121621621621622</v>
      </c>
      <c r="F28" s="14">
        <v>0.119238476953908</v>
      </c>
      <c r="G28" s="14">
        <v>1.01998637292755</v>
      </c>
      <c r="H28" s="14">
        <v>5.9121621621622003E-2</v>
      </c>
      <c r="I28" s="14">
        <v>9.61288646401663E-3</v>
      </c>
      <c r="J28" s="14">
        <v>3.7135791330685799E-3</v>
      </c>
      <c r="K28" s="14">
        <v>2.5885772510988301</v>
      </c>
      <c r="L28" s="14">
        <v>4.7459887426096496E-3</v>
      </c>
      <c r="M28" s="14">
        <v>9.9547511312217202E-2</v>
      </c>
      <c r="N28" s="14">
        <v>0.15628090999010899</v>
      </c>
      <c r="O28" s="15">
        <v>0.63697806289019898</v>
      </c>
      <c r="P28" s="14">
        <v>-5.5091663945514797E-2</v>
      </c>
      <c r="Q28" s="14">
        <v>0.164948453608247</v>
      </c>
      <c r="R28" s="14">
        <v>0.151548672566372</v>
      </c>
      <c r="S28" s="14">
        <v>1.0884189931522299</v>
      </c>
      <c r="T28" s="14">
        <v>5.2045227801794998E-2</v>
      </c>
      <c r="U28" s="14">
        <v>0.53846153846153799</v>
      </c>
      <c r="V28" s="14">
        <v>0.44477415100560502</v>
      </c>
      <c r="W28" s="15">
        <v>1.2106403603809099</v>
      </c>
      <c r="X28" s="14">
        <v>5.9080095162569402E-2</v>
      </c>
      <c r="Y28" s="16">
        <f t="shared" si="6"/>
        <v>2</v>
      </c>
      <c r="Z28" s="17">
        <f t="shared" si="7"/>
        <v>0</v>
      </c>
      <c r="AA28" s="17">
        <f t="shared" si="8"/>
        <v>0</v>
      </c>
      <c r="AB28" s="17">
        <f t="shared" si="9"/>
        <v>1</v>
      </c>
      <c r="AC28" s="17">
        <f t="shared" si="10"/>
        <v>0</v>
      </c>
      <c r="AD28" s="17">
        <f t="shared" si="11"/>
        <v>1</v>
      </c>
    </row>
    <row r="29" spans="1:30" s="18" customFormat="1" ht="20.100000000000001" customHeight="1" x14ac:dyDescent="0.2">
      <c r="A29" s="10" t="s">
        <v>23</v>
      </c>
      <c r="B29" s="11" t="s">
        <v>62</v>
      </c>
      <c r="C29" s="12" t="s">
        <v>63</v>
      </c>
      <c r="D29" s="13" t="s">
        <v>61</v>
      </c>
      <c r="E29" s="14" t="s">
        <v>27</v>
      </c>
      <c r="F29" s="14" t="s">
        <v>27</v>
      </c>
      <c r="G29" s="14" t="s">
        <v>27</v>
      </c>
      <c r="H29" s="14" t="s">
        <v>27</v>
      </c>
      <c r="I29" s="14">
        <v>0</v>
      </c>
      <c r="J29" s="14">
        <v>1.46333166744024E-3</v>
      </c>
      <c r="K29" s="15">
        <v>0</v>
      </c>
      <c r="L29" s="14" t="s">
        <v>27</v>
      </c>
      <c r="M29" s="14">
        <v>0.38709677419354799</v>
      </c>
      <c r="N29" s="14">
        <v>0.372093023255814</v>
      </c>
      <c r="O29" s="14">
        <v>1.0403225806451599</v>
      </c>
      <c r="P29" s="14" t="s">
        <v>27</v>
      </c>
      <c r="Q29" s="14" t="s">
        <v>27</v>
      </c>
      <c r="R29" s="14" t="s">
        <v>27</v>
      </c>
      <c r="S29" s="14" t="s">
        <v>27</v>
      </c>
      <c r="T29" s="14" t="s">
        <v>27</v>
      </c>
      <c r="U29" s="14">
        <v>0.35483870967741898</v>
      </c>
      <c r="V29" s="14">
        <v>0.290697674418605</v>
      </c>
      <c r="W29" s="15">
        <v>1.22064516129032</v>
      </c>
      <c r="X29" s="14" t="s">
        <v>27</v>
      </c>
      <c r="Y29" s="16">
        <f t="shared" si="6"/>
        <v>2</v>
      </c>
      <c r="Z29" s="17" t="str">
        <f t="shared" si="7"/>
        <v>-</v>
      </c>
      <c r="AA29" s="17">
        <f t="shared" si="8"/>
        <v>1</v>
      </c>
      <c r="AB29" s="17">
        <f t="shared" si="9"/>
        <v>0</v>
      </c>
      <c r="AC29" s="17" t="str">
        <f t="shared" si="10"/>
        <v>-</v>
      </c>
      <c r="AD29" s="17">
        <f t="shared" si="11"/>
        <v>1</v>
      </c>
    </row>
    <row r="30" spans="1:30" s="18" customFormat="1" ht="20.100000000000001" customHeight="1" x14ac:dyDescent="0.2">
      <c r="A30" s="10" t="s">
        <v>23</v>
      </c>
      <c r="B30" s="11" t="s">
        <v>64</v>
      </c>
      <c r="C30" s="12" t="s">
        <v>65</v>
      </c>
      <c r="D30" s="13" t="s">
        <v>61</v>
      </c>
      <c r="E30" s="14" t="s">
        <v>27</v>
      </c>
      <c r="F30" s="14" t="s">
        <v>27</v>
      </c>
      <c r="G30" s="14" t="s">
        <v>27</v>
      </c>
      <c r="H30" s="14" t="s">
        <v>27</v>
      </c>
      <c r="I30" s="14">
        <v>0</v>
      </c>
      <c r="J30" s="14">
        <v>1.7578916883869099E-2</v>
      </c>
      <c r="K30" s="15">
        <v>0</v>
      </c>
      <c r="L30" s="14" t="s">
        <v>27</v>
      </c>
      <c r="M30" s="14">
        <v>0.4375</v>
      </c>
      <c r="N30" s="14">
        <v>0.31392694063926901</v>
      </c>
      <c r="O30" s="14">
        <v>1.39363636363637</v>
      </c>
      <c r="P30" s="14" t="s">
        <v>27</v>
      </c>
      <c r="Q30" s="14" t="s">
        <v>27</v>
      </c>
      <c r="R30" s="14" t="s">
        <v>27</v>
      </c>
      <c r="S30" s="14" t="s">
        <v>27</v>
      </c>
      <c r="T30" s="14" t="s">
        <v>27</v>
      </c>
      <c r="U30" s="14">
        <v>0.3125</v>
      </c>
      <c r="V30" s="14">
        <v>0.27625570776255698</v>
      </c>
      <c r="W30" s="15">
        <v>1.13119834710744</v>
      </c>
      <c r="X30" s="14" t="s">
        <v>27</v>
      </c>
      <c r="Y30" s="16">
        <f t="shared" si="6"/>
        <v>2</v>
      </c>
      <c r="Z30" s="17" t="str">
        <f t="shared" si="7"/>
        <v>-</v>
      </c>
      <c r="AA30" s="17">
        <f t="shared" si="8"/>
        <v>1</v>
      </c>
      <c r="AB30" s="17">
        <f t="shared" si="9"/>
        <v>0</v>
      </c>
      <c r="AC30" s="17" t="str">
        <f t="shared" si="10"/>
        <v>-</v>
      </c>
      <c r="AD30" s="17">
        <f t="shared" si="11"/>
        <v>1</v>
      </c>
    </row>
    <row r="31" spans="1:30" s="18" customFormat="1" ht="20.100000000000001" customHeight="1" x14ac:dyDescent="0.2">
      <c r="A31" s="10" t="s">
        <v>23</v>
      </c>
      <c r="B31" s="11" t="s">
        <v>64</v>
      </c>
      <c r="C31" s="12" t="s">
        <v>65</v>
      </c>
      <c r="D31" s="13" t="s">
        <v>26</v>
      </c>
      <c r="E31" s="14">
        <v>0.434782608695652</v>
      </c>
      <c r="F31" s="14">
        <v>0.35969387755102</v>
      </c>
      <c r="G31" s="14">
        <v>1.2087573234659299</v>
      </c>
      <c r="H31" s="14">
        <v>0.12709030100334401</v>
      </c>
      <c r="I31" s="14">
        <v>2.1949516112940199E-3</v>
      </c>
      <c r="J31" s="14">
        <v>1.7578916883869099E-2</v>
      </c>
      <c r="K31" s="15">
        <v>0.124862733340993</v>
      </c>
      <c r="L31" s="14">
        <v>-1.38587203666622E-2</v>
      </c>
      <c r="M31" s="14">
        <v>0.21212121212121199</v>
      </c>
      <c r="N31" s="14">
        <v>0.31392694063926901</v>
      </c>
      <c r="O31" s="15">
        <v>0.67570247933884298</v>
      </c>
      <c r="P31" s="14">
        <v>-2.5974025974026E-2</v>
      </c>
      <c r="Q31" s="14">
        <v>5.5555555555555601E-2</v>
      </c>
      <c r="R31" s="14">
        <v>0.236033519553073</v>
      </c>
      <c r="S31" s="15">
        <v>0.23537146614069701</v>
      </c>
      <c r="T31" s="14">
        <v>-1.9274376417233501E-2</v>
      </c>
      <c r="U31" s="14">
        <v>0.29090909090909101</v>
      </c>
      <c r="V31" s="14">
        <v>0.27625570776255698</v>
      </c>
      <c r="W31" s="14">
        <v>1.0530428249436501</v>
      </c>
      <c r="X31" s="14">
        <v>-5.0360750360750398E-2</v>
      </c>
      <c r="Y31" s="16">
        <f t="shared" si="6"/>
        <v>3</v>
      </c>
      <c r="Z31" s="17">
        <f t="shared" si="7"/>
        <v>0</v>
      </c>
      <c r="AA31" s="17">
        <f t="shared" si="8"/>
        <v>1</v>
      </c>
      <c r="AB31" s="17">
        <f t="shared" si="9"/>
        <v>1</v>
      </c>
      <c r="AC31" s="17">
        <f t="shared" si="10"/>
        <v>1</v>
      </c>
      <c r="AD31" s="17">
        <f t="shared" si="11"/>
        <v>0</v>
      </c>
    </row>
    <row r="32" spans="1:30" s="18" customFormat="1" ht="20.100000000000001" customHeight="1" x14ac:dyDescent="0.2">
      <c r="A32" s="10" t="s">
        <v>23</v>
      </c>
      <c r="B32" s="11" t="s">
        <v>66</v>
      </c>
      <c r="C32" s="12" t="s">
        <v>67</v>
      </c>
      <c r="D32" s="13" t="s">
        <v>26</v>
      </c>
      <c r="E32" s="14">
        <v>0.25</v>
      </c>
      <c r="F32" s="14">
        <v>0.33333333333333298</v>
      </c>
      <c r="G32" s="15">
        <v>0.750000000000001</v>
      </c>
      <c r="H32" s="14">
        <v>6.25E-2</v>
      </c>
      <c r="I32" s="14">
        <v>1.5094339622641499E-2</v>
      </c>
      <c r="J32" s="14">
        <v>8.4606105699154398E-3</v>
      </c>
      <c r="K32" s="14">
        <v>1.7840721420643699</v>
      </c>
      <c r="L32" s="14">
        <v>-1.2553469820148801E-2</v>
      </c>
      <c r="M32" s="14">
        <v>0.32407407407407401</v>
      </c>
      <c r="N32" s="14">
        <v>0.25965665236051499</v>
      </c>
      <c r="O32" s="14">
        <v>1.2480869299051101</v>
      </c>
      <c r="P32" s="14">
        <v>0.17169312169312201</v>
      </c>
      <c r="Q32" s="14">
        <v>7.6190476190476197E-2</v>
      </c>
      <c r="R32" s="14">
        <v>0.19148936170212799</v>
      </c>
      <c r="S32" s="15">
        <v>0.39788359788359701</v>
      </c>
      <c r="T32" s="14">
        <v>5.9241323648103299E-2</v>
      </c>
      <c r="U32" s="14">
        <v>0.27777777777777801</v>
      </c>
      <c r="V32" s="14">
        <v>0.33369098712446399</v>
      </c>
      <c r="W32" s="14">
        <v>0.832440157199</v>
      </c>
      <c r="X32" s="14">
        <v>-0.17936507936507901</v>
      </c>
      <c r="Y32" s="16">
        <f t="shared" si="6"/>
        <v>2</v>
      </c>
      <c r="Z32" s="17">
        <f t="shared" si="7"/>
        <v>1</v>
      </c>
      <c r="AA32" s="17">
        <f t="shared" si="8"/>
        <v>0</v>
      </c>
      <c r="AB32" s="17">
        <f t="shared" si="9"/>
        <v>0</v>
      </c>
      <c r="AC32" s="17">
        <f t="shared" si="10"/>
        <v>1</v>
      </c>
      <c r="AD32" s="17">
        <f t="shared" si="11"/>
        <v>0</v>
      </c>
    </row>
    <row r="33" spans="1:30" s="18" customFormat="1" ht="20.100000000000001" customHeight="1" x14ac:dyDescent="0.2">
      <c r="A33" s="10" t="s">
        <v>23</v>
      </c>
      <c r="B33" s="11" t="s">
        <v>68</v>
      </c>
      <c r="C33" s="12" t="s">
        <v>69</v>
      </c>
      <c r="D33" s="13" t="s">
        <v>61</v>
      </c>
      <c r="E33" s="14" t="s">
        <v>27</v>
      </c>
      <c r="F33" s="14" t="s">
        <v>27</v>
      </c>
      <c r="G33" s="14" t="s">
        <v>27</v>
      </c>
      <c r="H33" s="14" t="s">
        <v>27</v>
      </c>
      <c r="I33" s="14">
        <v>0</v>
      </c>
      <c r="J33" s="14">
        <v>2.0280400873293501E-2</v>
      </c>
      <c r="K33" s="15">
        <v>0</v>
      </c>
      <c r="L33" s="14" t="s">
        <v>27</v>
      </c>
      <c r="M33" s="14">
        <v>0.42857142857142899</v>
      </c>
      <c r="N33" s="14">
        <v>0.59932659932659904</v>
      </c>
      <c r="O33" s="15">
        <v>0.71508828250401402</v>
      </c>
      <c r="P33" s="14" t="s">
        <v>27</v>
      </c>
      <c r="Q33" s="14" t="s">
        <v>27</v>
      </c>
      <c r="R33" s="14" t="s">
        <v>27</v>
      </c>
      <c r="S33" s="14" t="s">
        <v>27</v>
      </c>
      <c r="T33" s="14" t="s">
        <v>27</v>
      </c>
      <c r="U33" s="14">
        <v>0.42857142857142899</v>
      </c>
      <c r="V33" s="14">
        <v>0.14141414141414099</v>
      </c>
      <c r="W33" s="15">
        <v>3.0306122448979602</v>
      </c>
      <c r="X33" s="14" t="s">
        <v>27</v>
      </c>
      <c r="Y33" s="16">
        <f t="shared" si="6"/>
        <v>3</v>
      </c>
      <c r="Z33" s="17" t="str">
        <f t="shared" si="7"/>
        <v>-</v>
      </c>
      <c r="AA33" s="17">
        <f t="shared" si="8"/>
        <v>1</v>
      </c>
      <c r="AB33" s="17">
        <f t="shared" si="9"/>
        <v>1</v>
      </c>
      <c r="AC33" s="17" t="str">
        <f t="shared" si="10"/>
        <v>-</v>
      </c>
      <c r="AD33" s="17">
        <f t="shared" si="11"/>
        <v>1</v>
      </c>
    </row>
    <row r="34" spans="1:30" s="18" customFormat="1" ht="20.100000000000001" customHeight="1" x14ac:dyDescent="0.2">
      <c r="A34" s="10" t="s">
        <v>23</v>
      </c>
      <c r="B34" s="11" t="s">
        <v>68</v>
      </c>
      <c r="C34" s="12" t="s">
        <v>69</v>
      </c>
      <c r="D34" s="13" t="s">
        <v>26</v>
      </c>
      <c r="E34" s="14" t="s">
        <v>27</v>
      </c>
      <c r="F34" s="14" t="s">
        <v>27</v>
      </c>
      <c r="G34" s="14" t="s">
        <v>27</v>
      </c>
      <c r="H34" s="14" t="s">
        <v>27</v>
      </c>
      <c r="I34" s="14" t="s">
        <v>27</v>
      </c>
      <c r="J34" s="14" t="s">
        <v>27</v>
      </c>
      <c r="K34" s="14" t="s">
        <v>27</v>
      </c>
      <c r="L34" s="14" t="s">
        <v>27</v>
      </c>
      <c r="M34" s="14" t="s">
        <v>27</v>
      </c>
      <c r="N34" s="14" t="s">
        <v>27</v>
      </c>
      <c r="O34" s="14" t="s">
        <v>27</v>
      </c>
      <c r="P34" s="14" t="s">
        <v>27</v>
      </c>
      <c r="Q34" s="14" t="s">
        <v>27</v>
      </c>
      <c r="R34" s="14" t="s">
        <v>27</v>
      </c>
      <c r="S34" s="14" t="s">
        <v>27</v>
      </c>
      <c r="T34" s="14" t="s">
        <v>27</v>
      </c>
      <c r="U34" s="14" t="s">
        <v>27</v>
      </c>
      <c r="V34" s="14" t="s">
        <v>27</v>
      </c>
      <c r="W34" s="14" t="s">
        <v>27</v>
      </c>
      <c r="X34" s="14" t="s">
        <v>27</v>
      </c>
      <c r="Y34" s="16" t="s">
        <v>27</v>
      </c>
      <c r="Z34" s="17"/>
      <c r="AA34" s="17"/>
      <c r="AB34" s="17"/>
      <c r="AC34" s="17"/>
      <c r="AD34" s="17"/>
    </row>
    <row r="35" spans="1:30" s="18" customFormat="1" ht="20.100000000000001" customHeight="1" x14ac:dyDescent="0.2">
      <c r="A35" s="10" t="s">
        <v>23</v>
      </c>
      <c r="B35" s="11" t="s">
        <v>70</v>
      </c>
      <c r="C35" s="12" t="s">
        <v>71</v>
      </c>
      <c r="D35" s="13" t="s">
        <v>26</v>
      </c>
      <c r="E35" s="14">
        <v>0.161971830985916</v>
      </c>
      <c r="F35" s="14">
        <v>0.229586935638809</v>
      </c>
      <c r="G35" s="15">
        <v>0.70549236843656205</v>
      </c>
      <c r="H35" s="14">
        <v>-6.56749485678101E-3</v>
      </c>
      <c r="I35" s="14">
        <v>2.1103956526594001E-2</v>
      </c>
      <c r="J35" s="14">
        <v>1.101788393917E-2</v>
      </c>
      <c r="K35" s="14">
        <v>1.9154273763555201</v>
      </c>
      <c r="L35" s="14">
        <v>3.1845497207503002E-3</v>
      </c>
      <c r="M35" s="14">
        <v>0.27397260273972601</v>
      </c>
      <c r="N35" s="14">
        <v>0.38000763067531501</v>
      </c>
      <c r="O35" s="15">
        <v>0.72096605600484098</v>
      </c>
      <c r="P35" s="14">
        <v>0.114650568841421</v>
      </c>
      <c r="Q35" s="14">
        <v>0.122033898305085</v>
      </c>
      <c r="R35" s="14">
        <v>0.24414998590358</v>
      </c>
      <c r="S35" s="15">
        <v>0.49983168278075901</v>
      </c>
      <c r="T35" s="14">
        <v>1.2599936040934E-2</v>
      </c>
      <c r="U35" s="14">
        <v>0.198630136986301</v>
      </c>
      <c r="V35" s="14">
        <v>0.25244817499681999</v>
      </c>
      <c r="W35" s="14">
        <v>0.78681549981022103</v>
      </c>
      <c r="X35" s="14">
        <v>-5.8996981657766498E-2</v>
      </c>
      <c r="Y35" s="16">
        <f>+SUM(+IF(G35&lt;&gt;"-",IF(G35&lt;0.9,1,0),0)+IF(K35&lt;&gt;"-",IF(K35&lt;0.9,1,0),0)+IF(O35&lt;&gt;"-",IF(O35&lt;0.9,1,0),0)+IF(S35&lt;&gt;"-",IF(S35&lt;0.9,1,0),0),+IF(W35&lt;&gt;"-",IF(W35&gt;1.1,1,0),0))</f>
        <v>3</v>
      </c>
      <c r="Z35" s="17">
        <f>IF(G35&lt;&gt;"-",IF(G35&lt;0.9,1,0),"-")</f>
        <v>1</v>
      </c>
      <c r="AA35" s="17">
        <f>IF(K35&lt;&gt;"-",IF(K35&lt;0.9,1,0),"-")</f>
        <v>0</v>
      </c>
      <c r="AB35" s="17">
        <f>IF(O35&lt;&gt;"-",IF(O35&lt;0.9,1,0),"-")</f>
        <v>1</v>
      </c>
      <c r="AC35" s="17">
        <f>IF(S35&lt;&gt;"-",IF(S35&lt;0.9,1,0),"-")</f>
        <v>1</v>
      </c>
      <c r="AD35" s="17">
        <f>IF(W35&lt;&gt;"-",IF(W35&gt;1.1,1,0),"-")</f>
        <v>0</v>
      </c>
    </row>
    <row r="36" spans="1:30" s="18" customFormat="1" ht="20.100000000000001" customHeight="1" x14ac:dyDescent="0.2">
      <c r="A36" s="10" t="s">
        <v>23</v>
      </c>
      <c r="B36" s="11" t="s">
        <v>72</v>
      </c>
      <c r="C36" s="12" t="s">
        <v>73</v>
      </c>
      <c r="D36" s="13" t="s">
        <v>26</v>
      </c>
      <c r="E36" s="14">
        <v>0.233644859813084</v>
      </c>
      <c r="F36" s="14">
        <v>0.365979381443299</v>
      </c>
      <c r="G36" s="15">
        <v>0.63840989864420095</v>
      </c>
      <c r="H36" s="14">
        <v>-2.2765396597172E-2</v>
      </c>
      <c r="I36" s="14">
        <v>1.6273794259788899E-3</v>
      </c>
      <c r="J36" s="14">
        <v>3.0943400744207201E-3</v>
      </c>
      <c r="K36" s="15">
        <v>0.52592132307356199</v>
      </c>
      <c r="L36" s="14">
        <v>2.5726616328250999E-4</v>
      </c>
      <c r="M36" s="14">
        <v>0.391566265060241</v>
      </c>
      <c r="N36" s="14">
        <v>0.40696930946291598</v>
      </c>
      <c r="O36" s="14">
        <v>0.96215182805061505</v>
      </c>
      <c r="P36" s="14">
        <v>-4.2719449225473001E-2</v>
      </c>
      <c r="Q36" s="14">
        <v>0.40571428571428603</v>
      </c>
      <c r="R36" s="14">
        <v>0.35412392285597</v>
      </c>
      <c r="S36" s="14">
        <v>1.1456844893229601</v>
      </c>
      <c r="T36" s="14">
        <v>3.2741312741312999E-2</v>
      </c>
      <c r="U36" s="14">
        <v>0.28313253012048201</v>
      </c>
      <c r="V36" s="14">
        <v>0.29315856777493599</v>
      </c>
      <c r="W36" s="14">
        <v>0.96579995007291997</v>
      </c>
      <c r="X36" s="14">
        <v>-1.4010327022375301E-2</v>
      </c>
      <c r="Y36" s="16">
        <f>+SUM(+IF(G36&lt;&gt;"-",IF(G36&lt;0.9,1,0),0)+IF(K36&lt;&gt;"-",IF(K36&lt;0.9,1,0),0)+IF(O36&lt;&gt;"-",IF(O36&lt;0.9,1,0),0)+IF(S36&lt;&gt;"-",IF(S36&lt;0.9,1,0),0),+IF(W36&lt;&gt;"-",IF(W36&gt;1.1,1,0),0))</f>
        <v>2</v>
      </c>
      <c r="Z36" s="17">
        <f>IF(G36&lt;&gt;"-",IF(G36&lt;0.9,1,0),"-")</f>
        <v>1</v>
      </c>
      <c r="AA36" s="17">
        <f>IF(K36&lt;&gt;"-",IF(K36&lt;0.9,1,0),"-")</f>
        <v>1</v>
      </c>
      <c r="AB36" s="17">
        <f>IF(O36&lt;&gt;"-",IF(O36&lt;0.9,1,0),"-")</f>
        <v>0</v>
      </c>
      <c r="AC36" s="17">
        <f>IF(S36&lt;&gt;"-",IF(S36&lt;0.9,1,0),"-")</f>
        <v>0</v>
      </c>
      <c r="AD36" s="17">
        <f>IF(W36&lt;&gt;"-",IF(W36&gt;1.1,1,0),"-")</f>
        <v>0</v>
      </c>
    </row>
    <row r="37" spans="1:30" s="18" customFormat="1" ht="20.100000000000001" customHeight="1" x14ac:dyDescent="0.2">
      <c r="A37" s="10" t="s">
        <v>23</v>
      </c>
      <c r="B37" s="11" t="s">
        <v>72</v>
      </c>
      <c r="C37" s="12" t="s">
        <v>73</v>
      </c>
      <c r="D37" s="13" t="s">
        <v>28</v>
      </c>
      <c r="E37" s="14" t="s">
        <v>27</v>
      </c>
      <c r="F37" s="14" t="s">
        <v>27</v>
      </c>
      <c r="G37" s="14" t="s">
        <v>27</v>
      </c>
      <c r="H37" s="14" t="s">
        <v>27</v>
      </c>
      <c r="I37" s="14" t="s">
        <v>27</v>
      </c>
      <c r="J37" s="14" t="s">
        <v>27</v>
      </c>
      <c r="K37" s="14" t="s">
        <v>27</v>
      </c>
      <c r="L37" s="14" t="s">
        <v>27</v>
      </c>
      <c r="M37" s="14" t="s">
        <v>27</v>
      </c>
      <c r="N37" s="14" t="s">
        <v>27</v>
      </c>
      <c r="O37" s="14" t="s">
        <v>27</v>
      </c>
      <c r="P37" s="14" t="s">
        <v>27</v>
      </c>
      <c r="Q37" s="14" t="s">
        <v>27</v>
      </c>
      <c r="R37" s="14" t="s">
        <v>27</v>
      </c>
      <c r="S37" s="14" t="s">
        <v>27</v>
      </c>
      <c r="T37" s="14" t="s">
        <v>27</v>
      </c>
      <c r="U37" s="14" t="s">
        <v>27</v>
      </c>
      <c r="V37" s="14" t="s">
        <v>27</v>
      </c>
      <c r="W37" s="14" t="s">
        <v>27</v>
      </c>
      <c r="X37" s="14" t="s">
        <v>27</v>
      </c>
      <c r="Y37" s="16" t="s">
        <v>27</v>
      </c>
      <c r="Z37" s="17"/>
      <c r="AA37" s="17"/>
      <c r="AB37" s="17"/>
      <c r="AC37" s="17"/>
      <c r="AD37" s="17"/>
    </row>
    <row r="38" spans="1:30" s="18" customFormat="1" ht="20.100000000000001" customHeight="1" x14ac:dyDescent="0.2">
      <c r="A38" s="10" t="s">
        <v>23</v>
      </c>
      <c r="B38" s="11" t="s">
        <v>72</v>
      </c>
      <c r="C38" s="12" t="s">
        <v>74</v>
      </c>
      <c r="D38" s="13" t="s">
        <v>26</v>
      </c>
      <c r="E38" s="14">
        <v>0.29729729729729698</v>
      </c>
      <c r="F38" s="14">
        <v>0.365979381443299</v>
      </c>
      <c r="G38" s="15">
        <v>0.81233346022078301</v>
      </c>
      <c r="H38" s="14">
        <v>-2.7027027027030099E-3</v>
      </c>
      <c r="I38" s="14">
        <v>0</v>
      </c>
      <c r="J38" s="14">
        <v>3.0943400744207201E-3</v>
      </c>
      <c r="K38" s="15">
        <v>0</v>
      </c>
      <c r="L38" s="14">
        <v>0</v>
      </c>
      <c r="M38" s="14">
        <v>0.39506172839506198</v>
      </c>
      <c r="N38" s="14">
        <v>0.40696930946291598</v>
      </c>
      <c r="O38" s="14">
        <v>0.97074083772172304</v>
      </c>
      <c r="P38" s="14">
        <v>1.899335232669E-3</v>
      </c>
      <c r="Q38" s="14">
        <v>0.46153846153846201</v>
      </c>
      <c r="R38" s="14">
        <v>0.35412392285597</v>
      </c>
      <c r="S38" s="14">
        <v>1.3033247169979501</v>
      </c>
      <c r="T38" s="14">
        <v>3.8719669592152998E-2</v>
      </c>
      <c r="U38" s="14">
        <v>0.25925925925925902</v>
      </c>
      <c r="V38" s="14">
        <v>0.29315856777493599</v>
      </c>
      <c r="W38" s="14">
        <v>0.884365281311847</v>
      </c>
      <c r="X38" s="14">
        <v>2.8490028490029099E-3</v>
      </c>
      <c r="Y38" s="16">
        <f t="shared" ref="Y38:Y76" si="12">+SUM(+IF(G38&lt;&gt;"-",IF(G38&lt;0.9,1,0),0)+IF(K38&lt;&gt;"-",IF(K38&lt;0.9,1,0),0)+IF(O38&lt;&gt;"-",IF(O38&lt;0.9,1,0),0)+IF(S38&lt;&gt;"-",IF(S38&lt;0.9,1,0),0),+IF(W38&lt;&gt;"-",IF(W38&gt;1.1,1,0),0))</f>
        <v>2</v>
      </c>
      <c r="Z38" s="17">
        <f t="shared" ref="Z38:Z76" si="13">IF(G38&lt;&gt;"-",IF(G38&lt;0.9,1,0),"-")</f>
        <v>1</v>
      </c>
      <c r="AA38" s="17">
        <f t="shared" ref="AA38:AA76" si="14">IF(K38&lt;&gt;"-",IF(K38&lt;0.9,1,0),"-")</f>
        <v>1</v>
      </c>
      <c r="AB38" s="17">
        <f t="shared" ref="AB38:AB76" si="15">IF(O38&lt;&gt;"-",IF(O38&lt;0.9,1,0),"-")</f>
        <v>0</v>
      </c>
      <c r="AC38" s="17">
        <f t="shared" ref="AC38:AC76" si="16">IF(S38&lt;&gt;"-",IF(S38&lt;0.9,1,0),"-")</f>
        <v>0</v>
      </c>
      <c r="AD38" s="17">
        <f t="shared" ref="AD38:AD76" si="17">IF(W38&lt;&gt;"-",IF(W38&gt;1.1,1,0),"-")</f>
        <v>0</v>
      </c>
    </row>
    <row r="39" spans="1:30" s="18" customFormat="1" ht="20.100000000000001" customHeight="1" x14ac:dyDescent="0.2">
      <c r="A39" s="19" t="s">
        <v>23</v>
      </c>
      <c r="B39" s="20" t="s">
        <v>75</v>
      </c>
      <c r="C39" s="21" t="s">
        <v>76</v>
      </c>
      <c r="D39" s="21" t="s">
        <v>26</v>
      </c>
      <c r="E39" s="14">
        <v>0.22772277227722801</v>
      </c>
      <c r="F39" s="14">
        <v>0.34482758620689702</v>
      </c>
      <c r="G39" s="15">
        <v>0.66039603960395998</v>
      </c>
      <c r="H39" s="14">
        <v>6.6106610661066004E-2</v>
      </c>
      <c r="I39" s="14">
        <v>1.23923754541383E-2</v>
      </c>
      <c r="J39" s="14">
        <v>1.2605226538983201E-2</v>
      </c>
      <c r="K39" s="14">
        <v>0.98311406112483302</v>
      </c>
      <c r="L39" s="14">
        <v>1.23923754541383E-2</v>
      </c>
      <c r="M39" s="14">
        <v>0.31872509960159401</v>
      </c>
      <c r="N39" s="14">
        <v>0.44643891140706399</v>
      </c>
      <c r="O39" s="15">
        <v>0.71392768743444002</v>
      </c>
      <c r="P39" s="14">
        <v>9.5833533336533994E-2</v>
      </c>
      <c r="Q39" s="14">
        <v>0.27710843373493999</v>
      </c>
      <c r="R39" s="14">
        <v>0.33291219204042999</v>
      </c>
      <c r="S39" s="15">
        <v>0.83237694611462898</v>
      </c>
      <c r="T39" s="14">
        <v>3.8766464823022997E-2</v>
      </c>
      <c r="U39" s="14">
        <v>0.29880478087649398</v>
      </c>
      <c r="V39" s="14">
        <v>0.26693688477128003</v>
      </c>
      <c r="W39" s="15">
        <v>1.11938363681932</v>
      </c>
      <c r="X39" s="14">
        <v>3.6240579849277101E-3</v>
      </c>
      <c r="Y39" s="16">
        <f t="shared" si="12"/>
        <v>4</v>
      </c>
      <c r="Z39" s="17">
        <f t="shared" si="13"/>
        <v>1</v>
      </c>
      <c r="AA39" s="17">
        <f t="shared" si="14"/>
        <v>0</v>
      </c>
      <c r="AB39" s="17">
        <f t="shared" si="15"/>
        <v>1</v>
      </c>
      <c r="AC39" s="17">
        <f t="shared" si="16"/>
        <v>1</v>
      </c>
      <c r="AD39" s="17">
        <f t="shared" si="17"/>
        <v>1</v>
      </c>
    </row>
    <row r="40" spans="1:30" s="18" customFormat="1" ht="20.100000000000001" customHeight="1" x14ac:dyDescent="0.2">
      <c r="A40" s="10" t="s">
        <v>23</v>
      </c>
      <c r="B40" s="11" t="s">
        <v>75</v>
      </c>
      <c r="C40" s="12" t="s">
        <v>77</v>
      </c>
      <c r="D40" s="13" t="s">
        <v>26</v>
      </c>
      <c r="E40" s="14">
        <v>0.24657534246575299</v>
      </c>
      <c r="F40" s="14">
        <v>0.34482758620689702</v>
      </c>
      <c r="G40" s="15">
        <v>0.71506849315068299</v>
      </c>
      <c r="H40" s="14">
        <v>4.9392243874204003E-2</v>
      </c>
      <c r="I40" s="14">
        <v>1.2838306731436501E-2</v>
      </c>
      <c r="J40" s="14">
        <v>1.2605226538983201E-2</v>
      </c>
      <c r="K40" s="14">
        <v>1.0184907579195399</v>
      </c>
      <c r="L40" s="14">
        <v>1.0226014444955101E-2</v>
      </c>
      <c r="M40" s="14">
        <v>0.45205479452054798</v>
      </c>
      <c r="N40" s="14">
        <v>0.44643891140706399</v>
      </c>
      <c r="O40" s="14">
        <v>1.0125792868184</v>
      </c>
      <c r="P40" s="14">
        <v>0.18734891216760699</v>
      </c>
      <c r="Q40" s="14">
        <v>0.32352941176470601</v>
      </c>
      <c r="R40" s="14">
        <v>0.33291219204042999</v>
      </c>
      <c r="S40" s="14">
        <v>0.97181605089853695</v>
      </c>
      <c r="T40" s="14">
        <v>2.6427962489343999E-2</v>
      </c>
      <c r="U40" s="14">
        <v>0.24657534246575299</v>
      </c>
      <c r="V40" s="14">
        <v>0.26693688477128003</v>
      </c>
      <c r="W40" s="14">
        <v>0.92372151071226904</v>
      </c>
      <c r="X40" s="14">
        <v>-2.7934461455815199E-2</v>
      </c>
      <c r="Y40" s="16">
        <f t="shared" si="12"/>
        <v>1</v>
      </c>
      <c r="Z40" s="17">
        <f t="shared" si="13"/>
        <v>1</v>
      </c>
      <c r="AA40" s="17">
        <f t="shared" si="14"/>
        <v>0</v>
      </c>
      <c r="AB40" s="17">
        <f t="shared" si="15"/>
        <v>0</v>
      </c>
      <c r="AC40" s="17">
        <f t="shared" si="16"/>
        <v>0</v>
      </c>
      <c r="AD40" s="17">
        <f t="shared" si="17"/>
        <v>0</v>
      </c>
    </row>
    <row r="41" spans="1:30" s="18" customFormat="1" ht="20.100000000000001" customHeight="1" x14ac:dyDescent="0.2">
      <c r="A41" s="10" t="s">
        <v>23</v>
      </c>
      <c r="B41" s="11" t="s">
        <v>78</v>
      </c>
      <c r="C41" s="12" t="s">
        <v>79</v>
      </c>
      <c r="D41" s="13" t="s">
        <v>26</v>
      </c>
      <c r="E41" s="14">
        <v>0.108108108108108</v>
      </c>
      <c r="F41" s="14">
        <v>0.126050420168067</v>
      </c>
      <c r="G41" s="15">
        <v>0.857657657657658</v>
      </c>
      <c r="H41" s="14">
        <v>-5.0982800982801002E-2</v>
      </c>
      <c r="I41" s="14">
        <v>7.32484076433121E-2</v>
      </c>
      <c r="J41" s="14">
        <v>2.2189992748368401E-2</v>
      </c>
      <c r="K41" s="14">
        <v>3.3009658215727899</v>
      </c>
      <c r="L41" s="14">
        <v>7.32484076433121E-2</v>
      </c>
      <c r="M41" s="14">
        <v>0.26086956521739102</v>
      </c>
      <c r="N41" s="14">
        <v>0.235849056603774</v>
      </c>
      <c r="O41" s="14">
        <v>1.1060869565217399</v>
      </c>
      <c r="P41" s="14">
        <v>-5.6203605514316003E-2</v>
      </c>
      <c r="Q41" s="14">
        <v>0.36585365853658502</v>
      </c>
      <c r="R41" s="14">
        <v>0.241935483870968</v>
      </c>
      <c r="S41" s="14">
        <v>1.51219512195122</v>
      </c>
      <c r="T41" s="14">
        <v>0.120239623448866</v>
      </c>
      <c r="U41" s="14">
        <v>0.39130434782608697</v>
      </c>
      <c r="V41" s="14">
        <v>0.37735849056603799</v>
      </c>
      <c r="W41" s="14">
        <v>1.0369565217391301</v>
      </c>
      <c r="X41" s="14">
        <v>0.14740190880169701</v>
      </c>
      <c r="Y41" s="16">
        <f t="shared" si="12"/>
        <v>1</v>
      </c>
      <c r="Z41" s="17">
        <f t="shared" si="13"/>
        <v>1</v>
      </c>
      <c r="AA41" s="17">
        <f t="shared" si="14"/>
        <v>0</v>
      </c>
      <c r="AB41" s="17">
        <f t="shared" si="15"/>
        <v>0</v>
      </c>
      <c r="AC41" s="17">
        <f t="shared" si="16"/>
        <v>0</v>
      </c>
      <c r="AD41" s="17">
        <f t="shared" si="17"/>
        <v>0</v>
      </c>
    </row>
    <row r="42" spans="1:30" s="18" customFormat="1" ht="20.100000000000001" customHeight="1" x14ac:dyDescent="0.2">
      <c r="A42" s="10" t="s">
        <v>23</v>
      </c>
      <c r="B42" s="11" t="s">
        <v>80</v>
      </c>
      <c r="C42" s="12" t="s">
        <v>81</v>
      </c>
      <c r="D42" s="13" t="s">
        <v>26</v>
      </c>
      <c r="E42" s="14">
        <v>0.26213592233009703</v>
      </c>
      <c r="F42" s="14">
        <v>0.38962181178540001</v>
      </c>
      <c r="G42" s="15">
        <v>0.67279580968243902</v>
      </c>
      <c r="H42" s="14">
        <v>2.5576782545151E-2</v>
      </c>
      <c r="I42" s="14">
        <v>4.9441407178512E-3</v>
      </c>
      <c r="J42" s="14">
        <v>1.6752555731242599E-3</v>
      </c>
      <c r="K42" s="14">
        <v>2.9512754932255798</v>
      </c>
      <c r="L42" s="14">
        <v>3.70531706170556E-3</v>
      </c>
      <c r="M42" s="14">
        <v>9.3333333333333393E-2</v>
      </c>
      <c r="N42" s="14">
        <v>0.48421453023963501</v>
      </c>
      <c r="O42" s="15">
        <v>0.19275202932704899</v>
      </c>
      <c r="P42" s="14">
        <v>-1.2435897435897601E-2</v>
      </c>
      <c r="Q42" s="14">
        <v>0.27403846153846201</v>
      </c>
      <c r="R42" s="14">
        <v>0.31220209723546199</v>
      </c>
      <c r="S42" s="15">
        <v>0.87775983558426496</v>
      </c>
      <c r="T42" s="14">
        <v>0.13731971153846201</v>
      </c>
      <c r="U42" s="14">
        <v>0.25333333333333302</v>
      </c>
      <c r="V42" s="14">
        <v>0.248003042982122</v>
      </c>
      <c r="W42" s="14">
        <v>1.0214928425357901</v>
      </c>
      <c r="X42" s="14">
        <v>-5.9166666666666701E-2</v>
      </c>
      <c r="Y42" s="16">
        <f t="shared" si="12"/>
        <v>3</v>
      </c>
      <c r="Z42" s="17">
        <f t="shared" si="13"/>
        <v>1</v>
      </c>
      <c r="AA42" s="17">
        <f t="shared" si="14"/>
        <v>0</v>
      </c>
      <c r="AB42" s="17">
        <f t="shared" si="15"/>
        <v>1</v>
      </c>
      <c r="AC42" s="17">
        <f t="shared" si="16"/>
        <v>1</v>
      </c>
      <c r="AD42" s="17">
        <f t="shared" si="17"/>
        <v>0</v>
      </c>
    </row>
    <row r="43" spans="1:30" s="18" customFormat="1" ht="20.100000000000001" customHeight="1" x14ac:dyDescent="0.2">
      <c r="A43" s="10" t="s">
        <v>23</v>
      </c>
      <c r="B43" s="11" t="s">
        <v>82</v>
      </c>
      <c r="C43" s="12" t="s">
        <v>39</v>
      </c>
      <c r="D43" s="13" t="s">
        <v>26</v>
      </c>
      <c r="E43" s="14">
        <v>0.2</v>
      </c>
      <c r="F43" s="14">
        <v>0.20424403183023901</v>
      </c>
      <c r="G43" s="14">
        <v>0.97922077922077799</v>
      </c>
      <c r="H43" s="14">
        <v>0.2</v>
      </c>
      <c r="I43" s="14">
        <v>0</v>
      </c>
      <c r="J43" s="14">
        <v>1.78207739307536E-3</v>
      </c>
      <c r="K43" s="15">
        <v>0</v>
      </c>
      <c r="L43" s="14">
        <v>-1.90641247833622E-2</v>
      </c>
      <c r="M43" s="14">
        <v>0.12962962962963001</v>
      </c>
      <c r="N43" s="14">
        <v>0.17931034482758601</v>
      </c>
      <c r="O43" s="15">
        <v>0.72293447293447599</v>
      </c>
      <c r="P43" s="14">
        <v>4.6296296296300101E-3</v>
      </c>
      <c r="Q43" s="14">
        <v>8.3333333333333301E-2</v>
      </c>
      <c r="R43" s="14">
        <v>0.14933333333333301</v>
      </c>
      <c r="S43" s="15">
        <v>0.55803571428571497</v>
      </c>
      <c r="T43" s="14">
        <v>1.1904761904761901E-2</v>
      </c>
      <c r="U43" s="14">
        <v>0.407407407407407</v>
      </c>
      <c r="V43" s="14">
        <v>0.40689655172413802</v>
      </c>
      <c r="W43" s="14">
        <v>1.0012554927809201</v>
      </c>
      <c r="X43" s="14">
        <v>-9.2592592592591894E-3</v>
      </c>
      <c r="Y43" s="16">
        <f t="shared" si="12"/>
        <v>3</v>
      </c>
      <c r="Z43" s="17">
        <f t="shared" si="13"/>
        <v>0</v>
      </c>
      <c r="AA43" s="17">
        <f t="shared" si="14"/>
        <v>1</v>
      </c>
      <c r="AB43" s="17">
        <f t="shared" si="15"/>
        <v>1</v>
      </c>
      <c r="AC43" s="17">
        <f t="shared" si="16"/>
        <v>1</v>
      </c>
      <c r="AD43" s="17">
        <f t="shared" si="17"/>
        <v>0</v>
      </c>
    </row>
    <row r="44" spans="1:30" s="18" customFormat="1" ht="20.100000000000001" customHeight="1" x14ac:dyDescent="0.2">
      <c r="A44" s="10" t="s">
        <v>23</v>
      </c>
      <c r="B44" s="11" t="s">
        <v>83</v>
      </c>
      <c r="C44" s="12" t="s">
        <v>84</v>
      </c>
      <c r="D44" s="13" t="s">
        <v>26</v>
      </c>
      <c r="E44" s="14">
        <v>0.13294797687861301</v>
      </c>
      <c r="F44" s="14">
        <v>0.17387218045112801</v>
      </c>
      <c r="G44" s="15">
        <v>0.76463052648023799</v>
      </c>
      <c r="H44" s="14">
        <v>7.8938657024302304E-4</v>
      </c>
      <c r="I44" s="14">
        <v>1.5828350334154101E-3</v>
      </c>
      <c r="J44" s="14">
        <v>4.4513602372998002E-3</v>
      </c>
      <c r="K44" s="15">
        <v>0.35558457393588999</v>
      </c>
      <c r="L44" s="14">
        <v>1.1076402035351601E-3</v>
      </c>
      <c r="M44" s="14">
        <v>0.56934306569343096</v>
      </c>
      <c r="N44" s="14">
        <v>0.57614942528735602</v>
      </c>
      <c r="O44" s="14">
        <v>0.98818646813623001</v>
      </c>
      <c r="P44" s="14">
        <v>0.110665379743018</v>
      </c>
      <c r="Q44" s="14">
        <v>0.43388429752066099</v>
      </c>
      <c r="R44" s="14">
        <v>0.46128364389234</v>
      </c>
      <c r="S44" s="14">
        <v>0.94060195557665605</v>
      </c>
      <c r="T44" s="14">
        <v>0.114918780279282</v>
      </c>
      <c r="U44" s="14">
        <v>0.160583941605839</v>
      </c>
      <c r="V44" s="14">
        <v>0.167385057471264</v>
      </c>
      <c r="W44" s="14">
        <v>0.95936844083831996</v>
      </c>
      <c r="X44" s="14">
        <v>-5.73083187549006E-4</v>
      </c>
      <c r="Y44" s="16">
        <f t="shared" si="12"/>
        <v>2</v>
      </c>
      <c r="Z44" s="17">
        <f t="shared" si="13"/>
        <v>1</v>
      </c>
      <c r="AA44" s="17">
        <f t="shared" si="14"/>
        <v>1</v>
      </c>
      <c r="AB44" s="17">
        <f t="shared" si="15"/>
        <v>0</v>
      </c>
      <c r="AC44" s="17">
        <f t="shared" si="16"/>
        <v>0</v>
      </c>
      <c r="AD44" s="17">
        <f t="shared" si="17"/>
        <v>0</v>
      </c>
    </row>
    <row r="45" spans="1:30" s="18" customFormat="1" ht="20.100000000000001" customHeight="1" x14ac:dyDescent="0.2">
      <c r="A45" s="10" t="s">
        <v>23</v>
      </c>
      <c r="B45" s="11" t="s">
        <v>85</v>
      </c>
      <c r="C45" s="12" t="s">
        <v>86</v>
      </c>
      <c r="D45" s="13" t="s">
        <v>26</v>
      </c>
      <c r="E45" s="14">
        <v>0.18181818181818199</v>
      </c>
      <c r="F45" s="14">
        <v>0.22826086956521699</v>
      </c>
      <c r="G45" s="15">
        <v>0.79653679653679899</v>
      </c>
      <c r="H45" s="14">
        <v>-2.8708133971291998E-2</v>
      </c>
      <c r="I45" s="14">
        <v>2.1229773462783201E-2</v>
      </c>
      <c r="J45" s="14">
        <v>1.32179293868839E-2</v>
      </c>
      <c r="K45" s="14">
        <v>1.6061345798873301</v>
      </c>
      <c r="L45" s="14">
        <v>7.5121622669954997E-3</v>
      </c>
      <c r="M45" s="14">
        <v>0.14285714285714299</v>
      </c>
      <c r="N45" s="14">
        <v>0.22056384742951901</v>
      </c>
      <c r="O45" s="15">
        <v>0.64769065520945301</v>
      </c>
      <c r="P45" s="14">
        <v>1.6931216931216998E-2</v>
      </c>
      <c r="Q45" s="14">
        <v>0.155555555555556</v>
      </c>
      <c r="R45" s="14">
        <v>0.19290123456790101</v>
      </c>
      <c r="S45" s="15">
        <v>0.806400000000003</v>
      </c>
      <c r="T45" s="14">
        <v>0.10596877869605199</v>
      </c>
      <c r="U45" s="14">
        <v>0.19642857142857101</v>
      </c>
      <c r="V45" s="14">
        <v>0.27777777777777801</v>
      </c>
      <c r="W45" s="14">
        <v>0.70714285714285696</v>
      </c>
      <c r="X45" s="14">
        <v>-0.22579365079365099</v>
      </c>
      <c r="Y45" s="16">
        <f t="shared" si="12"/>
        <v>3</v>
      </c>
      <c r="Z45" s="17">
        <f t="shared" si="13"/>
        <v>1</v>
      </c>
      <c r="AA45" s="17">
        <f t="shared" si="14"/>
        <v>0</v>
      </c>
      <c r="AB45" s="17">
        <f t="shared" si="15"/>
        <v>1</v>
      </c>
      <c r="AC45" s="17">
        <f t="shared" si="16"/>
        <v>1</v>
      </c>
      <c r="AD45" s="17">
        <f t="shared" si="17"/>
        <v>0</v>
      </c>
    </row>
    <row r="46" spans="1:30" s="18" customFormat="1" ht="20.100000000000001" customHeight="1" x14ac:dyDescent="0.2">
      <c r="A46" s="19" t="s">
        <v>23</v>
      </c>
      <c r="B46" s="20" t="s">
        <v>85</v>
      </c>
      <c r="C46" s="21" t="s">
        <v>87</v>
      </c>
      <c r="D46" s="21" t="s">
        <v>26</v>
      </c>
      <c r="E46" s="14">
        <v>0.16666666666666699</v>
      </c>
      <c r="F46" s="14">
        <v>0.22826086956521699</v>
      </c>
      <c r="G46" s="15">
        <v>0.730158730158733</v>
      </c>
      <c r="H46" s="14">
        <v>8.9743589743590105E-2</v>
      </c>
      <c r="I46" s="14">
        <v>2.8137128072444999E-2</v>
      </c>
      <c r="J46" s="14">
        <v>1.32179293868839E-2</v>
      </c>
      <c r="K46" s="14">
        <v>2.12870921374155</v>
      </c>
      <c r="L46" s="14">
        <v>1.4866461774408E-2</v>
      </c>
      <c r="M46" s="14">
        <v>9.6153846153846201E-2</v>
      </c>
      <c r="N46" s="14">
        <v>0.22056384742951901</v>
      </c>
      <c r="O46" s="15">
        <v>0.435945633314055</v>
      </c>
      <c r="P46" s="14">
        <v>-2.69230769230768E-2</v>
      </c>
      <c r="Q46" s="14">
        <v>0.107692307692308</v>
      </c>
      <c r="R46" s="14">
        <v>0.19290123456790101</v>
      </c>
      <c r="S46" s="15">
        <v>0.558276923076925</v>
      </c>
      <c r="T46" s="14">
        <v>0.107692307692308</v>
      </c>
      <c r="U46" s="14">
        <v>0.40384615384615402</v>
      </c>
      <c r="V46" s="14">
        <v>0.27777777777777801</v>
      </c>
      <c r="W46" s="15">
        <v>1.45384615384615</v>
      </c>
      <c r="X46" s="14">
        <v>-5.7692307692307702E-2</v>
      </c>
      <c r="Y46" s="16">
        <f t="shared" si="12"/>
        <v>4</v>
      </c>
      <c r="Z46" s="17">
        <f t="shared" si="13"/>
        <v>1</v>
      </c>
      <c r="AA46" s="17">
        <f t="shared" si="14"/>
        <v>0</v>
      </c>
      <c r="AB46" s="17">
        <f t="shared" si="15"/>
        <v>1</v>
      </c>
      <c r="AC46" s="17">
        <f t="shared" si="16"/>
        <v>1</v>
      </c>
      <c r="AD46" s="17">
        <f t="shared" si="17"/>
        <v>1</v>
      </c>
    </row>
    <row r="47" spans="1:30" s="18" customFormat="1" ht="20.100000000000001" customHeight="1" x14ac:dyDescent="0.2">
      <c r="A47" s="10" t="s">
        <v>23</v>
      </c>
      <c r="B47" s="11" t="s">
        <v>85</v>
      </c>
      <c r="C47" s="12" t="s">
        <v>88</v>
      </c>
      <c r="D47" s="13" t="s">
        <v>89</v>
      </c>
      <c r="E47" s="14">
        <v>0.41176470588235298</v>
      </c>
      <c r="F47" s="14">
        <v>0.22826086956521699</v>
      </c>
      <c r="G47" s="14">
        <v>1.8039215686274499</v>
      </c>
      <c r="H47" s="14">
        <v>0.41176470588235298</v>
      </c>
      <c r="I47" s="14">
        <v>0</v>
      </c>
      <c r="J47" s="14">
        <v>1.32179293868839E-2</v>
      </c>
      <c r="K47" s="15">
        <v>0</v>
      </c>
      <c r="L47" s="14">
        <v>-9.2783505154639193E-3</v>
      </c>
      <c r="M47" s="14">
        <v>8.6956521739130405E-2</v>
      </c>
      <c r="N47" s="14">
        <v>0.22056384742951901</v>
      </c>
      <c r="O47" s="15">
        <v>0.39424648577966598</v>
      </c>
      <c r="P47" s="14">
        <v>3.4324942791762E-2</v>
      </c>
      <c r="Q47" s="14">
        <v>0.157894736842105</v>
      </c>
      <c r="R47" s="14">
        <v>0.19290123456790101</v>
      </c>
      <c r="S47" s="15">
        <v>0.81852631578947299</v>
      </c>
      <c r="T47" s="14">
        <v>0.110275689223057</v>
      </c>
      <c r="U47" s="14">
        <v>0.30434782608695699</v>
      </c>
      <c r="V47" s="14">
        <v>0.27777777777777801</v>
      </c>
      <c r="W47" s="14">
        <v>1.09565217391304</v>
      </c>
      <c r="X47" s="14">
        <v>-6.40732265446224E-2</v>
      </c>
      <c r="Y47" s="16">
        <f t="shared" si="12"/>
        <v>3</v>
      </c>
      <c r="Z47" s="17">
        <f t="shared" si="13"/>
        <v>0</v>
      </c>
      <c r="AA47" s="17">
        <f t="shared" si="14"/>
        <v>1</v>
      </c>
      <c r="AB47" s="17">
        <f t="shared" si="15"/>
        <v>1</v>
      </c>
      <c r="AC47" s="17">
        <f t="shared" si="16"/>
        <v>1</v>
      </c>
      <c r="AD47" s="17">
        <f t="shared" si="17"/>
        <v>0</v>
      </c>
    </row>
    <row r="48" spans="1:30" s="18" customFormat="1" ht="20.100000000000001" customHeight="1" x14ac:dyDescent="0.2">
      <c r="A48" s="10" t="s">
        <v>23</v>
      </c>
      <c r="B48" s="11" t="s">
        <v>85</v>
      </c>
      <c r="C48" s="12" t="s">
        <v>90</v>
      </c>
      <c r="D48" s="13" t="s">
        <v>26</v>
      </c>
      <c r="E48" s="14">
        <v>0.148148148148148</v>
      </c>
      <c r="F48" s="14">
        <v>0.22826086956521699</v>
      </c>
      <c r="G48" s="15">
        <v>0.64902998236331599</v>
      </c>
      <c r="H48" s="14">
        <v>-0.101851851851852</v>
      </c>
      <c r="I48" s="14">
        <v>2.8658125421443002E-2</v>
      </c>
      <c r="J48" s="14">
        <v>1.32179293868839E-2</v>
      </c>
      <c r="K48" s="14">
        <v>2.16812517169901</v>
      </c>
      <c r="L48" s="14">
        <v>-1.24193156559981E-2</v>
      </c>
      <c r="M48" s="14">
        <v>0.22222222222222199</v>
      </c>
      <c r="N48" s="14">
        <v>0.22056384742951901</v>
      </c>
      <c r="O48" s="14">
        <v>1.0075187969924799</v>
      </c>
      <c r="P48" s="14">
        <v>-1.3071895424837001E-2</v>
      </c>
      <c r="Q48" s="14">
        <v>0.17647058823529399</v>
      </c>
      <c r="R48" s="14">
        <v>0.19290123456790101</v>
      </c>
      <c r="S48" s="14">
        <v>0.91482352941176504</v>
      </c>
      <c r="T48" s="14">
        <v>9.7105508870214602E-2</v>
      </c>
      <c r="U48" s="14">
        <v>0.22222222222222199</v>
      </c>
      <c r="V48" s="14">
        <v>0.27777777777777801</v>
      </c>
      <c r="W48" s="14">
        <v>0.8</v>
      </c>
      <c r="X48" s="14">
        <v>-7.1895424836601302E-2</v>
      </c>
      <c r="Y48" s="16">
        <f t="shared" si="12"/>
        <v>1</v>
      </c>
      <c r="Z48" s="17">
        <f t="shared" si="13"/>
        <v>1</v>
      </c>
      <c r="AA48" s="17">
        <f t="shared" si="14"/>
        <v>0</v>
      </c>
      <c r="AB48" s="17">
        <f t="shared" si="15"/>
        <v>0</v>
      </c>
      <c r="AC48" s="17">
        <f t="shared" si="16"/>
        <v>0</v>
      </c>
      <c r="AD48" s="17">
        <f t="shared" si="17"/>
        <v>0</v>
      </c>
    </row>
    <row r="49" spans="1:30" s="18" customFormat="1" ht="20.100000000000001" customHeight="1" x14ac:dyDescent="0.2">
      <c r="A49" s="10" t="s">
        <v>23</v>
      </c>
      <c r="B49" s="11" t="s">
        <v>91</v>
      </c>
      <c r="C49" s="12" t="s">
        <v>92</v>
      </c>
      <c r="D49" s="13" t="s">
        <v>26</v>
      </c>
      <c r="E49" s="14" t="s">
        <v>27</v>
      </c>
      <c r="F49" s="14" t="s">
        <v>27</v>
      </c>
      <c r="G49" s="14" t="s">
        <v>27</v>
      </c>
      <c r="H49" s="14" t="s">
        <v>27</v>
      </c>
      <c r="I49" s="14">
        <v>0</v>
      </c>
      <c r="J49" s="14">
        <v>9.7586251565266197E-3</v>
      </c>
      <c r="K49" s="15">
        <v>0</v>
      </c>
      <c r="L49" s="14" t="s">
        <v>27</v>
      </c>
      <c r="M49" s="14">
        <v>0.25862068965517199</v>
      </c>
      <c r="N49" s="14">
        <v>0.22600619195046401</v>
      </c>
      <c r="O49" s="14">
        <v>1.1443079829948</v>
      </c>
      <c r="P49" s="14" t="s">
        <v>27</v>
      </c>
      <c r="Q49" s="14" t="s">
        <v>27</v>
      </c>
      <c r="R49" s="14" t="s">
        <v>27</v>
      </c>
      <c r="S49" s="14" t="s">
        <v>27</v>
      </c>
      <c r="T49" s="14" t="s">
        <v>27</v>
      </c>
      <c r="U49" s="14">
        <v>0.25862068965517199</v>
      </c>
      <c r="V49" s="14">
        <v>0.34055727554179599</v>
      </c>
      <c r="W49" s="14">
        <v>0.75940438871473404</v>
      </c>
      <c r="X49" s="14" t="s">
        <v>27</v>
      </c>
      <c r="Y49" s="16">
        <f t="shared" si="12"/>
        <v>1</v>
      </c>
      <c r="Z49" s="17" t="str">
        <f t="shared" si="13"/>
        <v>-</v>
      </c>
      <c r="AA49" s="17">
        <f t="shared" si="14"/>
        <v>1</v>
      </c>
      <c r="AB49" s="17">
        <f t="shared" si="15"/>
        <v>0</v>
      </c>
      <c r="AC49" s="17" t="str">
        <f t="shared" si="16"/>
        <v>-</v>
      </c>
      <c r="AD49" s="17">
        <f t="shared" si="17"/>
        <v>0</v>
      </c>
    </row>
    <row r="50" spans="1:30" s="18" customFormat="1" ht="20.100000000000001" customHeight="1" x14ac:dyDescent="0.2">
      <c r="A50" s="10" t="s">
        <v>23</v>
      </c>
      <c r="B50" s="11" t="s">
        <v>93</v>
      </c>
      <c r="C50" s="12" t="s">
        <v>94</v>
      </c>
      <c r="D50" s="13" t="s">
        <v>26</v>
      </c>
      <c r="E50" s="14">
        <v>8.6956521739130405E-2</v>
      </c>
      <c r="F50" s="14">
        <v>0.146153846153846</v>
      </c>
      <c r="G50" s="15">
        <v>0.59496567505720899</v>
      </c>
      <c r="H50" s="14">
        <v>8.6956521739130405E-2</v>
      </c>
      <c r="I50" s="14">
        <v>6.2098026169882499E-3</v>
      </c>
      <c r="J50" s="14">
        <v>3.3083034062466E-3</v>
      </c>
      <c r="K50" s="14">
        <v>1.8770354028784499</v>
      </c>
      <c r="L50" s="14">
        <v>-1.1094132632802499E-2</v>
      </c>
      <c r="M50" s="14">
        <v>0.305084745762712</v>
      </c>
      <c r="N50" s="14">
        <v>0.21444444444444399</v>
      </c>
      <c r="O50" s="14">
        <v>1.42267498024063</v>
      </c>
      <c r="P50" s="14">
        <v>5.5084745762712002E-2</v>
      </c>
      <c r="Q50" s="14">
        <v>0.27272727272727298</v>
      </c>
      <c r="R50" s="14">
        <v>0.13803680981595101</v>
      </c>
      <c r="S50" s="14">
        <v>1.97575757575758</v>
      </c>
      <c r="T50" s="14">
        <v>0.12379110251450701</v>
      </c>
      <c r="U50" s="14">
        <v>0.355932203389831</v>
      </c>
      <c r="V50" s="14">
        <v>0.37222222222222201</v>
      </c>
      <c r="W50" s="14">
        <v>0.95623577030103701</v>
      </c>
      <c r="X50" s="14">
        <v>0.12865947611710299</v>
      </c>
      <c r="Y50" s="16">
        <f t="shared" si="12"/>
        <v>1</v>
      </c>
      <c r="Z50" s="17">
        <f t="shared" si="13"/>
        <v>1</v>
      </c>
      <c r="AA50" s="17">
        <f t="shared" si="14"/>
        <v>0</v>
      </c>
      <c r="AB50" s="17">
        <f t="shared" si="15"/>
        <v>0</v>
      </c>
      <c r="AC50" s="17">
        <f t="shared" si="16"/>
        <v>0</v>
      </c>
      <c r="AD50" s="17">
        <f t="shared" si="17"/>
        <v>0</v>
      </c>
    </row>
    <row r="51" spans="1:30" s="18" customFormat="1" ht="20.100000000000001" customHeight="1" x14ac:dyDescent="0.2">
      <c r="A51" s="10" t="s">
        <v>23</v>
      </c>
      <c r="B51" s="11" t="s">
        <v>95</v>
      </c>
      <c r="C51" s="12" t="s">
        <v>96</v>
      </c>
      <c r="D51" s="13" t="s">
        <v>26</v>
      </c>
      <c r="E51" s="14">
        <v>0.105263157894737</v>
      </c>
      <c r="F51" s="14">
        <v>0.173285198555957</v>
      </c>
      <c r="G51" s="15">
        <v>0.60745614035087703</v>
      </c>
      <c r="H51" s="14">
        <v>0.105263157894737</v>
      </c>
      <c r="I51" s="14">
        <v>0</v>
      </c>
      <c r="J51" s="14">
        <v>3.14809685234283E-3</v>
      </c>
      <c r="K51" s="15">
        <v>0</v>
      </c>
      <c r="L51" s="14">
        <v>0</v>
      </c>
      <c r="M51" s="14">
        <v>0.25490196078431399</v>
      </c>
      <c r="N51" s="14">
        <v>0.33109017496635301</v>
      </c>
      <c r="O51" s="15">
        <v>0.76988681651522395</v>
      </c>
      <c r="P51" s="14">
        <v>-0.120098039215686</v>
      </c>
      <c r="Q51" s="14">
        <v>0.375</v>
      </c>
      <c r="R51" s="14">
        <v>0.24291497975708501</v>
      </c>
      <c r="S51" s="14">
        <v>1.54375</v>
      </c>
      <c r="T51" s="14">
        <v>0.217105263157895</v>
      </c>
      <c r="U51" s="14">
        <v>0.29411764705882298</v>
      </c>
      <c r="V51" s="14">
        <v>0.29205921938088802</v>
      </c>
      <c r="W51" s="14">
        <v>1.0070479804825201</v>
      </c>
      <c r="X51" s="14">
        <v>4.4117647058823498E-2</v>
      </c>
      <c r="Y51" s="16">
        <f t="shared" si="12"/>
        <v>3</v>
      </c>
      <c r="Z51" s="17">
        <f t="shared" si="13"/>
        <v>1</v>
      </c>
      <c r="AA51" s="17">
        <f t="shared" si="14"/>
        <v>1</v>
      </c>
      <c r="AB51" s="17">
        <f t="shared" si="15"/>
        <v>1</v>
      </c>
      <c r="AC51" s="17">
        <f t="shared" si="16"/>
        <v>0</v>
      </c>
      <c r="AD51" s="17">
        <f t="shared" si="17"/>
        <v>0</v>
      </c>
    </row>
    <row r="52" spans="1:30" s="18" customFormat="1" ht="20.100000000000001" customHeight="1" x14ac:dyDescent="0.2">
      <c r="A52" s="10" t="s">
        <v>23</v>
      </c>
      <c r="B52" s="11" t="s">
        <v>97</v>
      </c>
      <c r="C52" s="12" t="s">
        <v>98</v>
      </c>
      <c r="D52" s="13" t="s">
        <v>26</v>
      </c>
      <c r="E52" s="14">
        <v>0.56666666666666698</v>
      </c>
      <c r="F52" s="14">
        <v>0.51273344651952502</v>
      </c>
      <c r="G52" s="14">
        <v>1.1051876379690899</v>
      </c>
      <c r="H52" s="14">
        <v>0.20303030303030301</v>
      </c>
      <c r="I52" s="14">
        <v>1.1148272017837199E-2</v>
      </c>
      <c r="J52" s="14">
        <v>3.83506619707114E-3</v>
      </c>
      <c r="K52" s="14">
        <v>2.9069307920554799</v>
      </c>
      <c r="L52" s="14">
        <v>1.1148272017837199E-2</v>
      </c>
      <c r="M52" s="14">
        <v>0.15686274509803899</v>
      </c>
      <c r="N52" s="14">
        <v>0.29718004338394799</v>
      </c>
      <c r="O52" s="15">
        <v>0.52783741233719705</v>
      </c>
      <c r="P52" s="14">
        <v>7.3529411764705704E-2</v>
      </c>
      <c r="Q52" s="14">
        <v>4.1666666666666699E-2</v>
      </c>
      <c r="R52" s="14">
        <v>0.16125708397733099</v>
      </c>
      <c r="S52" s="15">
        <v>0.25838658146964899</v>
      </c>
      <c r="T52" s="14">
        <v>-8.5093896713615294E-2</v>
      </c>
      <c r="U52" s="14">
        <v>0.27450980392156898</v>
      </c>
      <c r="V52" s="14">
        <v>0.29240780911062902</v>
      </c>
      <c r="W52" s="14">
        <v>0.93879094664572105</v>
      </c>
      <c r="X52" s="14">
        <v>-7.27124183006536E-2</v>
      </c>
      <c r="Y52" s="16">
        <f t="shared" si="12"/>
        <v>2</v>
      </c>
      <c r="Z52" s="17">
        <f t="shared" si="13"/>
        <v>0</v>
      </c>
      <c r="AA52" s="17">
        <f t="shared" si="14"/>
        <v>0</v>
      </c>
      <c r="AB52" s="17">
        <f t="shared" si="15"/>
        <v>1</v>
      </c>
      <c r="AC52" s="17">
        <f t="shared" si="16"/>
        <v>1</v>
      </c>
      <c r="AD52" s="17">
        <f t="shared" si="17"/>
        <v>0</v>
      </c>
    </row>
    <row r="53" spans="1:30" s="18" customFormat="1" ht="20.100000000000001" customHeight="1" x14ac:dyDescent="0.2">
      <c r="A53" s="10" t="s">
        <v>23</v>
      </c>
      <c r="B53" s="11" t="s">
        <v>99</v>
      </c>
      <c r="C53" s="12" t="s">
        <v>100</v>
      </c>
      <c r="D53" s="13" t="s">
        <v>26</v>
      </c>
      <c r="E53" s="14" t="s">
        <v>27</v>
      </c>
      <c r="F53" s="14">
        <v>0.11330049261083699</v>
      </c>
      <c r="G53" s="14" t="s">
        <v>27</v>
      </c>
      <c r="H53" s="14" t="s">
        <v>27</v>
      </c>
      <c r="I53" s="14">
        <v>9.0225563909774407E-3</v>
      </c>
      <c r="J53" s="14">
        <v>9.2176185192723095E-3</v>
      </c>
      <c r="K53" s="14">
        <v>0.97883812094338396</v>
      </c>
      <c r="L53" s="14">
        <v>-5.7484923534834604E-3</v>
      </c>
      <c r="M53" s="14">
        <v>0.12280701754386</v>
      </c>
      <c r="N53" s="14">
        <v>0.145756457564576</v>
      </c>
      <c r="O53" s="15">
        <v>0.84254941150344298</v>
      </c>
      <c r="P53" s="14">
        <v>-0.13300693594451199</v>
      </c>
      <c r="Q53" s="14">
        <v>0.186046511627907</v>
      </c>
      <c r="R53" s="14">
        <v>0.123880597014925</v>
      </c>
      <c r="S53" s="14">
        <v>1.5018212384421501</v>
      </c>
      <c r="T53" s="14">
        <v>2.2781205505458001E-2</v>
      </c>
      <c r="U53" s="14">
        <v>0.47368421052631599</v>
      </c>
      <c r="V53" s="14">
        <v>0.49815498154981602</v>
      </c>
      <c r="W53" s="14">
        <v>0.95087719298245599</v>
      </c>
      <c r="X53" s="14">
        <v>3.18237454100367E-2</v>
      </c>
      <c r="Y53" s="16">
        <f t="shared" si="12"/>
        <v>1</v>
      </c>
      <c r="Z53" s="17" t="str">
        <f t="shared" si="13"/>
        <v>-</v>
      </c>
      <c r="AA53" s="17">
        <f t="shared" si="14"/>
        <v>0</v>
      </c>
      <c r="AB53" s="17">
        <f t="shared" si="15"/>
        <v>1</v>
      </c>
      <c r="AC53" s="17">
        <f t="shared" si="16"/>
        <v>0</v>
      </c>
      <c r="AD53" s="17">
        <f t="shared" si="17"/>
        <v>0</v>
      </c>
    </row>
    <row r="54" spans="1:30" s="18" customFormat="1" ht="20.100000000000001" customHeight="1" x14ac:dyDescent="0.2">
      <c r="A54" s="10" t="s">
        <v>23</v>
      </c>
      <c r="B54" s="11" t="s">
        <v>101</v>
      </c>
      <c r="C54" s="12" t="s">
        <v>102</v>
      </c>
      <c r="D54" s="13" t="s">
        <v>26</v>
      </c>
      <c r="E54" s="14">
        <v>0.16666666666666699</v>
      </c>
      <c r="F54" s="14">
        <v>0.18181818181818199</v>
      </c>
      <c r="G54" s="14">
        <v>0.91666666666666796</v>
      </c>
      <c r="H54" s="14">
        <v>4.9019607843137997E-2</v>
      </c>
      <c r="I54" s="14">
        <v>4.9251896749035698E-2</v>
      </c>
      <c r="J54" s="14">
        <v>1.27249204692471E-2</v>
      </c>
      <c r="K54" s="14">
        <v>3.87050723562988</v>
      </c>
      <c r="L54" s="14">
        <v>2.87031652601136E-2</v>
      </c>
      <c r="M54" s="14">
        <v>0.54893617021276597</v>
      </c>
      <c r="N54" s="14">
        <v>0.42872378243867798</v>
      </c>
      <c r="O54" s="14">
        <v>1.2803958928760399</v>
      </c>
      <c r="P54" s="14">
        <v>0.27620889748549299</v>
      </c>
      <c r="Q54" s="14">
        <v>7.3593073593073599E-2</v>
      </c>
      <c r="R54" s="14">
        <v>0.24734607218683599</v>
      </c>
      <c r="S54" s="15">
        <v>0.29753079538487298</v>
      </c>
      <c r="T54" s="14">
        <v>2.6584526584526601E-2</v>
      </c>
      <c r="U54" s="14">
        <v>0.170212765957447</v>
      </c>
      <c r="V54" s="14">
        <v>0.242801279772485</v>
      </c>
      <c r="W54" s="14">
        <v>0.701037350861344</v>
      </c>
      <c r="X54" s="14">
        <v>-7.6540480795799906E-2</v>
      </c>
      <c r="Y54" s="16">
        <f t="shared" si="12"/>
        <v>1</v>
      </c>
      <c r="Z54" s="17">
        <f t="shared" si="13"/>
        <v>0</v>
      </c>
      <c r="AA54" s="17">
        <f t="shared" si="14"/>
        <v>0</v>
      </c>
      <c r="AB54" s="17">
        <f t="shared" si="15"/>
        <v>0</v>
      </c>
      <c r="AC54" s="17">
        <f t="shared" si="16"/>
        <v>1</v>
      </c>
      <c r="AD54" s="17">
        <f t="shared" si="17"/>
        <v>0</v>
      </c>
    </row>
    <row r="55" spans="1:30" s="18" customFormat="1" ht="20.100000000000001" customHeight="1" x14ac:dyDescent="0.2">
      <c r="A55" s="19" t="s">
        <v>23</v>
      </c>
      <c r="B55" s="20" t="s">
        <v>103</v>
      </c>
      <c r="C55" s="21" t="s">
        <v>104</v>
      </c>
      <c r="D55" s="21" t="s">
        <v>26</v>
      </c>
      <c r="E55" s="14">
        <v>9.0909090909090898E-2</v>
      </c>
      <c r="F55" s="14">
        <v>0.157205240174672</v>
      </c>
      <c r="G55" s="15">
        <v>0.57828282828282995</v>
      </c>
      <c r="H55" s="14">
        <v>9.0909090909090898E-2</v>
      </c>
      <c r="I55" s="14">
        <v>3.8676407391491198E-3</v>
      </c>
      <c r="J55" s="14">
        <v>4.8918360691379498E-3</v>
      </c>
      <c r="K55" s="15">
        <v>0.79063171465406101</v>
      </c>
      <c r="L55" s="14">
        <v>-2.6857471919597298E-2</v>
      </c>
      <c r="M55" s="14">
        <v>6.6666666666666693E-2</v>
      </c>
      <c r="N55" s="14">
        <v>0.240131578947368</v>
      </c>
      <c r="O55" s="15">
        <v>0.27762557077625599</v>
      </c>
      <c r="P55" s="14">
        <v>-6.8468468468468296E-2</v>
      </c>
      <c r="Q55" s="14">
        <v>0.135135135135135</v>
      </c>
      <c r="R55" s="14">
        <v>0.216524216524216</v>
      </c>
      <c r="S55" s="15">
        <v>0.62411095305832198</v>
      </c>
      <c r="T55" s="14">
        <v>9.6673596673596499E-2</v>
      </c>
      <c r="U55" s="14">
        <v>0.68333333333333302</v>
      </c>
      <c r="V55" s="14">
        <v>0.40460526315789502</v>
      </c>
      <c r="W55" s="15">
        <v>1.68888888888889</v>
      </c>
      <c r="X55" s="14">
        <v>0.38603603603603598</v>
      </c>
      <c r="Y55" s="16">
        <f t="shared" si="12"/>
        <v>5</v>
      </c>
      <c r="Z55" s="17">
        <f t="shared" si="13"/>
        <v>1</v>
      </c>
      <c r="AA55" s="17">
        <f t="shared" si="14"/>
        <v>1</v>
      </c>
      <c r="AB55" s="17">
        <f t="shared" si="15"/>
        <v>1</v>
      </c>
      <c r="AC55" s="17">
        <f t="shared" si="16"/>
        <v>1</v>
      </c>
      <c r="AD55" s="17">
        <f t="shared" si="17"/>
        <v>1</v>
      </c>
    </row>
    <row r="56" spans="1:30" s="18" customFormat="1" ht="20.100000000000001" customHeight="1" x14ac:dyDescent="0.2">
      <c r="A56" s="10" t="s">
        <v>23</v>
      </c>
      <c r="B56" s="11" t="s">
        <v>105</v>
      </c>
      <c r="C56" s="12" t="s">
        <v>106</v>
      </c>
      <c r="D56" s="13" t="s">
        <v>26</v>
      </c>
      <c r="E56" s="14">
        <v>0.2</v>
      </c>
      <c r="F56" s="14">
        <v>0.16666666666666699</v>
      </c>
      <c r="G56" s="14">
        <v>1.2</v>
      </c>
      <c r="H56" s="14">
        <v>7.0967741935483997E-2</v>
      </c>
      <c r="I56" s="14">
        <v>5.9940059940059897E-3</v>
      </c>
      <c r="J56" s="14">
        <v>1.10162987042304E-2</v>
      </c>
      <c r="K56" s="15">
        <v>0.54410343754606205</v>
      </c>
      <c r="L56" s="14">
        <v>5.9940059940059897E-3</v>
      </c>
      <c r="M56" s="14">
        <v>0.101694915254237</v>
      </c>
      <c r="N56" s="14">
        <v>0.32012195121951198</v>
      </c>
      <c r="O56" s="15">
        <v>0.31767554479418803</v>
      </c>
      <c r="P56" s="14">
        <v>-0.12907431551499399</v>
      </c>
      <c r="Q56" s="14">
        <v>0.256410256410256</v>
      </c>
      <c r="R56" s="14">
        <v>0.18804920913883999</v>
      </c>
      <c r="S56" s="14">
        <v>1.3635274382937901</v>
      </c>
      <c r="T56" s="14">
        <v>0.113553113553113</v>
      </c>
      <c r="U56" s="14">
        <v>0.59322033898305104</v>
      </c>
      <c r="V56" s="14">
        <v>0.3125</v>
      </c>
      <c r="W56" s="15">
        <v>1.8983050847457601</v>
      </c>
      <c r="X56" s="14">
        <v>0.31116905693176899</v>
      </c>
      <c r="Y56" s="16">
        <f t="shared" si="12"/>
        <v>3</v>
      </c>
      <c r="Z56" s="17">
        <f t="shared" si="13"/>
        <v>0</v>
      </c>
      <c r="AA56" s="17">
        <f t="shared" si="14"/>
        <v>1</v>
      </c>
      <c r="AB56" s="17">
        <f t="shared" si="15"/>
        <v>1</v>
      </c>
      <c r="AC56" s="17">
        <f t="shared" si="16"/>
        <v>0</v>
      </c>
      <c r="AD56" s="17">
        <f t="shared" si="17"/>
        <v>1</v>
      </c>
    </row>
    <row r="57" spans="1:30" s="18" customFormat="1" ht="20.100000000000001" customHeight="1" x14ac:dyDescent="0.2">
      <c r="A57" s="10" t="s">
        <v>23</v>
      </c>
      <c r="B57" s="11" t="s">
        <v>107</v>
      </c>
      <c r="C57" s="12" t="s">
        <v>108</v>
      </c>
      <c r="D57" s="13" t="s">
        <v>26</v>
      </c>
      <c r="E57" s="14">
        <v>0.21126760563380301</v>
      </c>
      <c r="F57" s="14">
        <v>0.25331858407079599</v>
      </c>
      <c r="G57" s="15">
        <v>0.83399963097361696</v>
      </c>
      <c r="H57" s="14">
        <v>0.116029510395708</v>
      </c>
      <c r="I57" s="14">
        <v>4.6375636868920801E-2</v>
      </c>
      <c r="J57" s="14">
        <v>2.57857020472919E-2</v>
      </c>
      <c r="K57" s="14">
        <v>1.79850200641682</v>
      </c>
      <c r="L57" s="14">
        <v>4.1249360279116002E-3</v>
      </c>
      <c r="M57" s="14">
        <v>0.37096774193548399</v>
      </c>
      <c r="N57" s="14">
        <v>0.337340876944837</v>
      </c>
      <c r="O57" s="14">
        <v>1.0996821532427099</v>
      </c>
      <c r="P57" s="14">
        <v>6.3268579575829799E-3</v>
      </c>
      <c r="Q57" s="14">
        <v>0.18232044198895</v>
      </c>
      <c r="R57" s="14">
        <v>0.22361359570661901</v>
      </c>
      <c r="S57" s="15">
        <v>0.81533701657458402</v>
      </c>
      <c r="T57" s="14">
        <v>-2.4576109735188E-2</v>
      </c>
      <c r="U57" s="14">
        <v>0.34408602150537598</v>
      </c>
      <c r="V57" s="14">
        <v>0.29207920792079201</v>
      </c>
      <c r="W57" s="15">
        <v>1.1780572261709501</v>
      </c>
      <c r="X57" s="14">
        <v>1.2594308798194001E-2</v>
      </c>
      <c r="Y57" s="16">
        <f t="shared" si="12"/>
        <v>3</v>
      </c>
      <c r="Z57" s="17">
        <f t="shared" si="13"/>
        <v>1</v>
      </c>
      <c r="AA57" s="17">
        <f t="shared" si="14"/>
        <v>0</v>
      </c>
      <c r="AB57" s="17">
        <f t="shared" si="15"/>
        <v>0</v>
      </c>
      <c r="AC57" s="17">
        <f t="shared" si="16"/>
        <v>1</v>
      </c>
      <c r="AD57" s="17">
        <f t="shared" si="17"/>
        <v>1</v>
      </c>
    </row>
    <row r="58" spans="1:30" s="18" customFormat="1" ht="20.100000000000001" customHeight="1" x14ac:dyDescent="0.2">
      <c r="A58" s="22" t="s">
        <v>23</v>
      </c>
      <c r="B58" s="23" t="s">
        <v>109</v>
      </c>
      <c r="C58" s="24" t="s">
        <v>110</v>
      </c>
      <c r="D58" s="24" t="s">
        <v>26</v>
      </c>
      <c r="E58" s="14">
        <v>0.28125</v>
      </c>
      <c r="F58" s="14">
        <v>0.28125</v>
      </c>
      <c r="G58" s="14">
        <v>1</v>
      </c>
      <c r="H58" s="14">
        <v>9.375E-2</v>
      </c>
      <c r="I58" s="14">
        <v>3.3730604902181202E-2</v>
      </c>
      <c r="J58" s="14">
        <v>3.3730604902181202E-2</v>
      </c>
      <c r="K58" s="14">
        <v>1</v>
      </c>
      <c r="L58" s="14">
        <v>1.6169629292425099E-2</v>
      </c>
      <c r="M58" s="14">
        <v>0.25806451612903197</v>
      </c>
      <c r="N58" s="14">
        <v>0.25806451612903197</v>
      </c>
      <c r="O58" s="14">
        <v>1</v>
      </c>
      <c r="P58" s="14">
        <v>0.111723052714398</v>
      </c>
      <c r="Q58" s="14">
        <v>0.19512195121951201</v>
      </c>
      <c r="R58" s="14">
        <v>0.19512195121951201</v>
      </c>
      <c r="S58" s="14">
        <v>1</v>
      </c>
      <c r="T58" s="14">
        <v>7.2045028142588993E-2</v>
      </c>
      <c r="U58" s="14">
        <v>0.38709677419354799</v>
      </c>
      <c r="V58" s="14">
        <v>0.38709677419354799</v>
      </c>
      <c r="W58" s="14">
        <v>1</v>
      </c>
      <c r="X58" s="14">
        <v>2.1243115656963001E-2</v>
      </c>
      <c r="Y58" s="16">
        <f t="shared" si="12"/>
        <v>0</v>
      </c>
      <c r="Z58" s="17">
        <f t="shared" si="13"/>
        <v>0</v>
      </c>
      <c r="AA58" s="17">
        <f t="shared" si="14"/>
        <v>0</v>
      </c>
      <c r="AB58" s="17">
        <f t="shared" si="15"/>
        <v>0</v>
      </c>
      <c r="AC58" s="17">
        <f t="shared" si="16"/>
        <v>0</v>
      </c>
      <c r="AD58" s="17">
        <f t="shared" si="17"/>
        <v>0</v>
      </c>
    </row>
    <row r="59" spans="1:30" s="18" customFormat="1" ht="20.100000000000001" customHeight="1" x14ac:dyDescent="0.2">
      <c r="A59" s="10" t="s">
        <v>23</v>
      </c>
      <c r="B59" s="11" t="s">
        <v>111</v>
      </c>
      <c r="C59" s="12" t="s">
        <v>112</v>
      </c>
      <c r="D59" s="13" t="s">
        <v>26</v>
      </c>
      <c r="E59" s="14">
        <v>0.5</v>
      </c>
      <c r="F59" s="14">
        <v>0.29041487839771102</v>
      </c>
      <c r="G59" s="14">
        <v>1.72167487684729</v>
      </c>
      <c r="H59" s="14" t="s">
        <v>27</v>
      </c>
      <c r="I59" s="14">
        <v>0</v>
      </c>
      <c r="J59" s="14">
        <v>3.1697962354662701E-3</v>
      </c>
      <c r="K59" s="15">
        <v>0</v>
      </c>
      <c r="L59" s="14">
        <v>-3.0165912518853701E-3</v>
      </c>
      <c r="M59" s="14">
        <v>0.29411764705882398</v>
      </c>
      <c r="N59" s="14">
        <v>0.365875912408759</v>
      </c>
      <c r="O59" s="15">
        <v>0.80387267126301998</v>
      </c>
      <c r="P59" s="14">
        <v>-0.16042780748663099</v>
      </c>
      <c r="Q59" s="14">
        <v>0.49090909090909102</v>
      </c>
      <c r="R59" s="14">
        <v>0.30232558139534899</v>
      </c>
      <c r="S59" s="14">
        <v>1.6237762237762201</v>
      </c>
      <c r="T59" s="14" t="s">
        <v>27</v>
      </c>
      <c r="U59" s="14">
        <v>8.8235294117647106E-2</v>
      </c>
      <c r="V59" s="14">
        <v>0.226277372262774</v>
      </c>
      <c r="W59" s="14">
        <v>0.38994307400379502</v>
      </c>
      <c r="X59" s="14">
        <v>-2.0855614973262E-2</v>
      </c>
      <c r="Y59" s="16">
        <f t="shared" si="12"/>
        <v>2</v>
      </c>
      <c r="Z59" s="17">
        <f t="shared" si="13"/>
        <v>0</v>
      </c>
      <c r="AA59" s="17">
        <f t="shared" si="14"/>
        <v>1</v>
      </c>
      <c r="AB59" s="17">
        <f t="shared" si="15"/>
        <v>1</v>
      </c>
      <c r="AC59" s="17">
        <f t="shared" si="16"/>
        <v>0</v>
      </c>
      <c r="AD59" s="17">
        <f t="shared" si="17"/>
        <v>0</v>
      </c>
    </row>
    <row r="60" spans="1:30" s="18" customFormat="1" ht="20.100000000000001" customHeight="1" x14ac:dyDescent="0.2">
      <c r="A60" s="10" t="s">
        <v>23</v>
      </c>
      <c r="B60" s="11" t="s">
        <v>111</v>
      </c>
      <c r="C60" s="12" t="s">
        <v>112</v>
      </c>
      <c r="D60" s="13" t="s">
        <v>28</v>
      </c>
      <c r="E60" s="14">
        <v>0.25</v>
      </c>
      <c r="F60" s="14">
        <v>0.29041487839771102</v>
      </c>
      <c r="G60" s="15">
        <v>0.86083743842364502</v>
      </c>
      <c r="H60" s="14">
        <v>1.6666666666667E-2</v>
      </c>
      <c r="I60" s="14">
        <v>0</v>
      </c>
      <c r="J60" s="14">
        <v>3.1697962354662701E-3</v>
      </c>
      <c r="K60" s="15">
        <v>0</v>
      </c>
      <c r="L60" s="14">
        <v>0</v>
      </c>
      <c r="M60" s="14">
        <v>0.42105263157894701</v>
      </c>
      <c r="N60" s="14">
        <v>0.365875912408759</v>
      </c>
      <c r="O60" s="14">
        <v>1.1508071925449499</v>
      </c>
      <c r="P60" s="14">
        <v>-3.1328320802004997E-2</v>
      </c>
      <c r="Q60" s="14">
        <v>0.452380952380952</v>
      </c>
      <c r="R60" s="14">
        <v>0.30232558139534899</v>
      </c>
      <c r="S60" s="14">
        <v>1.4963369963369899</v>
      </c>
      <c r="T60" s="14">
        <v>3.3026113671273997E-2</v>
      </c>
      <c r="U60" s="14">
        <v>0.21052631578947401</v>
      </c>
      <c r="V60" s="14">
        <v>0.226277372262774</v>
      </c>
      <c r="W60" s="14">
        <v>0.93039049235993199</v>
      </c>
      <c r="X60" s="14">
        <v>2.00501253132832E-2</v>
      </c>
      <c r="Y60" s="16">
        <f t="shared" si="12"/>
        <v>2</v>
      </c>
      <c r="Z60" s="17">
        <f t="shared" si="13"/>
        <v>1</v>
      </c>
      <c r="AA60" s="17">
        <f t="shared" si="14"/>
        <v>1</v>
      </c>
      <c r="AB60" s="17">
        <f t="shared" si="15"/>
        <v>0</v>
      </c>
      <c r="AC60" s="17">
        <f t="shared" si="16"/>
        <v>0</v>
      </c>
      <c r="AD60" s="17">
        <f t="shared" si="17"/>
        <v>0</v>
      </c>
    </row>
    <row r="61" spans="1:30" s="18" customFormat="1" ht="20.100000000000001" customHeight="1" x14ac:dyDescent="0.2">
      <c r="A61" s="19" t="s">
        <v>23</v>
      </c>
      <c r="B61" s="20" t="s">
        <v>113</v>
      </c>
      <c r="C61" s="21" t="s">
        <v>114</v>
      </c>
      <c r="D61" s="21" t="s">
        <v>26</v>
      </c>
      <c r="E61" s="14">
        <v>0.125</v>
      </c>
      <c r="F61" s="14">
        <v>0.140625</v>
      </c>
      <c r="G61" s="15">
        <v>0.88888888888888895</v>
      </c>
      <c r="H61" s="14">
        <v>-9.7222222222222002E-2</v>
      </c>
      <c r="I61" s="14">
        <v>0</v>
      </c>
      <c r="J61" s="14">
        <v>1.9911063914515199E-3</v>
      </c>
      <c r="K61" s="15">
        <v>0</v>
      </c>
      <c r="L61" s="14">
        <v>0</v>
      </c>
      <c r="M61" s="14">
        <v>0.3125</v>
      </c>
      <c r="N61" s="14">
        <v>0.42857142857142899</v>
      </c>
      <c r="O61" s="15">
        <v>0.72916666666666596</v>
      </c>
      <c r="P61" s="14">
        <v>2.6785714285714E-2</v>
      </c>
      <c r="Q61" s="14">
        <v>0.28571428571428598</v>
      </c>
      <c r="R61" s="14">
        <v>0.35714285714285698</v>
      </c>
      <c r="S61" s="15">
        <v>0.80000000000000104</v>
      </c>
      <c r="T61" s="14">
        <v>1.6483516483517001E-2</v>
      </c>
      <c r="U61" s="14">
        <v>0.35416666666666702</v>
      </c>
      <c r="V61" s="14">
        <v>0.23376623376623401</v>
      </c>
      <c r="W61" s="15">
        <v>1.5150462962963001</v>
      </c>
      <c r="X61" s="14">
        <v>9.2261904761904795E-2</v>
      </c>
      <c r="Y61" s="16">
        <f t="shared" si="12"/>
        <v>5</v>
      </c>
      <c r="Z61" s="17">
        <f t="shared" si="13"/>
        <v>1</v>
      </c>
      <c r="AA61" s="17">
        <f t="shared" si="14"/>
        <v>1</v>
      </c>
      <c r="AB61" s="17">
        <f t="shared" si="15"/>
        <v>1</v>
      </c>
      <c r="AC61" s="17">
        <f t="shared" si="16"/>
        <v>1</v>
      </c>
      <c r="AD61" s="17">
        <f t="shared" si="17"/>
        <v>1</v>
      </c>
    </row>
    <row r="62" spans="1:30" s="18" customFormat="1" ht="20.100000000000001" customHeight="1" x14ac:dyDescent="0.2">
      <c r="A62" s="10" t="s">
        <v>23</v>
      </c>
      <c r="B62" s="11" t="s">
        <v>115</v>
      </c>
      <c r="C62" s="12" t="s">
        <v>116</v>
      </c>
      <c r="D62" s="13" t="s">
        <v>26</v>
      </c>
      <c r="E62" s="14">
        <v>0.63478260869565195</v>
      </c>
      <c r="F62" s="14">
        <v>0.58115998442973904</v>
      </c>
      <c r="G62" s="14">
        <v>1.09226826640263</v>
      </c>
      <c r="H62" s="14">
        <v>0.16256038647342999</v>
      </c>
      <c r="I62" s="14">
        <v>1.1089548100914901E-3</v>
      </c>
      <c r="J62" s="14">
        <v>3.1871785935697399E-3</v>
      </c>
      <c r="K62" s="15">
        <v>0.34794247562055403</v>
      </c>
      <c r="L62" s="14">
        <v>7.2341677033823401E-4</v>
      </c>
      <c r="M62" s="14">
        <v>0.46534653465346498</v>
      </c>
      <c r="N62" s="14">
        <v>0.415725806451613</v>
      </c>
      <c r="O62" s="14">
        <v>1.11935926861357</v>
      </c>
      <c r="P62" s="14">
        <v>6.5346534653465002E-2</v>
      </c>
      <c r="Q62" s="14">
        <v>0.58947368421052604</v>
      </c>
      <c r="R62" s="14">
        <v>0.59295261239368202</v>
      </c>
      <c r="S62" s="14">
        <v>0.99413287316652199</v>
      </c>
      <c r="T62" s="14">
        <v>-5.2728150651858999E-2</v>
      </c>
      <c r="U62" s="14">
        <v>0.237623762376238</v>
      </c>
      <c r="V62" s="14">
        <v>0.138306451612903</v>
      </c>
      <c r="W62" s="15">
        <v>1.71809600785151</v>
      </c>
      <c r="X62" s="14">
        <v>4.8150078165711298E-2</v>
      </c>
      <c r="Y62" s="16">
        <f t="shared" si="12"/>
        <v>2</v>
      </c>
      <c r="Z62" s="17">
        <f t="shared" si="13"/>
        <v>0</v>
      </c>
      <c r="AA62" s="17">
        <f t="shared" si="14"/>
        <v>1</v>
      </c>
      <c r="AB62" s="17">
        <f t="shared" si="15"/>
        <v>0</v>
      </c>
      <c r="AC62" s="17">
        <f t="shared" si="16"/>
        <v>0</v>
      </c>
      <c r="AD62" s="17">
        <f t="shared" si="17"/>
        <v>1</v>
      </c>
    </row>
    <row r="63" spans="1:30" s="18" customFormat="1" ht="20.100000000000001" customHeight="1" x14ac:dyDescent="0.2">
      <c r="A63" s="10" t="s">
        <v>23</v>
      </c>
      <c r="B63" s="11" t="s">
        <v>115</v>
      </c>
      <c r="C63" s="12" t="s">
        <v>117</v>
      </c>
      <c r="D63" s="13" t="s">
        <v>26</v>
      </c>
      <c r="E63" s="14">
        <v>0.14285714285714299</v>
      </c>
      <c r="F63" s="14">
        <v>0.58115998442973904</v>
      </c>
      <c r="G63" s="15">
        <v>0.24581379772270601</v>
      </c>
      <c r="H63" s="14">
        <v>-1.5037593984961999E-2</v>
      </c>
      <c r="I63" s="14">
        <v>0</v>
      </c>
      <c r="J63" s="14">
        <v>3.1871785935697399E-3</v>
      </c>
      <c r="K63" s="15">
        <v>0</v>
      </c>
      <c r="L63" s="14">
        <v>0</v>
      </c>
      <c r="M63" s="14">
        <v>0.75</v>
      </c>
      <c r="N63" s="14">
        <v>0.415725806451613</v>
      </c>
      <c r="O63" s="14">
        <v>1.8040737148399599</v>
      </c>
      <c r="P63" s="14">
        <v>-0.25</v>
      </c>
      <c r="Q63" s="14">
        <v>1</v>
      </c>
      <c r="R63" s="14">
        <v>0.59295261239368202</v>
      </c>
      <c r="S63" s="14">
        <v>1.6864754098360599</v>
      </c>
      <c r="T63" s="14">
        <v>0.76470588235294101</v>
      </c>
      <c r="U63" s="14">
        <v>0.125</v>
      </c>
      <c r="V63" s="14">
        <v>0.138306451612903</v>
      </c>
      <c r="W63" s="14">
        <v>0.90379008746355705</v>
      </c>
      <c r="X63" s="14">
        <v>0.125</v>
      </c>
      <c r="Y63" s="16">
        <f t="shared" si="12"/>
        <v>2</v>
      </c>
      <c r="Z63" s="17">
        <f t="shared" si="13"/>
        <v>1</v>
      </c>
      <c r="AA63" s="17">
        <f t="shared" si="14"/>
        <v>1</v>
      </c>
      <c r="AB63" s="17">
        <f t="shared" si="15"/>
        <v>0</v>
      </c>
      <c r="AC63" s="17">
        <f t="shared" si="16"/>
        <v>0</v>
      </c>
      <c r="AD63" s="17">
        <f t="shared" si="17"/>
        <v>0</v>
      </c>
    </row>
    <row r="64" spans="1:30" s="18" customFormat="1" ht="20.100000000000001" customHeight="1" x14ac:dyDescent="0.2">
      <c r="A64" s="19" t="s">
        <v>23</v>
      </c>
      <c r="B64" s="20" t="s">
        <v>118</v>
      </c>
      <c r="C64" s="21" t="s">
        <v>119</v>
      </c>
      <c r="D64" s="21" t="s">
        <v>26</v>
      </c>
      <c r="E64" s="14">
        <v>0.84615384615384603</v>
      </c>
      <c r="F64" s="14">
        <v>0.73425692695214095</v>
      </c>
      <c r="G64" s="14">
        <v>1.15239477503628</v>
      </c>
      <c r="H64" s="14">
        <v>-3.8461538461538998E-2</v>
      </c>
      <c r="I64" s="14">
        <v>0</v>
      </c>
      <c r="J64" s="14">
        <v>3.8231249309997502E-3</v>
      </c>
      <c r="K64" s="15">
        <v>0</v>
      </c>
      <c r="L64" s="14">
        <v>0</v>
      </c>
      <c r="M64" s="14">
        <v>0.30769230769230799</v>
      </c>
      <c r="N64" s="14">
        <v>0.68959435626102294</v>
      </c>
      <c r="O64" s="15">
        <v>0.44619319299626298</v>
      </c>
      <c r="P64" s="14">
        <v>0.30769230769230799</v>
      </c>
      <c r="Q64" s="14">
        <v>0.42857142857142899</v>
      </c>
      <c r="R64" s="14">
        <v>0.72892561983471105</v>
      </c>
      <c r="S64" s="15">
        <v>0.58794946550048599</v>
      </c>
      <c r="T64" s="14">
        <v>2.8571428571429001E-2</v>
      </c>
      <c r="U64" s="14">
        <v>0.15384615384615399</v>
      </c>
      <c r="V64" s="14">
        <v>0.12522045855379199</v>
      </c>
      <c r="W64" s="15">
        <v>1.2286023835319599</v>
      </c>
      <c r="X64" s="14">
        <v>0.15384615384615399</v>
      </c>
      <c r="Y64" s="16">
        <f t="shared" si="12"/>
        <v>4</v>
      </c>
      <c r="Z64" s="17">
        <f t="shared" si="13"/>
        <v>0</v>
      </c>
      <c r="AA64" s="17">
        <f t="shared" si="14"/>
        <v>1</v>
      </c>
      <c r="AB64" s="17">
        <f t="shared" si="15"/>
        <v>1</v>
      </c>
      <c r="AC64" s="17">
        <f t="shared" si="16"/>
        <v>1</v>
      </c>
      <c r="AD64" s="17">
        <f t="shared" si="17"/>
        <v>1</v>
      </c>
    </row>
    <row r="65" spans="1:30" s="18" customFormat="1" ht="20.100000000000001" customHeight="1" x14ac:dyDescent="0.2">
      <c r="A65" s="19" t="s">
        <v>23</v>
      </c>
      <c r="B65" s="20" t="s">
        <v>118</v>
      </c>
      <c r="C65" s="21" t="s">
        <v>120</v>
      </c>
      <c r="D65" s="21" t="s">
        <v>26</v>
      </c>
      <c r="E65" s="14">
        <v>0.5</v>
      </c>
      <c r="F65" s="14">
        <v>0.73425692695214095</v>
      </c>
      <c r="G65" s="15">
        <v>0.68096054888507696</v>
      </c>
      <c r="H65" s="14">
        <v>0.214285714285714</v>
      </c>
      <c r="I65" s="14">
        <v>0</v>
      </c>
      <c r="J65" s="14">
        <v>3.8231249309997502E-3</v>
      </c>
      <c r="K65" s="15">
        <v>0</v>
      </c>
      <c r="L65" s="14">
        <v>0</v>
      </c>
      <c r="M65" s="14">
        <v>0.4</v>
      </c>
      <c r="N65" s="14">
        <v>0.68959435626102294</v>
      </c>
      <c r="O65" s="15">
        <v>0.58005115089514103</v>
      </c>
      <c r="P65" s="14">
        <v>0.2</v>
      </c>
      <c r="Q65" s="14">
        <v>0.2</v>
      </c>
      <c r="R65" s="14">
        <v>0.72892561983471105</v>
      </c>
      <c r="S65" s="15">
        <v>0.27437641723355999</v>
      </c>
      <c r="T65" s="14">
        <v>-0.3</v>
      </c>
      <c r="U65" s="14">
        <v>0.3</v>
      </c>
      <c r="V65" s="14">
        <v>0.12522045855379199</v>
      </c>
      <c r="W65" s="15">
        <v>2.3957746478873299</v>
      </c>
      <c r="X65" s="14">
        <v>-0.5</v>
      </c>
      <c r="Y65" s="16">
        <f t="shared" si="12"/>
        <v>5</v>
      </c>
      <c r="Z65" s="17">
        <f t="shared" si="13"/>
        <v>1</v>
      </c>
      <c r="AA65" s="17">
        <f t="shared" si="14"/>
        <v>1</v>
      </c>
      <c r="AB65" s="17">
        <f t="shared" si="15"/>
        <v>1</v>
      </c>
      <c r="AC65" s="17">
        <f t="shared" si="16"/>
        <v>1</v>
      </c>
      <c r="AD65" s="17">
        <f t="shared" si="17"/>
        <v>1</v>
      </c>
    </row>
    <row r="66" spans="1:30" s="18" customFormat="1" ht="20.100000000000001" customHeight="1" x14ac:dyDescent="0.2">
      <c r="A66" s="10" t="s">
        <v>23</v>
      </c>
      <c r="B66" s="11" t="s">
        <v>118</v>
      </c>
      <c r="C66" s="12" t="s">
        <v>121</v>
      </c>
      <c r="D66" s="13" t="s">
        <v>26</v>
      </c>
      <c r="E66" s="14">
        <v>0.94736842105263197</v>
      </c>
      <c r="F66" s="14">
        <v>0.73425692695214095</v>
      </c>
      <c r="G66" s="14">
        <v>1.2902410399927799</v>
      </c>
      <c r="H66" s="14" t="s">
        <v>27</v>
      </c>
      <c r="I66" s="14">
        <v>0</v>
      </c>
      <c r="J66" s="14">
        <v>3.8231249309997502E-3</v>
      </c>
      <c r="K66" s="15">
        <v>0</v>
      </c>
      <c r="L66" s="14">
        <v>0</v>
      </c>
      <c r="M66" s="14">
        <v>0.7</v>
      </c>
      <c r="N66" s="14">
        <v>0.68959435626102294</v>
      </c>
      <c r="O66" s="14">
        <v>1.0150895140664999</v>
      </c>
      <c r="P66" s="14">
        <v>-0.17499999999999999</v>
      </c>
      <c r="Q66" s="14">
        <v>0.75</v>
      </c>
      <c r="R66" s="14">
        <v>0.72892561983471105</v>
      </c>
      <c r="S66" s="14">
        <v>1.02891156462585</v>
      </c>
      <c r="T66" s="14">
        <v>0.15</v>
      </c>
      <c r="U66" s="14">
        <v>0.2</v>
      </c>
      <c r="V66" s="14">
        <v>0.12522045855379199</v>
      </c>
      <c r="W66" s="15">
        <v>1.5971830985915501</v>
      </c>
      <c r="X66" s="14">
        <v>0.2</v>
      </c>
      <c r="Y66" s="16">
        <f t="shared" si="12"/>
        <v>2</v>
      </c>
      <c r="Z66" s="17">
        <f t="shared" si="13"/>
        <v>0</v>
      </c>
      <c r="AA66" s="17">
        <f t="shared" si="14"/>
        <v>1</v>
      </c>
      <c r="AB66" s="17">
        <f t="shared" si="15"/>
        <v>0</v>
      </c>
      <c r="AC66" s="17">
        <f t="shared" si="16"/>
        <v>0</v>
      </c>
      <c r="AD66" s="17">
        <f t="shared" si="17"/>
        <v>1</v>
      </c>
    </row>
    <row r="67" spans="1:30" s="18" customFormat="1" ht="20.100000000000001" customHeight="1" x14ac:dyDescent="0.2">
      <c r="A67" s="10" t="s">
        <v>23</v>
      </c>
      <c r="B67" s="11" t="s">
        <v>118</v>
      </c>
      <c r="C67" s="12" t="s">
        <v>122</v>
      </c>
      <c r="D67" s="13" t="s">
        <v>26</v>
      </c>
      <c r="E67" s="14" t="s">
        <v>27</v>
      </c>
      <c r="F67" s="14">
        <v>0.73425692695214095</v>
      </c>
      <c r="G67" s="14" t="s">
        <v>27</v>
      </c>
      <c r="H67" s="14" t="s">
        <v>27</v>
      </c>
      <c r="I67" s="14">
        <v>0</v>
      </c>
      <c r="J67" s="14">
        <v>3.8231249309997502E-3</v>
      </c>
      <c r="K67" s="15">
        <v>0</v>
      </c>
      <c r="L67" s="14">
        <v>0</v>
      </c>
      <c r="M67" s="14">
        <v>0.33333333333333298</v>
      </c>
      <c r="N67" s="14">
        <v>0.68959435626102294</v>
      </c>
      <c r="O67" s="15">
        <v>0.48337595907928299</v>
      </c>
      <c r="P67" s="14">
        <v>0</v>
      </c>
      <c r="Q67" s="14">
        <v>0.66666666666666696</v>
      </c>
      <c r="R67" s="14">
        <v>0.72892561983471105</v>
      </c>
      <c r="S67" s="14">
        <v>0.9145880574452</v>
      </c>
      <c r="T67" s="14" t="s">
        <v>27</v>
      </c>
      <c r="U67" s="14">
        <v>0.22222222222222199</v>
      </c>
      <c r="V67" s="14">
        <v>0.12522045855379199</v>
      </c>
      <c r="W67" s="15">
        <v>1.77464788732394</v>
      </c>
      <c r="X67" s="14">
        <v>0</v>
      </c>
      <c r="Y67" s="16">
        <f t="shared" si="12"/>
        <v>3</v>
      </c>
      <c r="Z67" s="17" t="str">
        <f t="shared" si="13"/>
        <v>-</v>
      </c>
      <c r="AA67" s="17">
        <f t="shared" si="14"/>
        <v>1</v>
      </c>
      <c r="AB67" s="17">
        <f t="shared" si="15"/>
        <v>1</v>
      </c>
      <c r="AC67" s="17">
        <f t="shared" si="16"/>
        <v>0</v>
      </c>
      <c r="AD67" s="17">
        <f t="shared" si="17"/>
        <v>1</v>
      </c>
    </row>
    <row r="68" spans="1:30" s="18" customFormat="1" ht="20.100000000000001" customHeight="1" x14ac:dyDescent="0.2">
      <c r="A68" s="19" t="s">
        <v>23</v>
      </c>
      <c r="B68" s="20" t="s">
        <v>123</v>
      </c>
      <c r="C68" s="21" t="s">
        <v>124</v>
      </c>
      <c r="D68" s="21" t="s">
        <v>26</v>
      </c>
      <c r="E68" s="14">
        <v>0.33333333333333298</v>
      </c>
      <c r="F68" s="14">
        <v>0.36226415094339598</v>
      </c>
      <c r="G68" s="14">
        <v>0.92013888888888795</v>
      </c>
      <c r="H68" s="14">
        <v>0.29166666666666602</v>
      </c>
      <c r="I68" s="14">
        <v>0</v>
      </c>
      <c r="J68" s="14">
        <v>1.82810134536833E-4</v>
      </c>
      <c r="K68" s="15">
        <v>0</v>
      </c>
      <c r="L68" s="14">
        <v>0</v>
      </c>
      <c r="M68" s="14">
        <v>0.25</v>
      </c>
      <c r="N68" s="14">
        <v>0.587529976019185</v>
      </c>
      <c r="O68" s="15">
        <v>0.42551020408163198</v>
      </c>
      <c r="P68" s="14">
        <v>-0.35</v>
      </c>
      <c r="Q68" s="14">
        <v>0.4</v>
      </c>
      <c r="R68" s="14">
        <v>0.66299559471365599</v>
      </c>
      <c r="S68" s="15">
        <v>0.60332225913621296</v>
      </c>
      <c r="T68" s="14">
        <v>6.6666666666666999E-2</v>
      </c>
      <c r="U68" s="14">
        <v>0.375</v>
      </c>
      <c r="V68" s="14">
        <v>0.206235011990408</v>
      </c>
      <c r="W68" s="15">
        <v>1.8183139534883701</v>
      </c>
      <c r="X68" s="14">
        <v>0.375</v>
      </c>
      <c r="Y68" s="16">
        <f t="shared" si="12"/>
        <v>4</v>
      </c>
      <c r="Z68" s="17">
        <f t="shared" si="13"/>
        <v>0</v>
      </c>
      <c r="AA68" s="17">
        <f t="shared" si="14"/>
        <v>1</v>
      </c>
      <c r="AB68" s="17">
        <f t="shared" si="15"/>
        <v>1</v>
      </c>
      <c r="AC68" s="17">
        <f t="shared" si="16"/>
        <v>1</v>
      </c>
      <c r="AD68" s="17">
        <f t="shared" si="17"/>
        <v>1</v>
      </c>
    </row>
    <row r="69" spans="1:30" s="18" customFormat="1" ht="20.100000000000001" customHeight="1" x14ac:dyDescent="0.2">
      <c r="A69" s="10" t="s">
        <v>23</v>
      </c>
      <c r="B69" s="11" t="s">
        <v>123</v>
      </c>
      <c r="C69" s="12" t="s">
        <v>125</v>
      </c>
      <c r="D69" s="13" t="s">
        <v>26</v>
      </c>
      <c r="E69" s="14">
        <v>0.42857142857142899</v>
      </c>
      <c r="F69" s="14">
        <v>0.36226415094339598</v>
      </c>
      <c r="G69" s="14">
        <v>1.18303571428572</v>
      </c>
      <c r="H69" s="14">
        <v>0.206349206349207</v>
      </c>
      <c r="I69" s="14">
        <v>0</v>
      </c>
      <c r="J69" s="14">
        <v>1.82810134536833E-4</v>
      </c>
      <c r="K69" s="15">
        <v>0</v>
      </c>
      <c r="L69" s="14">
        <v>0</v>
      </c>
      <c r="M69" s="14">
        <v>0.625</v>
      </c>
      <c r="N69" s="14">
        <v>0.587529976019185</v>
      </c>
      <c r="O69" s="14">
        <v>1.06377551020408</v>
      </c>
      <c r="P69" s="14">
        <v>0.54166666666666696</v>
      </c>
      <c r="Q69" s="14">
        <v>0.66666666666666696</v>
      </c>
      <c r="R69" s="14">
        <v>0.66299559471365599</v>
      </c>
      <c r="S69" s="14">
        <v>1.00553709856036</v>
      </c>
      <c r="T69" s="14">
        <v>6.6666666666666999E-2</v>
      </c>
      <c r="U69" s="14">
        <v>0.125</v>
      </c>
      <c r="V69" s="14">
        <v>0.206235011990408</v>
      </c>
      <c r="W69" s="14">
        <v>0.606104651162791</v>
      </c>
      <c r="X69" s="14">
        <v>-4.1666666666666602E-2</v>
      </c>
      <c r="Y69" s="16">
        <f t="shared" si="12"/>
        <v>1</v>
      </c>
      <c r="Z69" s="17">
        <f t="shared" si="13"/>
        <v>0</v>
      </c>
      <c r="AA69" s="17">
        <f t="shared" si="14"/>
        <v>1</v>
      </c>
      <c r="AB69" s="17">
        <f t="shared" si="15"/>
        <v>0</v>
      </c>
      <c r="AC69" s="17">
        <f t="shared" si="16"/>
        <v>0</v>
      </c>
      <c r="AD69" s="17">
        <f t="shared" si="17"/>
        <v>0</v>
      </c>
    </row>
    <row r="70" spans="1:30" s="18" customFormat="1" ht="20.100000000000001" customHeight="1" x14ac:dyDescent="0.2">
      <c r="A70" s="10" t="s">
        <v>23</v>
      </c>
      <c r="B70" s="11" t="s">
        <v>123</v>
      </c>
      <c r="C70" s="12" t="s">
        <v>126</v>
      </c>
      <c r="D70" s="13" t="s">
        <v>26</v>
      </c>
      <c r="E70" s="14" t="s">
        <v>27</v>
      </c>
      <c r="F70" s="14" t="s">
        <v>27</v>
      </c>
      <c r="G70" s="14" t="s">
        <v>27</v>
      </c>
      <c r="H70" s="14" t="s">
        <v>27</v>
      </c>
      <c r="I70" s="14">
        <v>0</v>
      </c>
      <c r="J70" s="14">
        <v>1.82810134536833E-4</v>
      </c>
      <c r="K70" s="15">
        <v>0</v>
      </c>
      <c r="L70" s="14" t="s">
        <v>27</v>
      </c>
      <c r="M70" s="14">
        <v>0.25</v>
      </c>
      <c r="N70" s="14">
        <v>0.587529976019185</v>
      </c>
      <c r="O70" s="15">
        <v>0.42551020408163198</v>
      </c>
      <c r="P70" s="14" t="s">
        <v>27</v>
      </c>
      <c r="Q70" s="14" t="s">
        <v>27</v>
      </c>
      <c r="R70" s="14" t="s">
        <v>27</v>
      </c>
      <c r="S70" s="14" t="s">
        <v>27</v>
      </c>
      <c r="T70" s="14" t="s">
        <v>27</v>
      </c>
      <c r="U70" s="14">
        <v>0.125</v>
      </c>
      <c r="V70" s="14">
        <v>0.206235011990408</v>
      </c>
      <c r="W70" s="14">
        <v>0.606104651162791</v>
      </c>
      <c r="X70" s="14" t="s">
        <v>27</v>
      </c>
      <c r="Y70" s="16">
        <f t="shared" si="12"/>
        <v>2</v>
      </c>
      <c r="Z70" s="17" t="str">
        <f t="shared" si="13"/>
        <v>-</v>
      </c>
      <c r="AA70" s="17">
        <f t="shared" si="14"/>
        <v>1</v>
      </c>
      <c r="AB70" s="17">
        <f t="shared" si="15"/>
        <v>1</v>
      </c>
      <c r="AC70" s="17" t="str">
        <f t="shared" si="16"/>
        <v>-</v>
      </c>
      <c r="AD70" s="17">
        <f t="shared" si="17"/>
        <v>0</v>
      </c>
    </row>
    <row r="71" spans="1:30" s="18" customFormat="1" ht="20.100000000000001" customHeight="1" x14ac:dyDescent="0.2">
      <c r="A71" s="10" t="s">
        <v>23</v>
      </c>
      <c r="B71" s="11" t="s">
        <v>123</v>
      </c>
      <c r="C71" s="12" t="s">
        <v>127</v>
      </c>
      <c r="D71" s="13" t="s">
        <v>26</v>
      </c>
      <c r="E71" s="14" t="s">
        <v>27</v>
      </c>
      <c r="F71" s="14" t="s">
        <v>27</v>
      </c>
      <c r="G71" s="14" t="s">
        <v>27</v>
      </c>
      <c r="H71" s="14" t="s">
        <v>27</v>
      </c>
      <c r="I71" s="14">
        <v>0</v>
      </c>
      <c r="J71" s="14">
        <v>1.82810134536833E-4</v>
      </c>
      <c r="K71" s="15">
        <v>0</v>
      </c>
      <c r="L71" s="14" t="s">
        <v>27</v>
      </c>
      <c r="M71" s="14">
        <v>0.46666666666666701</v>
      </c>
      <c r="N71" s="14">
        <v>0.587529976019185</v>
      </c>
      <c r="O71" s="15">
        <v>0.79428571428571404</v>
      </c>
      <c r="P71" s="14" t="s">
        <v>27</v>
      </c>
      <c r="Q71" s="14" t="s">
        <v>27</v>
      </c>
      <c r="R71" s="14" t="s">
        <v>27</v>
      </c>
      <c r="S71" s="14" t="s">
        <v>27</v>
      </c>
      <c r="T71" s="14" t="s">
        <v>27</v>
      </c>
      <c r="U71" s="14">
        <v>0.266666666666667</v>
      </c>
      <c r="V71" s="14">
        <v>0.206235011990408</v>
      </c>
      <c r="W71" s="15">
        <v>1.2930232558139501</v>
      </c>
      <c r="X71" s="14" t="s">
        <v>27</v>
      </c>
      <c r="Y71" s="16">
        <f t="shared" si="12"/>
        <v>3</v>
      </c>
      <c r="Z71" s="17" t="str">
        <f t="shared" si="13"/>
        <v>-</v>
      </c>
      <c r="AA71" s="17">
        <f t="shared" si="14"/>
        <v>1</v>
      </c>
      <c r="AB71" s="17">
        <f t="shared" si="15"/>
        <v>1</v>
      </c>
      <c r="AC71" s="17" t="str">
        <f t="shared" si="16"/>
        <v>-</v>
      </c>
      <c r="AD71" s="17">
        <f t="shared" si="17"/>
        <v>1</v>
      </c>
    </row>
    <row r="72" spans="1:30" s="18" customFormat="1" ht="20.100000000000001" customHeight="1" x14ac:dyDescent="0.2">
      <c r="A72" s="10" t="s">
        <v>23</v>
      </c>
      <c r="B72" s="11" t="s">
        <v>128</v>
      </c>
      <c r="C72" s="12" t="s">
        <v>129</v>
      </c>
      <c r="D72" s="13" t="s">
        <v>26</v>
      </c>
      <c r="E72" s="14">
        <v>0.46153846153846201</v>
      </c>
      <c r="F72" s="14">
        <v>0.4</v>
      </c>
      <c r="G72" s="14">
        <v>1.15384615384615</v>
      </c>
      <c r="H72" s="14">
        <v>0.31339031339031398</v>
      </c>
      <c r="I72" s="14">
        <v>0</v>
      </c>
      <c r="J72" s="14">
        <v>3.4955078796209899E-3</v>
      </c>
      <c r="K72" s="15">
        <v>0</v>
      </c>
      <c r="L72" s="14">
        <v>0</v>
      </c>
      <c r="M72" s="14">
        <v>0</v>
      </c>
      <c r="N72" s="14">
        <v>0.49295774647887303</v>
      </c>
      <c r="O72" s="15">
        <v>0</v>
      </c>
      <c r="P72" s="14">
        <v>-0.72727272727272696</v>
      </c>
      <c r="Q72" s="14">
        <v>0.72727272727272696</v>
      </c>
      <c r="R72" s="14">
        <v>0.47023809523809501</v>
      </c>
      <c r="S72" s="14">
        <v>1.5466052934407399</v>
      </c>
      <c r="T72" s="14">
        <v>0.22727272727272699</v>
      </c>
      <c r="U72" s="14">
        <v>0</v>
      </c>
      <c r="V72" s="14">
        <v>0.25352112676056299</v>
      </c>
      <c r="W72" s="14">
        <v>0</v>
      </c>
      <c r="X72" s="14">
        <v>-0.18181818181818199</v>
      </c>
      <c r="Y72" s="16">
        <f t="shared" si="12"/>
        <v>2</v>
      </c>
      <c r="Z72" s="17">
        <f t="shared" si="13"/>
        <v>0</v>
      </c>
      <c r="AA72" s="17">
        <f t="shared" si="14"/>
        <v>1</v>
      </c>
      <c r="AB72" s="17">
        <f t="shared" si="15"/>
        <v>1</v>
      </c>
      <c r="AC72" s="17">
        <f t="shared" si="16"/>
        <v>0</v>
      </c>
      <c r="AD72" s="17">
        <f t="shared" si="17"/>
        <v>0</v>
      </c>
    </row>
    <row r="73" spans="1:30" s="18" customFormat="1" ht="20.100000000000001" customHeight="1" x14ac:dyDescent="0.2">
      <c r="A73" s="19" t="s">
        <v>23</v>
      </c>
      <c r="B73" s="20" t="s">
        <v>128</v>
      </c>
      <c r="C73" s="21" t="s">
        <v>130</v>
      </c>
      <c r="D73" s="21" t="s">
        <v>26</v>
      </c>
      <c r="E73" s="14">
        <v>1</v>
      </c>
      <c r="F73" s="14">
        <v>0.4</v>
      </c>
      <c r="G73" s="14">
        <v>2.5</v>
      </c>
      <c r="H73" s="14" t="s">
        <v>27</v>
      </c>
      <c r="I73" s="14">
        <v>0</v>
      </c>
      <c r="J73" s="14">
        <v>3.4955078796209899E-3</v>
      </c>
      <c r="K73" s="15">
        <v>0</v>
      </c>
      <c r="L73" s="14">
        <v>0</v>
      </c>
      <c r="M73" s="14">
        <v>0</v>
      </c>
      <c r="N73" s="14">
        <v>0.49295774647887303</v>
      </c>
      <c r="O73" s="15">
        <v>0</v>
      </c>
      <c r="P73" s="14">
        <v>0</v>
      </c>
      <c r="Q73" s="14">
        <v>0.38461538461538503</v>
      </c>
      <c r="R73" s="14">
        <v>0.47023809523809501</v>
      </c>
      <c r="S73" s="15">
        <v>0.81791626095423697</v>
      </c>
      <c r="T73" s="14" t="s">
        <v>27</v>
      </c>
      <c r="U73" s="14">
        <v>0.41666666666666702</v>
      </c>
      <c r="V73" s="14">
        <v>0.25352112676056299</v>
      </c>
      <c r="W73" s="15">
        <v>1.6435185185185199</v>
      </c>
      <c r="X73" s="14">
        <v>0.108974358974359</v>
      </c>
      <c r="Y73" s="16">
        <f t="shared" si="12"/>
        <v>4</v>
      </c>
      <c r="Z73" s="17">
        <f t="shared" si="13"/>
        <v>0</v>
      </c>
      <c r="AA73" s="17">
        <f t="shared" si="14"/>
        <v>1</v>
      </c>
      <c r="AB73" s="17">
        <f t="shared" si="15"/>
        <v>1</v>
      </c>
      <c r="AC73" s="17">
        <f t="shared" si="16"/>
        <v>1</v>
      </c>
      <c r="AD73" s="17">
        <f t="shared" si="17"/>
        <v>1</v>
      </c>
    </row>
    <row r="74" spans="1:30" s="18" customFormat="1" ht="20.100000000000001" customHeight="1" x14ac:dyDescent="0.2">
      <c r="A74" s="19" t="s">
        <v>131</v>
      </c>
      <c r="B74" s="20" t="s">
        <v>132</v>
      </c>
      <c r="C74" s="21" t="s">
        <v>133</v>
      </c>
      <c r="D74" s="21" t="s">
        <v>61</v>
      </c>
      <c r="E74" s="14">
        <v>9.6774193548387094E-2</v>
      </c>
      <c r="F74" s="14">
        <v>0.18030923146885</v>
      </c>
      <c r="G74" s="15">
        <v>0.53671236220151997</v>
      </c>
      <c r="H74" s="14">
        <v>-3.2258064516129102E-3</v>
      </c>
      <c r="I74" s="14">
        <v>3.4043464297184502E-2</v>
      </c>
      <c r="J74" s="14">
        <v>1.9813168387491201E-2</v>
      </c>
      <c r="K74" s="14">
        <v>1.71822414423518</v>
      </c>
      <c r="L74" s="14">
        <v>1.23450565544433E-2</v>
      </c>
      <c r="M74" s="14">
        <v>0</v>
      </c>
      <c r="N74" s="14">
        <v>0.31558353181354198</v>
      </c>
      <c r="O74" s="15">
        <v>0</v>
      </c>
      <c r="P74" s="14">
        <v>-0.10294117647058799</v>
      </c>
      <c r="Q74" s="14">
        <v>3.5971223021582698E-2</v>
      </c>
      <c r="R74" s="14">
        <v>0.135982092893117</v>
      </c>
      <c r="S74" s="15">
        <v>0.26452911744678298</v>
      </c>
      <c r="T74" s="14">
        <v>-7.3855366573793296E-2</v>
      </c>
      <c r="U74" s="14">
        <v>0.480769230769231</v>
      </c>
      <c r="V74" s="14">
        <v>0.27526369513439902</v>
      </c>
      <c r="W74" s="15">
        <v>1.746576970619</v>
      </c>
      <c r="X74" s="14">
        <v>6.9004524886877805E-2</v>
      </c>
      <c r="Y74" s="16">
        <f t="shared" si="12"/>
        <v>4</v>
      </c>
      <c r="Z74" s="17">
        <f t="shared" si="13"/>
        <v>1</v>
      </c>
      <c r="AA74" s="17">
        <f t="shared" si="14"/>
        <v>0</v>
      </c>
      <c r="AB74" s="17">
        <f t="shared" si="15"/>
        <v>1</v>
      </c>
      <c r="AC74" s="17">
        <f t="shared" si="16"/>
        <v>1</v>
      </c>
      <c r="AD74" s="17">
        <f t="shared" si="17"/>
        <v>1</v>
      </c>
    </row>
    <row r="75" spans="1:30" s="18" customFormat="1" ht="20.100000000000001" customHeight="1" x14ac:dyDescent="0.2">
      <c r="A75" s="10" t="s">
        <v>131</v>
      </c>
      <c r="B75" s="11" t="s">
        <v>132</v>
      </c>
      <c r="C75" s="12" t="s">
        <v>133</v>
      </c>
      <c r="D75" s="13" t="s">
        <v>26</v>
      </c>
      <c r="E75" s="14">
        <v>0.15120274914089299</v>
      </c>
      <c r="F75" s="14">
        <v>0.18030923146885</v>
      </c>
      <c r="G75" s="15">
        <v>0.83857464151531602</v>
      </c>
      <c r="H75" s="14">
        <v>7.0205864405690502E-2</v>
      </c>
      <c r="I75" s="14">
        <v>6.0174262734584497E-2</v>
      </c>
      <c r="J75" s="14">
        <v>1.9813168387491201E-2</v>
      </c>
      <c r="K75" s="14">
        <v>3.0370843046271601</v>
      </c>
      <c r="L75" s="14">
        <v>8.4543310439282003E-3</v>
      </c>
      <c r="M75" s="14">
        <v>9.6539162112932606E-2</v>
      </c>
      <c r="N75" s="14">
        <v>0.31558353181354198</v>
      </c>
      <c r="O75" s="15">
        <v>0.30590684361176201</v>
      </c>
      <c r="P75" s="14">
        <v>-0.20520165026617701</v>
      </c>
      <c r="Q75" s="14">
        <v>0.118670886075949</v>
      </c>
      <c r="R75" s="14">
        <v>0.135982092893117</v>
      </c>
      <c r="S75" s="15">
        <v>0.87269495233630001</v>
      </c>
      <c r="T75" s="14">
        <v>2.6995438236117601E-2</v>
      </c>
      <c r="U75" s="14">
        <v>0.28779599271402501</v>
      </c>
      <c r="V75" s="14">
        <v>0.27526369513439902</v>
      </c>
      <c r="W75" s="14">
        <v>1.0455283344703601</v>
      </c>
      <c r="X75" s="14">
        <v>2.4739899870698599E-2</v>
      </c>
      <c r="Y75" s="16">
        <f t="shared" si="12"/>
        <v>3</v>
      </c>
      <c r="Z75" s="17">
        <f t="shared" si="13"/>
        <v>1</v>
      </c>
      <c r="AA75" s="17">
        <f t="shared" si="14"/>
        <v>0</v>
      </c>
      <c r="AB75" s="17">
        <f t="shared" si="15"/>
        <v>1</v>
      </c>
      <c r="AC75" s="17">
        <f t="shared" si="16"/>
        <v>1</v>
      </c>
      <c r="AD75" s="17">
        <f t="shared" si="17"/>
        <v>0</v>
      </c>
    </row>
    <row r="76" spans="1:30" s="18" customFormat="1" ht="20.100000000000001" customHeight="1" x14ac:dyDescent="0.2">
      <c r="A76" s="10" t="s">
        <v>131</v>
      </c>
      <c r="B76" s="11" t="s">
        <v>132</v>
      </c>
      <c r="C76" s="12" t="s">
        <v>133</v>
      </c>
      <c r="D76" s="13" t="s">
        <v>28</v>
      </c>
      <c r="E76" s="14">
        <v>0.163636363636364</v>
      </c>
      <c r="F76" s="14">
        <v>0.18030923146885</v>
      </c>
      <c r="G76" s="14">
        <v>0.90753181244984404</v>
      </c>
      <c r="H76" s="14">
        <v>7.4747474747475104E-2</v>
      </c>
      <c r="I76" s="14">
        <v>6.8799999999999998E-3</v>
      </c>
      <c r="J76" s="14">
        <v>1.9813168387491201E-2</v>
      </c>
      <c r="K76" s="15">
        <v>0.34724380601053201</v>
      </c>
      <c r="L76" s="14">
        <v>3.8748092159183998E-3</v>
      </c>
      <c r="M76" s="14" t="s">
        <v>27</v>
      </c>
      <c r="N76" s="14" t="s">
        <v>27</v>
      </c>
      <c r="O76" s="14" t="s">
        <v>27</v>
      </c>
      <c r="P76" s="14" t="s">
        <v>27</v>
      </c>
      <c r="Q76" s="14">
        <v>1.6949152542372899E-2</v>
      </c>
      <c r="R76" s="14">
        <v>0.135982092893117</v>
      </c>
      <c r="S76" s="15">
        <v>0.124642533305434</v>
      </c>
      <c r="T76" s="14">
        <v>-7.4514262091773406E-2</v>
      </c>
      <c r="U76" s="14" t="s">
        <v>27</v>
      </c>
      <c r="V76" s="14" t="s">
        <v>27</v>
      </c>
      <c r="W76" s="14" t="s">
        <v>27</v>
      </c>
      <c r="X76" s="14" t="s">
        <v>27</v>
      </c>
      <c r="Y76" s="16">
        <f t="shared" si="12"/>
        <v>2</v>
      </c>
      <c r="Z76" s="17">
        <f t="shared" si="13"/>
        <v>0</v>
      </c>
      <c r="AA76" s="17">
        <f t="shared" si="14"/>
        <v>1</v>
      </c>
      <c r="AB76" s="17" t="str">
        <f t="shared" si="15"/>
        <v>-</v>
      </c>
      <c r="AC76" s="17">
        <f t="shared" si="16"/>
        <v>1</v>
      </c>
      <c r="AD76" s="17" t="str">
        <f t="shared" si="17"/>
        <v>-</v>
      </c>
    </row>
    <row r="77" spans="1:30" s="18" customFormat="1" ht="20.100000000000001" customHeight="1" x14ac:dyDescent="0.2">
      <c r="A77" s="10" t="s">
        <v>134</v>
      </c>
      <c r="B77" s="11" t="s">
        <v>135</v>
      </c>
      <c r="C77" s="12" t="s">
        <v>136</v>
      </c>
      <c r="D77" s="13" t="s">
        <v>26</v>
      </c>
      <c r="E77" s="14" t="s">
        <v>27</v>
      </c>
      <c r="F77" s="14" t="s">
        <v>27</v>
      </c>
      <c r="G77" s="14" t="s">
        <v>27</v>
      </c>
      <c r="H77" s="14" t="s">
        <v>27</v>
      </c>
      <c r="I77" s="14" t="s">
        <v>27</v>
      </c>
      <c r="J77" s="14" t="s">
        <v>27</v>
      </c>
      <c r="K77" s="14" t="s">
        <v>27</v>
      </c>
      <c r="L77" s="14" t="s">
        <v>27</v>
      </c>
      <c r="M77" s="14" t="s">
        <v>27</v>
      </c>
      <c r="N77" s="14" t="s">
        <v>27</v>
      </c>
      <c r="O77" s="14" t="s">
        <v>27</v>
      </c>
      <c r="P77" s="14" t="s">
        <v>27</v>
      </c>
      <c r="Q77" s="14" t="s">
        <v>27</v>
      </c>
      <c r="R77" s="14" t="s">
        <v>27</v>
      </c>
      <c r="S77" s="14" t="s">
        <v>27</v>
      </c>
      <c r="T77" s="14" t="s">
        <v>27</v>
      </c>
      <c r="U77" s="14" t="s">
        <v>27</v>
      </c>
      <c r="V77" s="14" t="s">
        <v>27</v>
      </c>
      <c r="W77" s="14" t="s">
        <v>27</v>
      </c>
      <c r="X77" s="14" t="s">
        <v>27</v>
      </c>
      <c r="Y77" s="16" t="s">
        <v>27</v>
      </c>
      <c r="Z77" s="17"/>
      <c r="AA77" s="17"/>
      <c r="AB77" s="17"/>
      <c r="AC77" s="17"/>
      <c r="AD77" s="17"/>
    </row>
    <row r="78" spans="1:30" s="18" customFormat="1" ht="20.100000000000001" customHeight="1" x14ac:dyDescent="0.2">
      <c r="A78" s="10" t="s">
        <v>134</v>
      </c>
      <c r="B78" s="11" t="s">
        <v>135</v>
      </c>
      <c r="C78" s="12" t="s">
        <v>136</v>
      </c>
      <c r="D78" s="13" t="s">
        <v>28</v>
      </c>
      <c r="E78" s="14">
        <v>0.55555555555555602</v>
      </c>
      <c r="F78" s="14">
        <v>0.37019230769230799</v>
      </c>
      <c r="G78" s="14">
        <v>1.5007215007215</v>
      </c>
      <c r="H78" s="14">
        <v>0.38888888888888901</v>
      </c>
      <c r="I78" s="14">
        <v>0</v>
      </c>
      <c r="J78" s="14">
        <v>1.30759376242435E-2</v>
      </c>
      <c r="K78" s="15">
        <v>0</v>
      </c>
      <c r="L78" s="14">
        <v>-8.4793668739400793E-2</v>
      </c>
      <c r="M78" s="14">
        <v>0.16666666666666699</v>
      </c>
      <c r="N78" s="14">
        <v>0.36026936026936002</v>
      </c>
      <c r="O78" s="15">
        <v>0.46261682242990798</v>
      </c>
      <c r="P78" s="14">
        <v>3.0303030303031001E-2</v>
      </c>
      <c r="Q78" s="14">
        <v>0.33333333333333298</v>
      </c>
      <c r="R78" s="14">
        <v>0.245847176079734</v>
      </c>
      <c r="S78" s="14">
        <v>1.35585585585586</v>
      </c>
      <c r="T78" s="14">
        <v>9.8039215686273995E-2</v>
      </c>
      <c r="U78" s="14">
        <v>0.16666666666666699</v>
      </c>
      <c r="V78" s="14">
        <v>3.7037037037037097E-2</v>
      </c>
      <c r="W78" s="15">
        <v>4.4999999999999902</v>
      </c>
      <c r="X78" s="14">
        <v>7.5757575757575704E-2</v>
      </c>
      <c r="Y78" s="16">
        <f t="shared" ref="Y78:Y83" si="18">+SUM(+IF(G78&lt;&gt;"-",IF(G78&lt;0.9,1,0),0)+IF(K78&lt;&gt;"-",IF(K78&lt;0.9,1,0),0)+IF(O78&lt;&gt;"-",IF(O78&lt;0.9,1,0),0)+IF(S78&lt;&gt;"-",IF(S78&lt;0.9,1,0),0),+IF(W78&lt;&gt;"-",IF(W78&gt;1.1,1,0),0))</f>
        <v>3</v>
      </c>
      <c r="Z78" s="17">
        <f t="shared" ref="Z78:Z83" si="19">IF(G78&lt;&gt;"-",IF(G78&lt;0.9,1,0),"-")</f>
        <v>0</v>
      </c>
      <c r="AA78" s="17">
        <f t="shared" ref="AA78:AA83" si="20">IF(K78&lt;&gt;"-",IF(K78&lt;0.9,1,0),"-")</f>
        <v>1</v>
      </c>
      <c r="AB78" s="17">
        <f t="shared" ref="AB78:AB83" si="21">IF(O78&lt;&gt;"-",IF(O78&lt;0.9,1,0),"-")</f>
        <v>1</v>
      </c>
      <c r="AC78" s="17">
        <f t="shared" ref="AC78:AC83" si="22">IF(S78&lt;&gt;"-",IF(S78&lt;0.9,1,0),"-")</f>
        <v>0</v>
      </c>
      <c r="AD78" s="17">
        <f t="shared" ref="AD78:AD83" si="23">IF(W78&lt;&gt;"-",IF(W78&gt;1.1,1,0),"-")</f>
        <v>1</v>
      </c>
    </row>
    <row r="79" spans="1:30" s="18" customFormat="1" ht="20.100000000000001" customHeight="1" x14ac:dyDescent="0.2">
      <c r="A79" s="10" t="s">
        <v>134</v>
      </c>
      <c r="B79" s="11" t="s">
        <v>137</v>
      </c>
      <c r="C79" s="12" t="s">
        <v>138</v>
      </c>
      <c r="D79" s="13" t="s">
        <v>26</v>
      </c>
      <c r="E79" s="14">
        <v>0.73684210526315796</v>
      </c>
      <c r="F79" s="14">
        <v>0.37458563535911599</v>
      </c>
      <c r="G79" s="14">
        <v>1.9670858562335001</v>
      </c>
      <c r="H79" s="14">
        <v>0.73684210526315796</v>
      </c>
      <c r="I79" s="14">
        <v>0</v>
      </c>
      <c r="J79" s="14">
        <v>1.31608903248744E-2</v>
      </c>
      <c r="K79" s="15">
        <v>0</v>
      </c>
      <c r="L79" s="14">
        <v>-3.2397408207343402E-2</v>
      </c>
      <c r="M79" s="14">
        <v>0.38461538461538503</v>
      </c>
      <c r="N79" s="14">
        <v>0.33102766798418998</v>
      </c>
      <c r="O79" s="14">
        <v>1.16188289322618</v>
      </c>
      <c r="P79" s="14">
        <v>0.20814479638009101</v>
      </c>
      <c r="Q79" s="14">
        <v>0.36842105263157898</v>
      </c>
      <c r="R79" s="14">
        <v>0.44434389140271502</v>
      </c>
      <c r="S79" s="15">
        <v>0.829134955515061</v>
      </c>
      <c r="T79" s="14">
        <v>-0.27157894736842098</v>
      </c>
      <c r="U79" s="14">
        <v>0</v>
      </c>
      <c r="V79" s="14">
        <v>3.1620553359683702E-2</v>
      </c>
      <c r="W79" s="14">
        <v>0</v>
      </c>
      <c r="X79" s="14">
        <v>0</v>
      </c>
      <c r="Y79" s="16">
        <f t="shared" si="18"/>
        <v>2</v>
      </c>
      <c r="Z79" s="17">
        <f t="shared" si="19"/>
        <v>0</v>
      </c>
      <c r="AA79" s="17">
        <f t="shared" si="20"/>
        <v>1</v>
      </c>
      <c r="AB79" s="17">
        <f t="shared" si="21"/>
        <v>0</v>
      </c>
      <c r="AC79" s="17">
        <f t="shared" si="22"/>
        <v>1</v>
      </c>
      <c r="AD79" s="17">
        <f t="shared" si="23"/>
        <v>0</v>
      </c>
    </row>
    <row r="80" spans="1:30" s="18" customFormat="1" ht="20.100000000000001" customHeight="1" x14ac:dyDescent="0.2">
      <c r="A80" s="19" t="s">
        <v>134</v>
      </c>
      <c r="B80" s="20" t="s">
        <v>137</v>
      </c>
      <c r="C80" s="21" t="s">
        <v>139</v>
      </c>
      <c r="D80" s="21" t="s">
        <v>26</v>
      </c>
      <c r="E80" s="14">
        <v>9.0909090909090898E-2</v>
      </c>
      <c r="F80" s="14">
        <v>0.37458563535911599</v>
      </c>
      <c r="G80" s="15">
        <v>0.242692410834004</v>
      </c>
      <c r="H80" s="14">
        <v>-0.15909090909090901</v>
      </c>
      <c r="I80" s="14">
        <v>0</v>
      </c>
      <c r="J80" s="14">
        <v>1.31608903248744E-2</v>
      </c>
      <c r="K80" s="15">
        <v>0</v>
      </c>
      <c r="L80" s="14">
        <v>0</v>
      </c>
      <c r="M80" s="14">
        <v>0.27272727272727298</v>
      </c>
      <c r="N80" s="14">
        <v>0.33102766798418998</v>
      </c>
      <c r="O80" s="15">
        <v>0.823880597014925</v>
      </c>
      <c r="P80" s="14">
        <v>6.0606060606059903E-3</v>
      </c>
      <c r="Q80" s="14">
        <v>0.5625</v>
      </c>
      <c r="R80" s="14">
        <v>0.44434389140271502</v>
      </c>
      <c r="S80" s="14">
        <v>1.26591140529532</v>
      </c>
      <c r="T80" s="14">
        <v>-3.7499999999999999E-2</v>
      </c>
      <c r="U80" s="14">
        <v>9.0909090909090898E-2</v>
      </c>
      <c r="V80" s="14">
        <v>3.1620553359683702E-2</v>
      </c>
      <c r="W80" s="15">
        <v>2.8750000000000102</v>
      </c>
      <c r="X80" s="14">
        <v>9.0909090909090898E-2</v>
      </c>
      <c r="Y80" s="16">
        <f t="shared" si="18"/>
        <v>4</v>
      </c>
      <c r="Z80" s="17">
        <f t="shared" si="19"/>
        <v>1</v>
      </c>
      <c r="AA80" s="17">
        <f t="shared" si="20"/>
        <v>1</v>
      </c>
      <c r="AB80" s="17">
        <f t="shared" si="21"/>
        <v>1</v>
      </c>
      <c r="AC80" s="17">
        <f t="shared" si="22"/>
        <v>0</v>
      </c>
      <c r="AD80" s="17">
        <f t="shared" si="23"/>
        <v>1</v>
      </c>
    </row>
    <row r="81" spans="1:30" s="18" customFormat="1" ht="20.100000000000001" customHeight="1" x14ac:dyDescent="0.2">
      <c r="A81" s="10" t="s">
        <v>134</v>
      </c>
      <c r="B81" s="11" t="s">
        <v>137</v>
      </c>
      <c r="C81" s="12" t="s">
        <v>140</v>
      </c>
      <c r="D81" s="13" t="s">
        <v>26</v>
      </c>
      <c r="E81" s="14">
        <v>0.25</v>
      </c>
      <c r="F81" s="14">
        <v>0.37458563535911599</v>
      </c>
      <c r="G81" s="15">
        <v>0.66740412979351105</v>
      </c>
      <c r="H81" s="14">
        <v>-0.161764705882353</v>
      </c>
      <c r="I81" s="14">
        <v>1.6247212488053501E-2</v>
      </c>
      <c r="J81" s="14">
        <v>1.31608903248744E-2</v>
      </c>
      <c r="K81" s="14">
        <v>1.23450709541632</v>
      </c>
      <c r="L81" s="14">
        <v>-1.2600822180741001E-3</v>
      </c>
      <c r="M81" s="14">
        <v>0.38095238095238099</v>
      </c>
      <c r="N81" s="14">
        <v>0.33102766798418998</v>
      </c>
      <c r="O81" s="14">
        <v>1.1508173418621199</v>
      </c>
      <c r="P81" s="14">
        <v>-0.28571428571428598</v>
      </c>
      <c r="Q81" s="14">
        <v>0.40909090909090901</v>
      </c>
      <c r="R81" s="14">
        <v>0.44434389140271502</v>
      </c>
      <c r="S81" s="14">
        <v>0.92066284021477496</v>
      </c>
      <c r="T81" s="14">
        <v>-0.171554252199414</v>
      </c>
      <c r="U81" s="14">
        <v>2.3809523809523801E-2</v>
      </c>
      <c r="V81" s="14">
        <v>3.1620553359683702E-2</v>
      </c>
      <c r="W81" s="14">
        <v>0.75297619047619302</v>
      </c>
      <c r="X81" s="14">
        <v>2.3809523809523801E-2</v>
      </c>
      <c r="Y81" s="16">
        <f t="shared" si="18"/>
        <v>1</v>
      </c>
      <c r="Z81" s="17">
        <f t="shared" si="19"/>
        <v>1</v>
      </c>
      <c r="AA81" s="17">
        <f t="shared" si="20"/>
        <v>0</v>
      </c>
      <c r="AB81" s="17">
        <f t="shared" si="21"/>
        <v>0</v>
      </c>
      <c r="AC81" s="17">
        <f t="shared" si="22"/>
        <v>0</v>
      </c>
      <c r="AD81" s="17">
        <f t="shared" si="23"/>
        <v>0</v>
      </c>
    </row>
    <row r="82" spans="1:30" s="18" customFormat="1" ht="20.100000000000001" customHeight="1" x14ac:dyDescent="0.2">
      <c r="A82" s="19" t="s">
        <v>134</v>
      </c>
      <c r="B82" s="20" t="s">
        <v>141</v>
      </c>
      <c r="C82" s="21" t="s">
        <v>142</v>
      </c>
      <c r="D82" s="21" t="s">
        <v>26</v>
      </c>
      <c r="E82" s="14">
        <v>0.476190476190476</v>
      </c>
      <c r="F82" s="14">
        <v>0.41304347826086901</v>
      </c>
      <c r="G82" s="14">
        <v>1.1528822055137899</v>
      </c>
      <c r="H82" s="14">
        <v>2.5062656641600101E-3</v>
      </c>
      <c r="I82" s="14">
        <v>0</v>
      </c>
      <c r="J82" s="14">
        <v>4.6561992420140801E-2</v>
      </c>
      <c r="K82" s="15">
        <v>0</v>
      </c>
      <c r="L82" s="14">
        <v>0</v>
      </c>
      <c r="M82" s="14">
        <v>0.2</v>
      </c>
      <c r="N82" s="14">
        <v>0.269230769230769</v>
      </c>
      <c r="O82" s="15">
        <v>0.74285714285714399</v>
      </c>
      <c r="P82" s="14">
        <v>8.5714285714286007E-2</v>
      </c>
      <c r="Q82" s="14">
        <v>0.38095238095238099</v>
      </c>
      <c r="R82" s="14">
        <v>0.54545454545454597</v>
      </c>
      <c r="S82" s="15">
        <v>0.69841269841269804</v>
      </c>
      <c r="T82" s="14">
        <v>0.304029304029304</v>
      </c>
      <c r="U82" s="14">
        <v>0.04</v>
      </c>
      <c r="V82" s="14">
        <v>1.9230769230769201E-2</v>
      </c>
      <c r="W82" s="15">
        <v>2.0800000000000098</v>
      </c>
      <c r="X82" s="14">
        <v>-1.7142857142857099E-2</v>
      </c>
      <c r="Y82" s="16">
        <f t="shared" si="18"/>
        <v>4</v>
      </c>
      <c r="Z82" s="17">
        <f t="shared" si="19"/>
        <v>0</v>
      </c>
      <c r="AA82" s="17">
        <f t="shared" si="20"/>
        <v>1</v>
      </c>
      <c r="AB82" s="17">
        <f t="shared" si="21"/>
        <v>1</v>
      </c>
      <c r="AC82" s="17">
        <f t="shared" si="22"/>
        <v>1</v>
      </c>
      <c r="AD82" s="17">
        <f t="shared" si="23"/>
        <v>1</v>
      </c>
    </row>
    <row r="83" spans="1:30" s="18" customFormat="1" ht="20.100000000000001" customHeight="1" x14ac:dyDescent="0.2">
      <c r="A83" s="10" t="s">
        <v>134</v>
      </c>
      <c r="B83" s="11" t="s">
        <v>143</v>
      </c>
      <c r="C83" s="12" t="s">
        <v>144</v>
      </c>
      <c r="D83" s="13" t="s">
        <v>26</v>
      </c>
      <c r="E83" s="14">
        <v>0.38888888888888901</v>
      </c>
      <c r="F83" s="14">
        <v>0.34397163120567398</v>
      </c>
      <c r="G83" s="14">
        <v>1.1305841924398601</v>
      </c>
      <c r="H83" s="14">
        <v>0.22222222222222199</v>
      </c>
      <c r="I83" s="14">
        <v>0</v>
      </c>
      <c r="J83" s="14">
        <v>9.5597330604889792E-3</v>
      </c>
      <c r="K83" s="15">
        <v>0</v>
      </c>
      <c r="L83" s="14">
        <v>0</v>
      </c>
      <c r="M83" s="14">
        <v>0.76923076923076905</v>
      </c>
      <c r="N83" s="14">
        <v>0.42241379310344801</v>
      </c>
      <c r="O83" s="14">
        <v>1.82103610675039</v>
      </c>
      <c r="P83" s="14">
        <v>-0.13986013986014001</v>
      </c>
      <c r="Q83" s="14">
        <v>0.79166666666666696</v>
      </c>
      <c r="R83" s="14">
        <v>0.60204081632653095</v>
      </c>
      <c r="S83" s="14">
        <v>1.3149717514124299</v>
      </c>
      <c r="T83" s="14">
        <v>-0.16287878787878801</v>
      </c>
      <c r="U83" s="14">
        <v>3.8461538461538401E-2</v>
      </c>
      <c r="V83" s="14">
        <v>3.4482758620689703E-2</v>
      </c>
      <c r="W83" s="15">
        <v>1.1153846153846101</v>
      </c>
      <c r="X83" s="14">
        <v>3.8461538461538401E-2</v>
      </c>
      <c r="Y83" s="16">
        <f t="shared" si="18"/>
        <v>2</v>
      </c>
      <c r="Z83" s="17">
        <f t="shared" si="19"/>
        <v>0</v>
      </c>
      <c r="AA83" s="17">
        <f t="shared" si="20"/>
        <v>1</v>
      </c>
      <c r="AB83" s="17">
        <f t="shared" si="21"/>
        <v>0</v>
      </c>
      <c r="AC83" s="17">
        <f t="shared" si="22"/>
        <v>0</v>
      </c>
      <c r="AD83" s="17">
        <f t="shared" si="23"/>
        <v>1</v>
      </c>
    </row>
    <row r="84" spans="1:30" s="18" customFormat="1" ht="20.100000000000001" customHeight="1" x14ac:dyDescent="0.2">
      <c r="A84" s="10" t="s">
        <v>134</v>
      </c>
      <c r="B84" s="11" t="s">
        <v>145</v>
      </c>
      <c r="C84" s="12" t="s">
        <v>146</v>
      </c>
      <c r="D84" s="13" t="s">
        <v>26</v>
      </c>
      <c r="E84" s="14" t="s">
        <v>27</v>
      </c>
      <c r="F84" s="14" t="s">
        <v>27</v>
      </c>
      <c r="G84" s="14" t="s">
        <v>27</v>
      </c>
      <c r="H84" s="14" t="s">
        <v>27</v>
      </c>
      <c r="I84" s="14" t="s">
        <v>27</v>
      </c>
      <c r="J84" s="14" t="s">
        <v>27</v>
      </c>
      <c r="K84" s="14" t="s">
        <v>27</v>
      </c>
      <c r="L84" s="14" t="s">
        <v>27</v>
      </c>
      <c r="M84" s="14" t="s">
        <v>27</v>
      </c>
      <c r="N84" s="14" t="s">
        <v>27</v>
      </c>
      <c r="O84" s="14" t="s">
        <v>27</v>
      </c>
      <c r="P84" s="14" t="s">
        <v>27</v>
      </c>
      <c r="Q84" s="14" t="s">
        <v>27</v>
      </c>
      <c r="R84" s="14" t="s">
        <v>27</v>
      </c>
      <c r="S84" s="14" t="s">
        <v>27</v>
      </c>
      <c r="T84" s="14" t="s">
        <v>27</v>
      </c>
      <c r="U84" s="14" t="s">
        <v>27</v>
      </c>
      <c r="V84" s="14" t="s">
        <v>27</v>
      </c>
      <c r="W84" s="14" t="s">
        <v>27</v>
      </c>
      <c r="X84" s="14" t="s">
        <v>27</v>
      </c>
      <c r="Y84" s="16" t="s">
        <v>27</v>
      </c>
      <c r="Z84" s="17"/>
      <c r="AA84" s="17"/>
      <c r="AB84" s="17"/>
      <c r="AC84" s="17"/>
      <c r="AD84" s="17"/>
    </row>
    <row r="85" spans="1:30" s="18" customFormat="1" ht="20.100000000000001" customHeight="1" x14ac:dyDescent="0.2">
      <c r="A85" s="22" t="s">
        <v>131</v>
      </c>
      <c r="B85" s="23" t="s">
        <v>147</v>
      </c>
      <c r="C85" s="24" t="s">
        <v>148</v>
      </c>
      <c r="D85" s="24" t="s">
        <v>26</v>
      </c>
      <c r="E85" s="14">
        <v>0.547619047619048</v>
      </c>
      <c r="F85" s="14">
        <v>0.56120527306968004</v>
      </c>
      <c r="G85" s="14">
        <v>0.97579098753595395</v>
      </c>
      <c r="H85" s="14">
        <v>0.103174603174604</v>
      </c>
      <c r="I85" s="14">
        <v>1.9489559164733199E-2</v>
      </c>
      <c r="J85" s="14">
        <v>1.02329813409883E-2</v>
      </c>
      <c r="K85" s="14">
        <v>1.9045826934783501</v>
      </c>
      <c r="L85" s="14">
        <v>-6.1487947756439995E-4</v>
      </c>
      <c r="M85" s="14">
        <v>0.36734693877551</v>
      </c>
      <c r="N85" s="14">
        <v>0.307142857142857</v>
      </c>
      <c r="O85" s="14">
        <v>1.19601328903654</v>
      </c>
      <c r="P85" s="14">
        <v>3.7676609105180003E-2</v>
      </c>
      <c r="Q85" s="14">
        <v>0.101694915254237</v>
      </c>
      <c r="R85" s="14">
        <v>0.11</v>
      </c>
      <c r="S85" s="14">
        <v>0.92449922958397301</v>
      </c>
      <c r="T85" s="14">
        <v>-1.9184205624884001E-2</v>
      </c>
      <c r="U85" s="14">
        <v>0.27551020408163301</v>
      </c>
      <c r="V85" s="14">
        <v>0.36587301587301602</v>
      </c>
      <c r="W85" s="14">
        <v>0.75302138208862701</v>
      </c>
      <c r="X85" s="14">
        <v>-1.02040816326531E-2</v>
      </c>
      <c r="Y85" s="16">
        <f t="shared" ref="Y85:Y101" si="24">+SUM(+IF(G85&lt;&gt;"-",IF(G85&lt;0.9,1,0),0)+IF(K85&lt;&gt;"-",IF(K85&lt;0.9,1,0),0)+IF(O85&lt;&gt;"-",IF(O85&lt;0.9,1,0),0)+IF(S85&lt;&gt;"-",IF(S85&lt;0.9,1,0),0),+IF(W85&lt;&gt;"-",IF(W85&gt;1.1,1,0),0))</f>
        <v>0</v>
      </c>
      <c r="Z85" s="17">
        <f t="shared" ref="Z85:Z101" si="25">IF(G85&lt;&gt;"-",IF(G85&lt;0.9,1,0),"-")</f>
        <v>0</v>
      </c>
      <c r="AA85" s="17">
        <f t="shared" ref="AA85:AA101" si="26">IF(K85&lt;&gt;"-",IF(K85&lt;0.9,1,0),"-")</f>
        <v>0</v>
      </c>
      <c r="AB85" s="17">
        <f t="shared" ref="AB85:AB101" si="27">IF(O85&lt;&gt;"-",IF(O85&lt;0.9,1,0),"-")</f>
        <v>0</v>
      </c>
      <c r="AC85" s="17">
        <f t="shared" ref="AC85:AC101" si="28">IF(S85&lt;&gt;"-",IF(S85&lt;0.9,1,0),"-")</f>
        <v>0</v>
      </c>
      <c r="AD85" s="17">
        <f t="shared" ref="AD85:AD101" si="29">IF(W85&lt;&gt;"-",IF(W85&gt;1.1,1,0),"-")</f>
        <v>0</v>
      </c>
    </row>
    <row r="86" spans="1:30" s="18" customFormat="1" ht="20.100000000000001" customHeight="1" x14ac:dyDescent="0.2">
      <c r="A86" s="10" t="s">
        <v>131</v>
      </c>
      <c r="B86" s="11" t="s">
        <v>147</v>
      </c>
      <c r="C86" s="12" t="s">
        <v>149</v>
      </c>
      <c r="D86" s="13" t="s">
        <v>26</v>
      </c>
      <c r="E86" s="14">
        <v>0.65789473684210498</v>
      </c>
      <c r="F86" s="14">
        <v>0.56120527306968004</v>
      </c>
      <c r="G86" s="14">
        <v>1.1722889438360999</v>
      </c>
      <c r="H86" s="14">
        <v>0.40789473684210498</v>
      </c>
      <c r="I86" s="14">
        <v>7.03360500167467E-3</v>
      </c>
      <c r="J86" s="14">
        <v>1.02329813409883E-2</v>
      </c>
      <c r="K86" s="15">
        <v>0.68734660675100601</v>
      </c>
      <c r="L86" s="14">
        <v>-5.31207401067103E-3</v>
      </c>
      <c r="M86" s="14">
        <v>0.56862745098039202</v>
      </c>
      <c r="N86" s="14">
        <v>0.307142857142857</v>
      </c>
      <c r="O86" s="14">
        <v>1.85134518923849</v>
      </c>
      <c r="P86" s="14">
        <v>0.24170437405731501</v>
      </c>
      <c r="Q86" s="14">
        <v>5.8823529411764698E-2</v>
      </c>
      <c r="R86" s="14">
        <v>0.11</v>
      </c>
      <c r="S86" s="15">
        <v>0.53475935828876997</v>
      </c>
      <c r="T86" s="14">
        <v>-7.8431372549020006E-3</v>
      </c>
      <c r="U86" s="14">
        <v>0.21568627450980399</v>
      </c>
      <c r="V86" s="14">
        <v>0.36587301587301602</v>
      </c>
      <c r="W86" s="14">
        <v>0.58951129258644897</v>
      </c>
      <c r="X86" s="14">
        <v>-0.101621417797888</v>
      </c>
      <c r="Y86" s="16">
        <f t="shared" si="24"/>
        <v>2</v>
      </c>
      <c r="Z86" s="17">
        <f t="shared" si="25"/>
        <v>0</v>
      </c>
      <c r="AA86" s="17">
        <f t="shared" si="26"/>
        <v>1</v>
      </c>
      <c r="AB86" s="17">
        <f t="shared" si="27"/>
        <v>0</v>
      </c>
      <c r="AC86" s="17">
        <f t="shared" si="28"/>
        <v>1</v>
      </c>
      <c r="AD86" s="17">
        <f t="shared" si="29"/>
        <v>0</v>
      </c>
    </row>
    <row r="87" spans="1:30" s="18" customFormat="1" ht="20.100000000000001" customHeight="1" x14ac:dyDescent="0.2">
      <c r="A87" s="10" t="s">
        <v>134</v>
      </c>
      <c r="B87" s="11" t="s">
        <v>150</v>
      </c>
      <c r="C87" s="12" t="s">
        <v>151</v>
      </c>
      <c r="D87" s="13" t="s">
        <v>26</v>
      </c>
      <c r="E87" s="14">
        <v>0.5</v>
      </c>
      <c r="F87" s="14">
        <v>0.48630136986301398</v>
      </c>
      <c r="G87" s="14">
        <v>1.0281690140845099</v>
      </c>
      <c r="H87" s="14">
        <v>0.13636363636363599</v>
      </c>
      <c r="I87" s="14">
        <v>3.6644951140065102E-3</v>
      </c>
      <c r="J87" s="14">
        <v>6.5035470147675597E-3</v>
      </c>
      <c r="K87" s="15">
        <v>0.56346100146359601</v>
      </c>
      <c r="L87" s="14">
        <v>-1.4740412861453601E-2</v>
      </c>
      <c r="M87" s="14">
        <v>0.57142857142857095</v>
      </c>
      <c r="N87" s="14">
        <v>0.48484848484848497</v>
      </c>
      <c r="O87" s="14">
        <v>1.1785714285714299</v>
      </c>
      <c r="P87" s="14">
        <v>0.30219780219780201</v>
      </c>
      <c r="Q87" s="14">
        <v>0.390625</v>
      </c>
      <c r="R87" s="14">
        <v>0.44401913875598098</v>
      </c>
      <c r="S87" s="15">
        <v>0.87974811422413801</v>
      </c>
      <c r="T87" s="14">
        <v>-0.10349264705882399</v>
      </c>
      <c r="U87" s="14">
        <v>2.04081632653061E-2</v>
      </c>
      <c r="V87" s="14">
        <v>3.0303030303030401E-2</v>
      </c>
      <c r="W87" s="14">
        <v>0.67346938775510101</v>
      </c>
      <c r="X87" s="14">
        <v>-1.8053375196232301E-2</v>
      </c>
      <c r="Y87" s="16">
        <f t="shared" si="24"/>
        <v>2</v>
      </c>
      <c r="Z87" s="17">
        <f t="shared" si="25"/>
        <v>0</v>
      </c>
      <c r="AA87" s="17">
        <f t="shared" si="26"/>
        <v>1</v>
      </c>
      <c r="AB87" s="17">
        <f t="shared" si="27"/>
        <v>0</v>
      </c>
      <c r="AC87" s="17">
        <f t="shared" si="28"/>
        <v>1</v>
      </c>
      <c r="AD87" s="17">
        <f t="shared" si="29"/>
        <v>0</v>
      </c>
    </row>
    <row r="88" spans="1:30" s="18" customFormat="1" ht="20.100000000000001" customHeight="1" x14ac:dyDescent="0.2">
      <c r="A88" s="10" t="s">
        <v>134</v>
      </c>
      <c r="B88" s="11" t="s">
        <v>152</v>
      </c>
      <c r="C88" s="12" t="s">
        <v>153</v>
      </c>
      <c r="D88" s="13" t="s">
        <v>26</v>
      </c>
      <c r="E88" s="14">
        <v>0.625</v>
      </c>
      <c r="F88" s="14">
        <v>0.515625</v>
      </c>
      <c r="G88" s="14">
        <v>1.2121212121212099</v>
      </c>
      <c r="H88" s="14">
        <v>0.22500000000000001</v>
      </c>
      <c r="I88" s="14">
        <v>2.8929604628736699E-2</v>
      </c>
      <c r="J88" s="14">
        <v>1.48078283423721E-2</v>
      </c>
      <c r="K88" s="14">
        <v>1.9536696374278999</v>
      </c>
      <c r="L88" s="14">
        <v>1.3385563177959499E-2</v>
      </c>
      <c r="M88" s="14">
        <v>0.45161290322580599</v>
      </c>
      <c r="N88" s="14">
        <v>0.52444444444444405</v>
      </c>
      <c r="O88" s="15">
        <v>0.86112629852378297</v>
      </c>
      <c r="P88" s="14">
        <v>6.4516129032257993E-2</v>
      </c>
      <c r="Q88" s="14">
        <v>0.59375</v>
      </c>
      <c r="R88" s="14">
        <v>0.44354838709677402</v>
      </c>
      <c r="S88" s="14">
        <v>1.3386363636363601</v>
      </c>
      <c r="T88" s="14">
        <v>0.24681122448979601</v>
      </c>
      <c r="U88" s="14">
        <v>3.2258064516128997E-2</v>
      </c>
      <c r="V88" s="14">
        <v>8.8888888888888403E-3</v>
      </c>
      <c r="W88" s="15">
        <v>3.6290322580645298</v>
      </c>
      <c r="X88" s="14">
        <v>3.2258064516128997E-2</v>
      </c>
      <c r="Y88" s="16">
        <f t="shared" si="24"/>
        <v>2</v>
      </c>
      <c r="Z88" s="17">
        <f t="shared" si="25"/>
        <v>0</v>
      </c>
      <c r="AA88" s="17">
        <f t="shared" si="26"/>
        <v>0</v>
      </c>
      <c r="AB88" s="17">
        <f t="shared" si="27"/>
        <v>1</v>
      </c>
      <c r="AC88" s="17">
        <f t="shared" si="28"/>
        <v>0</v>
      </c>
      <c r="AD88" s="17">
        <f t="shared" si="29"/>
        <v>1</v>
      </c>
    </row>
    <row r="89" spans="1:30" s="18" customFormat="1" ht="20.100000000000001" customHeight="1" x14ac:dyDescent="0.2">
      <c r="A89" s="10" t="s">
        <v>134</v>
      </c>
      <c r="B89" s="11" t="s">
        <v>154</v>
      </c>
      <c r="C89" s="12" t="s">
        <v>155</v>
      </c>
      <c r="D89" s="13" t="s">
        <v>26</v>
      </c>
      <c r="E89" s="14">
        <v>0.93333333333333302</v>
      </c>
      <c r="F89" s="14">
        <v>0.84615384615384603</v>
      </c>
      <c r="G89" s="14">
        <v>1.1030303030302999</v>
      </c>
      <c r="H89" s="14">
        <v>0.30833333333333302</v>
      </c>
      <c r="I89" s="14">
        <v>0</v>
      </c>
      <c r="J89" s="14">
        <v>2.0052537648639401E-2</v>
      </c>
      <c r="K89" s="15">
        <v>0</v>
      </c>
      <c r="L89" s="14">
        <v>-2.5000000000000001E-2</v>
      </c>
      <c r="M89" s="14">
        <v>0.42857142857142899</v>
      </c>
      <c r="N89" s="14">
        <v>0.32960893854748602</v>
      </c>
      <c r="O89" s="14">
        <v>1.30024213075061</v>
      </c>
      <c r="P89" s="14">
        <v>-4.2016806722689003E-2</v>
      </c>
      <c r="Q89" s="14">
        <v>0.1</v>
      </c>
      <c r="R89" s="14">
        <v>0.359281437125748</v>
      </c>
      <c r="S89" s="15">
        <v>0.27833333333333399</v>
      </c>
      <c r="T89" s="14">
        <v>-0.83750000000000002</v>
      </c>
      <c r="U89" s="14">
        <v>0</v>
      </c>
      <c r="V89" s="14">
        <v>3.3519553072625601E-2</v>
      </c>
      <c r="W89" s="14">
        <v>0</v>
      </c>
      <c r="X89" s="14">
        <v>0</v>
      </c>
      <c r="Y89" s="16">
        <f t="shared" si="24"/>
        <v>2</v>
      </c>
      <c r="Z89" s="17">
        <f t="shared" si="25"/>
        <v>0</v>
      </c>
      <c r="AA89" s="17">
        <f t="shared" si="26"/>
        <v>1</v>
      </c>
      <c r="AB89" s="17">
        <f t="shared" si="27"/>
        <v>0</v>
      </c>
      <c r="AC89" s="17">
        <f t="shared" si="28"/>
        <v>1</v>
      </c>
      <c r="AD89" s="17">
        <f t="shared" si="29"/>
        <v>0</v>
      </c>
    </row>
    <row r="90" spans="1:30" s="18" customFormat="1" ht="20.100000000000001" customHeight="1" x14ac:dyDescent="0.2">
      <c r="A90" s="10" t="s">
        <v>134</v>
      </c>
      <c r="B90" s="11" t="s">
        <v>156</v>
      </c>
      <c r="C90" s="12" t="s">
        <v>98</v>
      </c>
      <c r="D90" s="13" t="s">
        <v>26</v>
      </c>
      <c r="E90" s="14">
        <v>0.75</v>
      </c>
      <c r="F90" s="14">
        <v>0.9</v>
      </c>
      <c r="G90" s="15">
        <v>0.83333333333333304</v>
      </c>
      <c r="H90" s="14">
        <v>0.75</v>
      </c>
      <c r="I90" s="14">
        <v>0.16451612903225801</v>
      </c>
      <c r="J90" s="14">
        <v>2.72569012683412E-2</v>
      </c>
      <c r="K90" s="14">
        <v>6.0357605368495397</v>
      </c>
      <c r="L90" s="14">
        <v>6.3530907357380997E-2</v>
      </c>
      <c r="M90" s="14">
        <v>0.35294117647058798</v>
      </c>
      <c r="N90" s="14">
        <v>0.51779935275080902</v>
      </c>
      <c r="O90" s="15">
        <v>0.681617647058823</v>
      </c>
      <c r="P90" s="14">
        <v>0.22794117647058801</v>
      </c>
      <c r="Q90" s="14">
        <v>0.33333333333333298</v>
      </c>
      <c r="R90" s="14">
        <v>0.43119266055045902</v>
      </c>
      <c r="S90" s="15">
        <v>0.77304964539007004</v>
      </c>
      <c r="T90" s="14">
        <v>-0.20833333333333401</v>
      </c>
      <c r="U90" s="14">
        <v>5.8823529411764698E-2</v>
      </c>
      <c r="V90" s="14">
        <v>7.1197411003236302E-2</v>
      </c>
      <c r="W90" s="14">
        <v>0.82620320855614904</v>
      </c>
      <c r="X90" s="14">
        <v>-0.441176470588235</v>
      </c>
      <c r="Y90" s="16">
        <f t="shared" si="24"/>
        <v>3</v>
      </c>
      <c r="Z90" s="17">
        <f t="shared" si="25"/>
        <v>1</v>
      </c>
      <c r="AA90" s="17">
        <f t="shared" si="26"/>
        <v>0</v>
      </c>
      <c r="AB90" s="17">
        <f t="shared" si="27"/>
        <v>1</v>
      </c>
      <c r="AC90" s="17">
        <f t="shared" si="28"/>
        <v>1</v>
      </c>
      <c r="AD90" s="17">
        <f t="shared" si="29"/>
        <v>0</v>
      </c>
    </row>
    <row r="91" spans="1:30" s="18" customFormat="1" ht="20.100000000000001" customHeight="1" x14ac:dyDescent="0.2">
      <c r="A91" s="10" t="s">
        <v>134</v>
      </c>
      <c r="B91" s="11" t="s">
        <v>157</v>
      </c>
      <c r="C91" s="12" t="s">
        <v>158</v>
      </c>
      <c r="D91" s="13" t="s">
        <v>26</v>
      </c>
      <c r="E91" s="14">
        <v>0.75</v>
      </c>
      <c r="F91" s="14">
        <v>0.72916666666666696</v>
      </c>
      <c r="G91" s="14">
        <v>1.02857142857143</v>
      </c>
      <c r="H91" s="14">
        <v>0.204545454545455</v>
      </c>
      <c r="I91" s="14">
        <v>0</v>
      </c>
      <c r="J91" s="14">
        <v>8.6744043982895508E-3</v>
      </c>
      <c r="K91" s="15">
        <v>0</v>
      </c>
      <c r="L91" s="14">
        <v>0</v>
      </c>
      <c r="M91" s="14">
        <v>0.58823529411764697</v>
      </c>
      <c r="N91" s="14">
        <v>0.31851851851851898</v>
      </c>
      <c r="O91" s="14">
        <v>1.84678522571819</v>
      </c>
      <c r="P91" s="14">
        <v>8.8235294117646995E-2</v>
      </c>
      <c r="Q91" s="14">
        <v>0.42857142857142899</v>
      </c>
      <c r="R91" s="14">
        <v>0.23728813559322001</v>
      </c>
      <c r="S91" s="14">
        <v>1.8061224489795999</v>
      </c>
      <c r="T91" s="14">
        <v>0.17857142857142899</v>
      </c>
      <c r="U91" s="14">
        <v>5.8823529411764698E-2</v>
      </c>
      <c r="V91" s="14">
        <v>2.2222222222222299E-2</v>
      </c>
      <c r="W91" s="15">
        <v>2.6470588235294099</v>
      </c>
      <c r="X91" s="14">
        <v>-1.26050420168067E-2</v>
      </c>
      <c r="Y91" s="16">
        <f t="shared" si="24"/>
        <v>2</v>
      </c>
      <c r="Z91" s="17">
        <f t="shared" si="25"/>
        <v>0</v>
      </c>
      <c r="AA91" s="17">
        <f t="shared" si="26"/>
        <v>1</v>
      </c>
      <c r="AB91" s="17">
        <f t="shared" si="27"/>
        <v>0</v>
      </c>
      <c r="AC91" s="17">
        <f t="shared" si="28"/>
        <v>0</v>
      </c>
      <c r="AD91" s="17">
        <f t="shared" si="29"/>
        <v>1</v>
      </c>
    </row>
    <row r="92" spans="1:30" s="18" customFormat="1" ht="20.100000000000001" customHeight="1" x14ac:dyDescent="0.2">
      <c r="A92" s="22" t="s">
        <v>134</v>
      </c>
      <c r="B92" s="23" t="s">
        <v>159</v>
      </c>
      <c r="C92" s="24" t="s">
        <v>160</v>
      </c>
      <c r="D92" s="24" t="s">
        <v>26</v>
      </c>
      <c r="E92" s="14">
        <v>0.58064516129032295</v>
      </c>
      <c r="F92" s="14">
        <v>0.61320754716981096</v>
      </c>
      <c r="G92" s="14">
        <v>0.94689826302729596</v>
      </c>
      <c r="H92" s="14">
        <v>0.15207373271889399</v>
      </c>
      <c r="I92" s="14">
        <v>4.7285464098073597E-2</v>
      </c>
      <c r="J92" s="14">
        <v>4.0508764429243303E-2</v>
      </c>
      <c r="K92" s="14">
        <v>1.1672897153075901</v>
      </c>
      <c r="L92" s="14">
        <v>-6.8812025685931104E-3</v>
      </c>
      <c r="M92" s="14">
        <v>0.512820512820513</v>
      </c>
      <c r="N92" s="14">
        <v>0.35897435897435898</v>
      </c>
      <c r="O92" s="14">
        <v>1.4285714285714299</v>
      </c>
      <c r="P92" s="14">
        <v>-0.112179487179487</v>
      </c>
      <c r="Q92" s="14">
        <v>0.66666666666666696</v>
      </c>
      <c r="R92" s="14">
        <v>0.37614678899082599</v>
      </c>
      <c r="S92" s="14">
        <v>1.7723577235772401</v>
      </c>
      <c r="T92" s="14">
        <v>7.5757575757575898E-2</v>
      </c>
      <c r="U92" s="14">
        <v>0</v>
      </c>
      <c r="V92" s="14">
        <v>8.5470085470085201E-3</v>
      </c>
      <c r="W92" s="14">
        <v>0</v>
      </c>
      <c r="X92" s="14">
        <v>-3.125E-2</v>
      </c>
      <c r="Y92" s="16">
        <f t="shared" si="24"/>
        <v>0</v>
      </c>
      <c r="Z92" s="17">
        <f t="shared" si="25"/>
        <v>0</v>
      </c>
      <c r="AA92" s="17">
        <f t="shared" si="26"/>
        <v>0</v>
      </c>
      <c r="AB92" s="17">
        <f t="shared" si="27"/>
        <v>0</v>
      </c>
      <c r="AC92" s="17">
        <f t="shared" si="28"/>
        <v>0</v>
      </c>
      <c r="AD92" s="17">
        <f t="shared" si="29"/>
        <v>0</v>
      </c>
    </row>
    <row r="93" spans="1:30" s="18" customFormat="1" ht="20.100000000000001" customHeight="1" x14ac:dyDescent="0.2">
      <c r="A93" s="10" t="s">
        <v>134</v>
      </c>
      <c r="B93" s="11" t="s">
        <v>161</v>
      </c>
      <c r="C93" s="12" t="s">
        <v>162</v>
      </c>
      <c r="D93" s="13" t="s">
        <v>26</v>
      </c>
      <c r="E93" s="14">
        <v>0.48</v>
      </c>
      <c r="F93" s="14">
        <v>0.63323353293413198</v>
      </c>
      <c r="G93" s="15">
        <v>0.75801418439716295</v>
      </c>
      <c r="H93" s="14">
        <v>7.5744680851064006E-2</v>
      </c>
      <c r="I93" s="14">
        <v>2.93083235638921E-2</v>
      </c>
      <c r="J93" s="14">
        <v>1.8402685241795402E-2</v>
      </c>
      <c r="K93" s="14">
        <v>1.5926112509563699</v>
      </c>
      <c r="L93" s="14">
        <v>-1.0155909778032999E-3</v>
      </c>
      <c r="M93" s="14">
        <v>0.24</v>
      </c>
      <c r="N93" s="14">
        <v>0.34950071326676202</v>
      </c>
      <c r="O93" s="15">
        <v>0.68669387755101996</v>
      </c>
      <c r="P93" s="14">
        <v>8.8484848484848E-2</v>
      </c>
      <c r="Q93" s="14">
        <v>0.27272727272727298</v>
      </c>
      <c r="R93" s="14">
        <v>0.22177419354838701</v>
      </c>
      <c r="S93" s="14">
        <v>1.2297520661157</v>
      </c>
      <c r="T93" s="14">
        <v>-0.14106583072100301</v>
      </c>
      <c r="U93" s="14">
        <v>0.04</v>
      </c>
      <c r="V93" s="14">
        <v>2.56776034236804E-2</v>
      </c>
      <c r="W93" s="15">
        <v>1.5577777777777799</v>
      </c>
      <c r="X93" s="14">
        <v>-2.0606060606060499E-2</v>
      </c>
      <c r="Y93" s="16">
        <f t="shared" si="24"/>
        <v>3</v>
      </c>
      <c r="Z93" s="17">
        <f t="shared" si="25"/>
        <v>1</v>
      </c>
      <c r="AA93" s="17">
        <f t="shared" si="26"/>
        <v>0</v>
      </c>
      <c r="AB93" s="17">
        <f t="shared" si="27"/>
        <v>1</v>
      </c>
      <c r="AC93" s="17">
        <f t="shared" si="28"/>
        <v>0</v>
      </c>
      <c r="AD93" s="17">
        <f t="shared" si="29"/>
        <v>1</v>
      </c>
    </row>
    <row r="94" spans="1:30" s="18" customFormat="1" ht="20.100000000000001" customHeight="1" x14ac:dyDescent="0.2">
      <c r="A94" s="10" t="s">
        <v>134</v>
      </c>
      <c r="B94" s="11" t="s">
        <v>163</v>
      </c>
      <c r="C94" s="12" t="s">
        <v>164</v>
      </c>
      <c r="D94" s="13" t="s">
        <v>26</v>
      </c>
      <c r="E94" s="14">
        <v>0.64864864864864902</v>
      </c>
      <c r="F94" s="14">
        <v>0.59090909090909105</v>
      </c>
      <c r="G94" s="14">
        <v>1.0977130977131</v>
      </c>
      <c r="H94" s="14">
        <v>0.136453526697429</v>
      </c>
      <c r="I94" s="14">
        <v>0</v>
      </c>
      <c r="J94" s="14">
        <v>1.85039857915823E-2</v>
      </c>
      <c r="K94" s="15">
        <v>0</v>
      </c>
      <c r="L94" s="14">
        <v>-3.8918918918918903E-2</v>
      </c>
      <c r="M94" s="14">
        <v>0.17647058823529399</v>
      </c>
      <c r="N94" s="14">
        <v>0.30078125</v>
      </c>
      <c r="O94" s="15">
        <v>0.58670741023682205</v>
      </c>
      <c r="P94" s="14">
        <v>0.105042016806723</v>
      </c>
      <c r="Q94" s="14">
        <v>0.47368421052631599</v>
      </c>
      <c r="R94" s="14">
        <v>0.26258992805755399</v>
      </c>
      <c r="S94" s="14">
        <v>1.80389329488104</v>
      </c>
      <c r="T94" s="14">
        <v>-6.2901155327343E-2</v>
      </c>
      <c r="U94" s="14">
        <v>0.11764705882352899</v>
      </c>
      <c r="V94" s="14">
        <v>2.7343750000000101E-2</v>
      </c>
      <c r="W94" s="15">
        <v>4.3025210084033496</v>
      </c>
      <c r="X94" s="14">
        <v>0.11764705882352899</v>
      </c>
      <c r="Y94" s="16">
        <f t="shared" si="24"/>
        <v>3</v>
      </c>
      <c r="Z94" s="17">
        <f t="shared" si="25"/>
        <v>0</v>
      </c>
      <c r="AA94" s="17">
        <f t="shared" si="26"/>
        <v>1</v>
      </c>
      <c r="AB94" s="17">
        <f t="shared" si="27"/>
        <v>1</v>
      </c>
      <c r="AC94" s="17">
        <f t="shared" si="28"/>
        <v>0</v>
      </c>
      <c r="AD94" s="17">
        <f t="shared" si="29"/>
        <v>1</v>
      </c>
    </row>
    <row r="95" spans="1:30" s="18" customFormat="1" ht="20.100000000000001" customHeight="1" x14ac:dyDescent="0.2">
      <c r="A95" s="22" t="s">
        <v>134</v>
      </c>
      <c r="B95" s="23" t="s">
        <v>165</v>
      </c>
      <c r="C95" s="24" t="s">
        <v>50</v>
      </c>
      <c r="D95" s="24" t="s">
        <v>26</v>
      </c>
      <c r="E95" s="14">
        <v>0.77777777777777801</v>
      </c>
      <c r="F95" s="14">
        <v>0.80555555555555602</v>
      </c>
      <c r="G95" s="14">
        <v>0.96551724137931005</v>
      </c>
      <c r="H95" s="14">
        <v>0.17777777777777801</v>
      </c>
      <c r="I95" s="14">
        <v>1.46484375E-2</v>
      </c>
      <c r="J95" s="14">
        <v>1.47143130135677E-2</v>
      </c>
      <c r="K95" s="14">
        <v>0.99552303165584699</v>
      </c>
      <c r="L95" s="14">
        <v>1.46484375E-2</v>
      </c>
      <c r="M95" s="14">
        <v>0.51351351351351304</v>
      </c>
      <c r="N95" s="14">
        <v>0.30769230769230799</v>
      </c>
      <c r="O95" s="14">
        <v>1.66891891891892</v>
      </c>
      <c r="P95" s="14">
        <v>0.26351351351351299</v>
      </c>
      <c r="Q95" s="14">
        <v>0.58823529411764697</v>
      </c>
      <c r="R95" s="14">
        <v>0.27272727272727298</v>
      </c>
      <c r="S95" s="14">
        <v>2.15686274509804</v>
      </c>
      <c r="T95" s="14">
        <v>0.43034055727554199</v>
      </c>
      <c r="U95" s="14">
        <v>2.7027027027027001E-2</v>
      </c>
      <c r="V95" s="14">
        <v>3.0769230769230799E-2</v>
      </c>
      <c r="W95" s="14">
        <v>0.87837837837837696</v>
      </c>
      <c r="X95" s="14">
        <v>2.7027027027027001E-2</v>
      </c>
      <c r="Y95" s="16">
        <f t="shared" si="24"/>
        <v>0</v>
      </c>
      <c r="Z95" s="17">
        <f t="shared" si="25"/>
        <v>0</v>
      </c>
      <c r="AA95" s="17">
        <f t="shared" si="26"/>
        <v>0</v>
      </c>
      <c r="AB95" s="17">
        <f t="shared" si="27"/>
        <v>0</v>
      </c>
      <c r="AC95" s="17">
        <f t="shared" si="28"/>
        <v>0</v>
      </c>
      <c r="AD95" s="17">
        <f t="shared" si="29"/>
        <v>0</v>
      </c>
    </row>
    <row r="96" spans="1:30" s="18" customFormat="1" ht="20.100000000000001" customHeight="1" x14ac:dyDescent="0.2">
      <c r="A96" s="10" t="s">
        <v>134</v>
      </c>
      <c r="B96" s="11" t="s">
        <v>166</v>
      </c>
      <c r="C96" s="12" t="s">
        <v>41</v>
      </c>
      <c r="D96" s="13" t="s">
        <v>26</v>
      </c>
      <c r="E96" s="14">
        <v>0.7</v>
      </c>
      <c r="F96" s="14">
        <v>0.87581699346405195</v>
      </c>
      <c r="G96" s="15">
        <v>0.79925373134328404</v>
      </c>
      <c r="H96" s="14">
        <v>-0.1</v>
      </c>
      <c r="I96" s="14">
        <v>4.06212664277181E-2</v>
      </c>
      <c r="J96" s="14">
        <v>5.0034928396786603E-2</v>
      </c>
      <c r="K96" s="15">
        <v>0.81185819045414898</v>
      </c>
      <c r="L96" s="14">
        <v>-5.0445515879307103E-2</v>
      </c>
      <c r="M96" s="14">
        <v>0.45833333333333298</v>
      </c>
      <c r="N96" s="14">
        <v>0.40106951871657798</v>
      </c>
      <c r="O96" s="14">
        <v>1.1427777777777799</v>
      </c>
      <c r="P96" s="14">
        <v>0.27083333333333298</v>
      </c>
      <c r="Q96" s="14">
        <v>0.2</v>
      </c>
      <c r="R96" s="14">
        <v>0.36363636363636398</v>
      </c>
      <c r="S96" s="15">
        <v>0.55000000000000004</v>
      </c>
      <c r="T96" s="14">
        <v>-0.152941176470588</v>
      </c>
      <c r="U96" s="14">
        <v>0</v>
      </c>
      <c r="V96" s="14">
        <v>4.8128342245989199E-2</v>
      </c>
      <c r="W96" s="14">
        <v>0</v>
      </c>
      <c r="X96" s="14">
        <v>0</v>
      </c>
      <c r="Y96" s="16">
        <f t="shared" si="24"/>
        <v>3</v>
      </c>
      <c r="Z96" s="17">
        <f t="shared" si="25"/>
        <v>1</v>
      </c>
      <c r="AA96" s="17">
        <f t="shared" si="26"/>
        <v>1</v>
      </c>
      <c r="AB96" s="17">
        <f t="shared" si="27"/>
        <v>0</v>
      </c>
      <c r="AC96" s="17">
        <f t="shared" si="28"/>
        <v>1</v>
      </c>
      <c r="AD96" s="17">
        <f t="shared" si="29"/>
        <v>0</v>
      </c>
    </row>
    <row r="97" spans="1:30" ht="20.100000000000001" customHeight="1" x14ac:dyDescent="0.2">
      <c r="A97" s="10" t="s">
        <v>134</v>
      </c>
      <c r="B97" s="11" t="s">
        <v>167</v>
      </c>
      <c r="C97" s="12" t="s">
        <v>168</v>
      </c>
      <c r="D97" s="13" t="s">
        <v>26</v>
      </c>
      <c r="E97" s="14">
        <v>0.79166666666666696</v>
      </c>
      <c r="F97" s="14">
        <v>0.66129032258064502</v>
      </c>
      <c r="G97" s="14">
        <v>1.19715447154472</v>
      </c>
      <c r="H97" s="14">
        <v>0.26225490196078499</v>
      </c>
      <c r="I97" s="14">
        <v>1.8547140649149901E-2</v>
      </c>
      <c r="J97" s="14">
        <v>1.7796030116358701E-2</v>
      </c>
      <c r="K97" s="14">
        <v>1.04220663416954</v>
      </c>
      <c r="L97" s="14">
        <v>1.8547140649149901E-2</v>
      </c>
      <c r="M97" s="14">
        <v>6.25E-2</v>
      </c>
      <c r="N97" s="14">
        <v>0.14432989690721601</v>
      </c>
      <c r="O97" s="15">
        <v>0.43303571428571602</v>
      </c>
      <c r="P97" s="14">
        <v>-9.9662162162162005E-2</v>
      </c>
      <c r="Q97" s="14">
        <v>0.15625</v>
      </c>
      <c r="R97" s="14">
        <v>0.30769230769230799</v>
      </c>
      <c r="S97" s="15">
        <v>0.5078125</v>
      </c>
      <c r="T97" s="14">
        <v>-9.375E-2</v>
      </c>
      <c r="U97" s="14">
        <v>3.125E-2</v>
      </c>
      <c r="V97" s="14">
        <v>2.0618556701031E-2</v>
      </c>
      <c r="W97" s="15">
        <v>1.515625</v>
      </c>
      <c r="X97" s="14">
        <v>-4.9831081081081002E-2</v>
      </c>
      <c r="Y97" s="16">
        <f t="shared" si="24"/>
        <v>3</v>
      </c>
      <c r="Z97" s="17">
        <f t="shared" si="25"/>
        <v>0</v>
      </c>
      <c r="AA97" s="17">
        <f t="shared" si="26"/>
        <v>0</v>
      </c>
      <c r="AB97" s="17">
        <f t="shared" si="27"/>
        <v>1</v>
      </c>
      <c r="AC97" s="17">
        <f t="shared" si="28"/>
        <v>1</v>
      </c>
      <c r="AD97" s="17">
        <f t="shared" si="29"/>
        <v>1</v>
      </c>
    </row>
    <row r="98" spans="1:30" ht="20.100000000000001" customHeight="1" x14ac:dyDescent="0.2">
      <c r="A98" s="22" t="s">
        <v>134</v>
      </c>
      <c r="B98" s="23" t="s">
        <v>169</v>
      </c>
      <c r="C98" s="24" t="s">
        <v>47</v>
      </c>
      <c r="D98" s="24" t="s">
        <v>26</v>
      </c>
      <c r="E98" s="14">
        <v>0.87272727272727302</v>
      </c>
      <c r="F98" s="14">
        <v>0.78979591836734697</v>
      </c>
      <c r="G98" s="14">
        <v>1.1050035236081801</v>
      </c>
      <c r="H98" s="14">
        <v>5.2727272727273101E-2</v>
      </c>
      <c r="I98" s="14">
        <v>9.3048515568428705E-2</v>
      </c>
      <c r="J98" s="14">
        <v>3.9832078034325202E-2</v>
      </c>
      <c r="K98" s="14">
        <v>2.3360196143481202</v>
      </c>
      <c r="L98" s="14">
        <v>5.8387367094553902E-2</v>
      </c>
      <c r="M98" s="14">
        <v>0.51063829787234005</v>
      </c>
      <c r="N98" s="14">
        <v>0.55436447166921898</v>
      </c>
      <c r="O98" s="14">
        <v>0.92112378041612697</v>
      </c>
      <c r="P98" s="14">
        <v>3.2377428307123E-2</v>
      </c>
      <c r="Q98" s="14">
        <v>0.77027027027026995</v>
      </c>
      <c r="R98" s="14">
        <v>0.45425361155698202</v>
      </c>
      <c r="S98" s="14">
        <v>1.69568331582466</v>
      </c>
      <c r="T98" s="14">
        <v>0.16649668536460999</v>
      </c>
      <c r="U98" s="14">
        <v>0</v>
      </c>
      <c r="V98" s="14">
        <v>2.6033690658499101E-2</v>
      </c>
      <c r="W98" s="14">
        <v>0</v>
      </c>
      <c r="X98" s="14">
        <v>-2.8985507246376802E-2</v>
      </c>
      <c r="Y98" s="16">
        <f t="shared" si="24"/>
        <v>0</v>
      </c>
      <c r="Z98" s="17">
        <f t="shared" si="25"/>
        <v>0</v>
      </c>
      <c r="AA98" s="17">
        <f t="shared" si="26"/>
        <v>0</v>
      </c>
      <c r="AB98" s="17">
        <f t="shared" si="27"/>
        <v>0</v>
      </c>
      <c r="AC98" s="17">
        <f t="shared" si="28"/>
        <v>0</v>
      </c>
      <c r="AD98" s="17">
        <f t="shared" si="29"/>
        <v>0</v>
      </c>
    </row>
    <row r="99" spans="1:30" ht="20.100000000000001" customHeight="1" x14ac:dyDescent="0.2">
      <c r="A99" s="19" t="s">
        <v>134</v>
      </c>
      <c r="B99" s="20" t="s">
        <v>170</v>
      </c>
      <c r="C99" s="21" t="s">
        <v>42</v>
      </c>
      <c r="D99" s="21" t="s">
        <v>26</v>
      </c>
      <c r="E99" s="14">
        <v>0.81081081081081097</v>
      </c>
      <c r="F99" s="14">
        <v>0.91608391608391604</v>
      </c>
      <c r="G99" s="15">
        <v>0.88508355683928197</v>
      </c>
      <c r="H99" s="14">
        <v>-0.11226611226611199</v>
      </c>
      <c r="I99" s="14">
        <v>0</v>
      </c>
      <c r="J99" s="14">
        <v>1.9246888903217501E-2</v>
      </c>
      <c r="K99" s="15">
        <v>0</v>
      </c>
      <c r="L99" s="14">
        <v>0</v>
      </c>
      <c r="M99" s="14">
        <v>0.214285714285714</v>
      </c>
      <c r="N99" s="14">
        <v>0.39736842105263198</v>
      </c>
      <c r="O99" s="15">
        <v>0.53926206244086905</v>
      </c>
      <c r="P99" s="14">
        <v>-0.33410138248847998</v>
      </c>
      <c r="Q99" s="14">
        <v>0.59090909090909105</v>
      </c>
      <c r="R99" s="14">
        <v>0.38107416879795403</v>
      </c>
      <c r="S99" s="14">
        <v>1.55064063453325</v>
      </c>
      <c r="T99" s="14">
        <v>0.35281385281385302</v>
      </c>
      <c r="U99" s="14">
        <v>7.1428571428571397E-2</v>
      </c>
      <c r="V99" s="14">
        <v>3.1578947368420998E-2</v>
      </c>
      <c r="W99" s="15">
        <v>2.2619047619047601</v>
      </c>
      <c r="X99" s="14">
        <v>3.91705069124424E-2</v>
      </c>
      <c r="Y99" s="16">
        <f t="shared" si="24"/>
        <v>4</v>
      </c>
      <c r="Z99" s="17">
        <f t="shared" si="25"/>
        <v>1</v>
      </c>
      <c r="AA99" s="17">
        <f t="shared" si="26"/>
        <v>1</v>
      </c>
      <c r="AB99" s="17">
        <f t="shared" si="27"/>
        <v>1</v>
      </c>
      <c r="AC99" s="17">
        <f t="shared" si="28"/>
        <v>0</v>
      </c>
      <c r="AD99" s="17">
        <f t="shared" si="29"/>
        <v>1</v>
      </c>
    </row>
    <row r="100" spans="1:30" ht="20.100000000000001" customHeight="1" x14ac:dyDescent="0.2">
      <c r="A100" s="10" t="s">
        <v>134</v>
      </c>
      <c r="B100" s="11" t="s">
        <v>171</v>
      </c>
      <c r="C100" s="12" t="s">
        <v>46</v>
      </c>
      <c r="D100" s="13" t="s">
        <v>26</v>
      </c>
      <c r="E100" s="14">
        <v>0.80434782608695599</v>
      </c>
      <c r="F100" s="14">
        <v>0.77220077220077199</v>
      </c>
      <c r="G100" s="14">
        <v>1.04163043478261</v>
      </c>
      <c r="H100" s="14">
        <v>4.3478260869559398E-3</v>
      </c>
      <c r="I100" s="14">
        <v>7.0490670352453294E-2</v>
      </c>
      <c r="J100" s="14">
        <v>3.5043324898397399E-2</v>
      </c>
      <c r="K100" s="14">
        <v>2.0115291730116902</v>
      </c>
      <c r="L100" s="14">
        <v>1.9208619070402E-2</v>
      </c>
      <c r="M100" s="14">
        <v>0.58695652173913004</v>
      </c>
      <c r="N100" s="14">
        <v>0.32894736842105299</v>
      </c>
      <c r="O100" s="14">
        <v>1.7843478260869501</v>
      </c>
      <c r="P100" s="14">
        <v>0.18070652173912999</v>
      </c>
      <c r="Q100" s="14">
        <v>0.62222222222222201</v>
      </c>
      <c r="R100" s="14">
        <v>0.25274725274725302</v>
      </c>
      <c r="S100" s="14">
        <v>2.4618357487922702</v>
      </c>
      <c r="T100" s="14">
        <v>-9.2063492063492E-2</v>
      </c>
      <c r="U100" s="14">
        <v>4.3478260869565202E-2</v>
      </c>
      <c r="V100" s="14">
        <v>1.6081871345029301E-2</v>
      </c>
      <c r="W100" s="15">
        <v>2.7035573122529599</v>
      </c>
      <c r="X100" s="14">
        <v>1.2228260869565201E-2</v>
      </c>
      <c r="Y100" s="16">
        <f t="shared" si="24"/>
        <v>1</v>
      </c>
      <c r="Z100" s="17">
        <f t="shared" si="25"/>
        <v>0</v>
      </c>
      <c r="AA100" s="17">
        <f t="shared" si="26"/>
        <v>0</v>
      </c>
      <c r="AB100" s="17">
        <f t="shared" si="27"/>
        <v>0</v>
      </c>
      <c r="AC100" s="17">
        <f t="shared" si="28"/>
        <v>0</v>
      </c>
      <c r="AD100" s="17">
        <f t="shared" si="29"/>
        <v>1</v>
      </c>
    </row>
    <row r="101" spans="1:30" ht="20.100000000000001" customHeight="1" x14ac:dyDescent="0.2">
      <c r="A101" s="10" t="s">
        <v>134</v>
      </c>
      <c r="B101" s="11" t="s">
        <v>172</v>
      </c>
      <c r="C101" s="12" t="s">
        <v>173</v>
      </c>
      <c r="D101" s="13" t="s">
        <v>26</v>
      </c>
      <c r="E101" s="14">
        <v>0.45</v>
      </c>
      <c r="F101" s="14">
        <v>0.54285714285714304</v>
      </c>
      <c r="G101" s="15">
        <v>0.82894736842105199</v>
      </c>
      <c r="H101" s="14">
        <v>7.4999999999999997E-2</v>
      </c>
      <c r="I101" s="14">
        <v>4.5563549160671499E-2</v>
      </c>
      <c r="J101" s="14">
        <v>1.8044856790228499E-2</v>
      </c>
      <c r="K101" s="14">
        <v>2.5250158363874999</v>
      </c>
      <c r="L101" s="14">
        <v>-7.1602663373388498E-2</v>
      </c>
      <c r="M101" s="14">
        <v>0.18918918918918901</v>
      </c>
      <c r="N101" s="14">
        <v>0.40449438202247201</v>
      </c>
      <c r="O101" s="15">
        <v>0.46771771771771697</v>
      </c>
      <c r="P101" s="14">
        <v>-0.144144144144144</v>
      </c>
      <c r="Q101" s="14">
        <v>0.68</v>
      </c>
      <c r="R101" s="14">
        <v>0.22456140350877199</v>
      </c>
      <c r="S101" s="14">
        <v>3.0281250000000002</v>
      </c>
      <c r="T101" s="14">
        <v>9.6666666666666998E-2</v>
      </c>
      <c r="U101" s="14">
        <v>2.7027027027027001E-2</v>
      </c>
      <c r="V101" s="14">
        <v>4.49438202247191E-2</v>
      </c>
      <c r="W101" s="14">
        <v>0.60135135135134998</v>
      </c>
      <c r="X101" s="14">
        <v>2.7027027027027001E-2</v>
      </c>
      <c r="Y101" s="16">
        <f t="shared" si="24"/>
        <v>2</v>
      </c>
      <c r="Z101" s="17">
        <f t="shared" si="25"/>
        <v>1</v>
      </c>
      <c r="AA101" s="17">
        <f t="shared" si="26"/>
        <v>0</v>
      </c>
      <c r="AB101" s="17">
        <f t="shared" si="27"/>
        <v>1</v>
      </c>
      <c r="AC101" s="17">
        <f t="shared" si="28"/>
        <v>0</v>
      </c>
      <c r="AD101" s="17">
        <f t="shared" si="29"/>
        <v>0</v>
      </c>
    </row>
    <row r="102" spans="1:30" ht="20.100000000000001" customHeight="1" x14ac:dyDescent="0.2">
      <c r="A102" s="10" t="s">
        <v>134</v>
      </c>
      <c r="B102" s="11" t="s">
        <v>174</v>
      </c>
      <c r="C102" s="12" t="s">
        <v>175</v>
      </c>
      <c r="D102" s="13" t="s">
        <v>26</v>
      </c>
      <c r="E102" s="14" t="s">
        <v>27</v>
      </c>
      <c r="F102" s="14" t="s">
        <v>27</v>
      </c>
      <c r="G102" s="14" t="s">
        <v>27</v>
      </c>
      <c r="H102" s="14" t="s">
        <v>27</v>
      </c>
      <c r="I102" s="14" t="s">
        <v>27</v>
      </c>
      <c r="J102" s="14" t="s">
        <v>27</v>
      </c>
      <c r="K102" s="14" t="s">
        <v>27</v>
      </c>
      <c r="L102" s="14" t="s">
        <v>27</v>
      </c>
      <c r="M102" s="14" t="s">
        <v>27</v>
      </c>
      <c r="N102" s="14" t="s">
        <v>27</v>
      </c>
      <c r="O102" s="14" t="s">
        <v>27</v>
      </c>
      <c r="P102" s="14" t="s">
        <v>27</v>
      </c>
      <c r="Q102" s="14" t="s">
        <v>27</v>
      </c>
      <c r="R102" s="14" t="s">
        <v>27</v>
      </c>
      <c r="S102" s="14" t="s">
        <v>27</v>
      </c>
      <c r="T102" s="14" t="s">
        <v>27</v>
      </c>
      <c r="U102" s="14" t="s">
        <v>27</v>
      </c>
      <c r="V102" s="14" t="s">
        <v>27</v>
      </c>
      <c r="W102" s="14" t="s">
        <v>27</v>
      </c>
      <c r="X102" s="14" t="s">
        <v>27</v>
      </c>
      <c r="Y102" s="16" t="s">
        <v>27</v>
      </c>
      <c r="Z102" s="17"/>
      <c r="AA102" s="17"/>
      <c r="AB102" s="17"/>
      <c r="AC102" s="17"/>
      <c r="AD102" s="17"/>
    </row>
    <row r="103" spans="1:30" ht="20.100000000000001" customHeight="1" x14ac:dyDescent="0.2">
      <c r="A103" s="22" t="s">
        <v>134</v>
      </c>
      <c r="B103" s="23" t="s">
        <v>176</v>
      </c>
      <c r="C103" s="24" t="s">
        <v>177</v>
      </c>
      <c r="D103" s="24" t="s">
        <v>26</v>
      </c>
      <c r="E103" s="14">
        <v>0.59574468085106402</v>
      </c>
      <c r="F103" s="14">
        <v>0.54482758620689697</v>
      </c>
      <c r="G103" s="14">
        <v>1.0934554268785299</v>
      </c>
      <c r="H103" s="14">
        <v>0.12352245862884199</v>
      </c>
      <c r="I103" s="14">
        <v>6.2136790344210997E-2</v>
      </c>
      <c r="J103" s="14">
        <v>5.1668928086838498E-2</v>
      </c>
      <c r="K103" s="14">
        <v>1.2025949181639599</v>
      </c>
      <c r="L103" s="14">
        <v>-1.1680244356104499E-2</v>
      </c>
      <c r="M103" s="14">
        <v>0.69135802469135799</v>
      </c>
      <c r="N103" s="14">
        <v>0.55555555555555602</v>
      </c>
      <c r="O103" s="14">
        <v>1.24444444444444</v>
      </c>
      <c r="P103" s="14">
        <v>9.7608024691358E-2</v>
      </c>
      <c r="Q103" s="14">
        <v>0.608108108108108</v>
      </c>
      <c r="R103" s="14">
        <v>0.41648106904231602</v>
      </c>
      <c r="S103" s="14">
        <v>1.4601098424627801</v>
      </c>
      <c r="T103" s="14">
        <v>-7.1891891891892004E-2</v>
      </c>
      <c r="U103" s="14">
        <v>2.4691358024691398E-2</v>
      </c>
      <c r="V103" s="14">
        <v>6.1965811965812002E-2</v>
      </c>
      <c r="W103" s="14">
        <v>0.39846743295019199</v>
      </c>
      <c r="X103" s="14">
        <v>-3.7808641975308602E-2</v>
      </c>
      <c r="Y103" s="16">
        <f>+SUM(+IF(G103&lt;&gt;"-",IF(G103&lt;0.9,1,0),0)+IF(K103&lt;&gt;"-",IF(K103&lt;0.9,1,0),0)+IF(O103&lt;&gt;"-",IF(O103&lt;0.9,1,0),0)+IF(S103&lt;&gt;"-",IF(S103&lt;0.9,1,0),0),+IF(W103&lt;&gt;"-",IF(W103&gt;1.1,1,0),0))</f>
        <v>0</v>
      </c>
      <c r="Z103" s="17">
        <f>IF(G103&lt;&gt;"-",IF(G103&lt;0.9,1,0),"-")</f>
        <v>0</v>
      </c>
      <c r="AA103" s="17">
        <f>IF(K103&lt;&gt;"-",IF(K103&lt;0.9,1,0),"-")</f>
        <v>0</v>
      </c>
      <c r="AB103" s="17">
        <f>IF(O103&lt;&gt;"-",IF(O103&lt;0.9,1,0),"-")</f>
        <v>0</v>
      </c>
      <c r="AC103" s="17">
        <f>IF(S103&lt;&gt;"-",IF(S103&lt;0.9,1,0),"-")</f>
        <v>0</v>
      </c>
      <c r="AD103" s="17">
        <f>IF(W103&lt;&gt;"-",IF(W103&gt;1.1,1,0),"-")</f>
        <v>0</v>
      </c>
    </row>
    <row r="104" spans="1:30" ht="20.100000000000001" customHeight="1" x14ac:dyDescent="0.2">
      <c r="A104" s="10" t="s">
        <v>134</v>
      </c>
      <c r="B104" s="11" t="s">
        <v>178</v>
      </c>
      <c r="C104" s="12" t="s">
        <v>175</v>
      </c>
      <c r="D104" s="13" t="s">
        <v>26</v>
      </c>
      <c r="E104" s="14" t="s">
        <v>27</v>
      </c>
      <c r="F104" s="14" t="s">
        <v>27</v>
      </c>
      <c r="G104" s="14" t="s">
        <v>27</v>
      </c>
      <c r="H104" s="14" t="s">
        <v>27</v>
      </c>
      <c r="I104" s="14" t="s">
        <v>27</v>
      </c>
      <c r="J104" s="14" t="s">
        <v>27</v>
      </c>
      <c r="K104" s="14" t="s">
        <v>27</v>
      </c>
      <c r="L104" s="14" t="s">
        <v>27</v>
      </c>
      <c r="M104" s="14" t="s">
        <v>27</v>
      </c>
      <c r="N104" s="14" t="s">
        <v>27</v>
      </c>
      <c r="O104" s="14" t="s">
        <v>27</v>
      </c>
      <c r="P104" s="14" t="s">
        <v>27</v>
      </c>
      <c r="Q104" s="14" t="s">
        <v>27</v>
      </c>
      <c r="R104" s="14" t="s">
        <v>27</v>
      </c>
      <c r="S104" s="14" t="s">
        <v>27</v>
      </c>
      <c r="T104" s="14" t="s">
        <v>27</v>
      </c>
      <c r="U104" s="14" t="s">
        <v>27</v>
      </c>
      <c r="V104" s="14" t="s">
        <v>27</v>
      </c>
      <c r="W104" s="14" t="s">
        <v>27</v>
      </c>
      <c r="X104" s="14" t="s">
        <v>27</v>
      </c>
      <c r="Y104" s="16" t="s">
        <v>27</v>
      </c>
      <c r="Z104" s="17"/>
      <c r="AA104" s="17"/>
      <c r="AB104" s="17"/>
      <c r="AC104" s="17"/>
      <c r="AD104" s="17"/>
    </row>
    <row r="105" spans="1:30" ht="20.100000000000001" customHeight="1" x14ac:dyDescent="0.2">
      <c r="A105" s="10" t="s">
        <v>134</v>
      </c>
      <c r="B105" s="11" t="s">
        <v>179</v>
      </c>
      <c r="C105" s="12" t="s">
        <v>106</v>
      </c>
      <c r="D105" s="13" t="s">
        <v>26</v>
      </c>
      <c r="E105" s="14">
        <v>0.92307692307692302</v>
      </c>
      <c r="F105" s="14">
        <v>0.76881720430107503</v>
      </c>
      <c r="G105" s="14">
        <v>1.20064550833782</v>
      </c>
      <c r="H105" s="14">
        <v>0.15384615384615399</v>
      </c>
      <c r="I105" s="14">
        <v>0</v>
      </c>
      <c r="J105" s="14">
        <v>6.9107237993759105E-2</v>
      </c>
      <c r="K105" s="15">
        <v>0</v>
      </c>
      <c r="L105" s="14">
        <v>0</v>
      </c>
      <c r="M105" s="14">
        <v>0.55555555555555602</v>
      </c>
      <c r="N105" s="14">
        <v>0.37642585551330798</v>
      </c>
      <c r="O105" s="14">
        <v>1.4758698092031399</v>
      </c>
      <c r="P105" s="14">
        <v>0.22222222222222299</v>
      </c>
      <c r="Q105" s="14">
        <v>0.63157894736842102</v>
      </c>
      <c r="R105" s="14">
        <v>0.43589743589743601</v>
      </c>
      <c r="S105" s="14">
        <v>1.4489164086687301</v>
      </c>
      <c r="T105" s="14">
        <v>-8.4210526315789992E-3</v>
      </c>
      <c r="U105" s="14">
        <v>0</v>
      </c>
      <c r="V105" s="14">
        <v>5.70342205323194E-2</v>
      </c>
      <c r="W105" s="14">
        <v>0</v>
      </c>
      <c r="X105" s="14">
        <v>0</v>
      </c>
      <c r="Y105" s="16">
        <f t="shared" ref="Y105:Y147" si="30">+SUM(+IF(G105&lt;&gt;"-",IF(G105&lt;0.9,1,0),0)+IF(K105&lt;&gt;"-",IF(K105&lt;0.9,1,0),0)+IF(O105&lt;&gt;"-",IF(O105&lt;0.9,1,0),0)+IF(S105&lt;&gt;"-",IF(S105&lt;0.9,1,0),0),+IF(W105&lt;&gt;"-",IF(W105&gt;1.1,1,0),0))</f>
        <v>1</v>
      </c>
      <c r="Z105" s="17">
        <f t="shared" ref="Z105:Z147" si="31">IF(G105&lt;&gt;"-",IF(G105&lt;0.9,1,0),"-")</f>
        <v>0</v>
      </c>
      <c r="AA105" s="17">
        <f t="shared" ref="AA105:AA147" si="32">IF(K105&lt;&gt;"-",IF(K105&lt;0.9,1,0),"-")</f>
        <v>1</v>
      </c>
      <c r="AB105" s="17">
        <f t="shared" ref="AB105:AB147" si="33">IF(O105&lt;&gt;"-",IF(O105&lt;0.9,1,0),"-")</f>
        <v>0</v>
      </c>
      <c r="AC105" s="17">
        <f t="shared" ref="AC105:AC147" si="34">IF(S105&lt;&gt;"-",IF(S105&lt;0.9,1,0),"-")</f>
        <v>0</v>
      </c>
      <c r="AD105" s="17">
        <f t="shared" ref="AD105:AD147" si="35">IF(W105&lt;&gt;"-",IF(W105&gt;1.1,1,0),"-")</f>
        <v>0</v>
      </c>
    </row>
    <row r="106" spans="1:30" ht="20.100000000000001" customHeight="1" x14ac:dyDescent="0.2">
      <c r="A106" s="10" t="s">
        <v>131</v>
      </c>
      <c r="B106" s="11" t="s">
        <v>180</v>
      </c>
      <c r="C106" s="12" t="s">
        <v>181</v>
      </c>
      <c r="D106" s="13" t="s">
        <v>26</v>
      </c>
      <c r="E106" s="14" t="s">
        <v>27</v>
      </c>
      <c r="F106" s="14" t="s">
        <v>27</v>
      </c>
      <c r="G106" s="14" t="s">
        <v>27</v>
      </c>
      <c r="H106" s="14" t="s">
        <v>27</v>
      </c>
      <c r="I106" s="14">
        <v>0</v>
      </c>
      <c r="J106" s="14">
        <v>1.92246412691254E-2</v>
      </c>
      <c r="K106" s="15">
        <v>0</v>
      </c>
      <c r="L106" s="14">
        <v>0</v>
      </c>
      <c r="M106" s="14">
        <v>0.71666666666666701</v>
      </c>
      <c r="N106" s="14">
        <v>0.57505140507196695</v>
      </c>
      <c r="O106" s="14">
        <v>1.2462653953118801</v>
      </c>
      <c r="P106" s="14">
        <v>-6.5384615384615E-2</v>
      </c>
      <c r="Q106" s="14" t="s">
        <v>27</v>
      </c>
      <c r="R106" s="14" t="s">
        <v>27</v>
      </c>
      <c r="S106" s="14" t="s">
        <v>27</v>
      </c>
      <c r="T106" s="14" t="s">
        <v>27</v>
      </c>
      <c r="U106" s="14">
        <v>1.6666666666666701E-2</v>
      </c>
      <c r="V106" s="14">
        <v>4.5921864290610098E-2</v>
      </c>
      <c r="W106" s="14">
        <v>0.36293532338308498</v>
      </c>
      <c r="X106" s="14">
        <v>-2.5641025641025498E-3</v>
      </c>
      <c r="Y106" s="16">
        <f t="shared" si="30"/>
        <v>1</v>
      </c>
      <c r="Z106" s="17" t="str">
        <f t="shared" si="31"/>
        <v>-</v>
      </c>
      <c r="AA106" s="17">
        <f t="shared" si="32"/>
        <v>1</v>
      </c>
      <c r="AB106" s="17">
        <f t="shared" si="33"/>
        <v>0</v>
      </c>
      <c r="AC106" s="17" t="str">
        <f t="shared" si="34"/>
        <v>-</v>
      </c>
      <c r="AD106" s="17">
        <f t="shared" si="35"/>
        <v>0</v>
      </c>
    </row>
    <row r="107" spans="1:30" ht="20.100000000000001" customHeight="1" x14ac:dyDescent="0.2">
      <c r="A107" s="10" t="s">
        <v>131</v>
      </c>
      <c r="B107" s="11" t="s">
        <v>180</v>
      </c>
      <c r="C107" s="12" t="s">
        <v>181</v>
      </c>
      <c r="D107" s="13" t="s">
        <v>51</v>
      </c>
      <c r="E107" s="14">
        <v>0.7</v>
      </c>
      <c r="F107" s="14">
        <v>0.66356769320162701</v>
      </c>
      <c r="G107" s="14">
        <v>1.0549036777583201</v>
      </c>
      <c r="H107" s="14">
        <v>8.8888888888888906E-2</v>
      </c>
      <c r="I107" s="14">
        <v>7.44428001255662E-3</v>
      </c>
      <c r="J107" s="14">
        <v>1.92246412691254E-2</v>
      </c>
      <c r="K107" s="15">
        <v>0.387225951753496</v>
      </c>
      <c r="L107" s="14">
        <v>7.44428001255662E-3</v>
      </c>
      <c r="M107" s="14">
        <v>0.75757575757575801</v>
      </c>
      <c r="N107" s="14">
        <v>0.57505140507196695</v>
      </c>
      <c r="O107" s="14">
        <v>1.3174052804565299</v>
      </c>
      <c r="P107" s="14">
        <v>7.6724693745971004E-2</v>
      </c>
      <c r="Q107" s="14">
        <v>0.32258064516128998</v>
      </c>
      <c r="R107" s="14">
        <v>0.48760330578512401</v>
      </c>
      <c r="S107" s="15">
        <v>0.66156369600874698</v>
      </c>
      <c r="T107" s="14">
        <v>0.32258064516128998</v>
      </c>
      <c r="U107" s="14">
        <v>6.0606060606060601E-2</v>
      </c>
      <c r="V107" s="14">
        <v>4.5921864290610098E-2</v>
      </c>
      <c r="W107" s="15">
        <v>1.3197648123021199</v>
      </c>
      <c r="X107" s="14">
        <v>1.80528691166989E-2</v>
      </c>
      <c r="Y107" s="16">
        <f t="shared" si="30"/>
        <v>3</v>
      </c>
      <c r="Z107" s="17">
        <f t="shared" si="31"/>
        <v>0</v>
      </c>
      <c r="AA107" s="17">
        <f t="shared" si="32"/>
        <v>1</v>
      </c>
      <c r="AB107" s="17">
        <f t="shared" si="33"/>
        <v>0</v>
      </c>
      <c r="AC107" s="17">
        <f t="shared" si="34"/>
        <v>1</v>
      </c>
      <c r="AD107" s="17">
        <f t="shared" si="35"/>
        <v>1</v>
      </c>
    </row>
    <row r="108" spans="1:30" ht="20.100000000000001" customHeight="1" x14ac:dyDescent="0.2">
      <c r="A108" s="22" t="s">
        <v>134</v>
      </c>
      <c r="B108" s="23" t="s">
        <v>182</v>
      </c>
      <c r="C108" s="24" t="s">
        <v>183</v>
      </c>
      <c r="D108" s="24" t="s">
        <v>26</v>
      </c>
      <c r="E108" s="14" t="s">
        <v>27</v>
      </c>
      <c r="F108" s="14" t="s">
        <v>27</v>
      </c>
      <c r="G108" s="14" t="s">
        <v>27</v>
      </c>
      <c r="H108" s="14" t="s">
        <v>27</v>
      </c>
      <c r="I108" s="14">
        <v>0</v>
      </c>
      <c r="J108" s="14">
        <v>0</v>
      </c>
      <c r="K108" s="14" t="s">
        <v>27</v>
      </c>
      <c r="L108" s="14" t="s">
        <v>27</v>
      </c>
      <c r="M108" s="14">
        <v>0.52941176470588203</v>
      </c>
      <c r="N108" s="14">
        <v>0.52941176470588203</v>
      </c>
      <c r="O108" s="14">
        <v>1</v>
      </c>
      <c r="P108" s="14" t="s">
        <v>27</v>
      </c>
      <c r="Q108" s="14">
        <v>0.38461538461538503</v>
      </c>
      <c r="R108" s="14">
        <v>0.38461538461538503</v>
      </c>
      <c r="S108" s="14">
        <v>1</v>
      </c>
      <c r="T108" s="14" t="s">
        <v>27</v>
      </c>
      <c r="U108" s="14">
        <v>0.17647058823529399</v>
      </c>
      <c r="V108" s="14">
        <v>0.17647058823529399</v>
      </c>
      <c r="W108" s="14">
        <v>1</v>
      </c>
      <c r="X108" s="14" t="s">
        <v>27</v>
      </c>
      <c r="Y108" s="16">
        <f t="shared" si="30"/>
        <v>0</v>
      </c>
      <c r="Z108" s="17" t="str">
        <f t="shared" si="31"/>
        <v>-</v>
      </c>
      <c r="AA108" s="17" t="str">
        <f t="shared" si="32"/>
        <v>-</v>
      </c>
      <c r="AB108" s="17">
        <f t="shared" si="33"/>
        <v>0</v>
      </c>
      <c r="AC108" s="17">
        <f t="shared" si="34"/>
        <v>0</v>
      </c>
      <c r="AD108" s="17">
        <f t="shared" si="35"/>
        <v>0</v>
      </c>
    </row>
    <row r="109" spans="1:30" ht="20.100000000000001" customHeight="1" x14ac:dyDescent="0.2">
      <c r="A109" s="10" t="s">
        <v>131</v>
      </c>
      <c r="B109" s="11" t="s">
        <v>184</v>
      </c>
      <c r="C109" s="12" t="s">
        <v>185</v>
      </c>
      <c r="D109" s="13" t="s">
        <v>26</v>
      </c>
      <c r="E109" s="14">
        <v>0.75</v>
      </c>
      <c r="F109" s="14">
        <v>0.66470588235294104</v>
      </c>
      <c r="G109" s="14">
        <v>1.1283185840708001</v>
      </c>
      <c r="H109" s="14" t="s">
        <v>27</v>
      </c>
      <c r="I109" s="14">
        <v>0</v>
      </c>
      <c r="J109" s="14">
        <v>1.28739236072784E-2</v>
      </c>
      <c r="K109" s="15">
        <v>0</v>
      </c>
      <c r="L109" s="14">
        <v>-3.17328918322296E-3</v>
      </c>
      <c r="M109" s="14">
        <v>0.33333333333333298</v>
      </c>
      <c r="N109" s="14">
        <v>0.68965517241379304</v>
      </c>
      <c r="O109" s="15">
        <v>0.483333333333333</v>
      </c>
      <c r="P109" s="14">
        <v>-8.3333333333333995E-2</v>
      </c>
      <c r="Q109" s="14">
        <v>0.66666666666666696</v>
      </c>
      <c r="R109" s="14">
        <v>0.58064516129032295</v>
      </c>
      <c r="S109" s="14">
        <v>1.1481481481481499</v>
      </c>
      <c r="T109" s="14">
        <v>-4.7619047619046999E-2</v>
      </c>
      <c r="U109" s="14">
        <v>0.133333333333333</v>
      </c>
      <c r="V109" s="14">
        <v>9.1954022988505704E-2</v>
      </c>
      <c r="W109" s="15">
        <v>1.45</v>
      </c>
      <c r="X109" s="14">
        <v>-0.116666666666667</v>
      </c>
      <c r="Y109" s="16">
        <f t="shared" si="30"/>
        <v>3</v>
      </c>
      <c r="Z109" s="17">
        <f t="shared" si="31"/>
        <v>0</v>
      </c>
      <c r="AA109" s="17">
        <f t="shared" si="32"/>
        <v>1</v>
      </c>
      <c r="AB109" s="17">
        <f t="shared" si="33"/>
        <v>1</v>
      </c>
      <c r="AC109" s="17">
        <f t="shared" si="34"/>
        <v>0</v>
      </c>
      <c r="AD109" s="17">
        <f t="shared" si="35"/>
        <v>1</v>
      </c>
    </row>
    <row r="110" spans="1:30" ht="20.100000000000001" customHeight="1" x14ac:dyDescent="0.2">
      <c r="A110" s="10" t="s">
        <v>134</v>
      </c>
      <c r="B110" s="11" t="s">
        <v>186</v>
      </c>
      <c r="C110" s="12" t="s">
        <v>187</v>
      </c>
      <c r="D110" s="13" t="s">
        <v>26</v>
      </c>
      <c r="E110" s="14">
        <v>0.5</v>
      </c>
      <c r="F110" s="14">
        <v>0.61904761904761896</v>
      </c>
      <c r="G110" s="15">
        <v>0.80769230769230804</v>
      </c>
      <c r="H110" s="14">
        <v>-0.22727272727272699</v>
      </c>
      <c r="I110" s="14">
        <v>0</v>
      </c>
      <c r="J110" s="14">
        <v>0</v>
      </c>
      <c r="K110" s="14" t="s">
        <v>27</v>
      </c>
      <c r="L110" s="14">
        <v>-4.6992481203007499E-3</v>
      </c>
      <c r="M110" s="14">
        <v>0.6</v>
      </c>
      <c r="N110" s="14">
        <v>0.61764705882352899</v>
      </c>
      <c r="O110" s="14">
        <v>0.97142857142857197</v>
      </c>
      <c r="P110" s="14">
        <v>0</v>
      </c>
      <c r="Q110" s="14">
        <v>0.7</v>
      </c>
      <c r="R110" s="14">
        <v>0.77777777777777801</v>
      </c>
      <c r="S110" s="14">
        <v>0.9</v>
      </c>
      <c r="T110" s="14">
        <v>-4.0740740740741098E-2</v>
      </c>
      <c r="U110" s="14">
        <v>0.33333333333333298</v>
      </c>
      <c r="V110" s="14">
        <v>0.17647058823529399</v>
      </c>
      <c r="W110" s="15">
        <v>1.8888888888888899</v>
      </c>
      <c r="X110" s="14">
        <v>0.233333333333333</v>
      </c>
      <c r="Y110" s="16">
        <f t="shared" si="30"/>
        <v>2</v>
      </c>
      <c r="Z110" s="17">
        <f t="shared" si="31"/>
        <v>1</v>
      </c>
      <c r="AA110" s="17" t="str">
        <f t="shared" si="32"/>
        <v>-</v>
      </c>
      <c r="AB110" s="17">
        <f t="shared" si="33"/>
        <v>0</v>
      </c>
      <c r="AC110" s="17">
        <f t="shared" si="34"/>
        <v>0</v>
      </c>
      <c r="AD110" s="17">
        <f t="shared" si="35"/>
        <v>1</v>
      </c>
    </row>
    <row r="111" spans="1:30" ht="20.100000000000001" customHeight="1" x14ac:dyDescent="0.2">
      <c r="A111" s="10" t="s">
        <v>134</v>
      </c>
      <c r="B111" s="11" t="s">
        <v>188</v>
      </c>
      <c r="C111" s="12" t="s">
        <v>189</v>
      </c>
      <c r="D111" s="13" t="s">
        <v>26</v>
      </c>
      <c r="E111" s="14">
        <v>0.32</v>
      </c>
      <c r="F111" s="14">
        <v>0.36</v>
      </c>
      <c r="G111" s="15">
        <v>0.88888888888888895</v>
      </c>
      <c r="H111" s="14">
        <v>-6.4615384615385005E-2</v>
      </c>
      <c r="I111" s="14">
        <v>0</v>
      </c>
      <c r="J111" s="14">
        <v>9.3323612123737104E-2</v>
      </c>
      <c r="K111" s="15">
        <v>0</v>
      </c>
      <c r="L111" s="14">
        <v>-2.6239067055393601E-2</v>
      </c>
      <c r="M111" s="14">
        <v>0.22727272727272699</v>
      </c>
      <c r="N111" s="14">
        <v>0.52054794520547898</v>
      </c>
      <c r="O111" s="15">
        <v>0.43660287081339699</v>
      </c>
      <c r="P111" s="14">
        <v>-0.52272727272727304</v>
      </c>
      <c r="Q111" s="14">
        <v>0.68292682926829296</v>
      </c>
      <c r="R111" s="14">
        <v>0.6</v>
      </c>
      <c r="S111" s="14">
        <v>1.13821138211382</v>
      </c>
      <c r="T111" s="14">
        <v>-1.27253446447501E-2</v>
      </c>
      <c r="U111" s="14">
        <v>0</v>
      </c>
      <c r="V111" s="14">
        <v>0.13698630136986301</v>
      </c>
      <c r="W111" s="14">
        <v>0</v>
      </c>
      <c r="X111" s="14">
        <v>-7.1428571428571397E-2</v>
      </c>
      <c r="Y111" s="16">
        <f t="shared" si="30"/>
        <v>3</v>
      </c>
      <c r="Z111" s="17">
        <f t="shared" si="31"/>
        <v>1</v>
      </c>
      <c r="AA111" s="17">
        <f t="shared" si="32"/>
        <v>1</v>
      </c>
      <c r="AB111" s="17">
        <f t="shared" si="33"/>
        <v>1</v>
      </c>
      <c r="AC111" s="17">
        <f t="shared" si="34"/>
        <v>0</v>
      </c>
      <c r="AD111" s="17">
        <f t="shared" si="35"/>
        <v>0</v>
      </c>
    </row>
    <row r="112" spans="1:30" ht="20.100000000000001" customHeight="1" x14ac:dyDescent="0.2">
      <c r="A112" s="10" t="s">
        <v>134</v>
      </c>
      <c r="B112" s="11" t="s">
        <v>190</v>
      </c>
      <c r="C112" s="12" t="s">
        <v>191</v>
      </c>
      <c r="D112" s="13" t="s">
        <v>26</v>
      </c>
      <c r="E112" s="14" t="s">
        <v>27</v>
      </c>
      <c r="F112" s="14" t="s">
        <v>27</v>
      </c>
      <c r="G112" s="14" t="s">
        <v>27</v>
      </c>
      <c r="H112" s="14" t="s">
        <v>27</v>
      </c>
      <c r="I112" s="14">
        <v>0</v>
      </c>
      <c r="J112" s="14">
        <v>2.55918106206014E-2</v>
      </c>
      <c r="K112" s="15">
        <v>0</v>
      </c>
      <c r="L112" s="14" t="s">
        <v>27</v>
      </c>
      <c r="M112" s="14">
        <v>0.88235294117647101</v>
      </c>
      <c r="N112" s="14">
        <v>0.59537572254335303</v>
      </c>
      <c r="O112" s="14">
        <v>1.48201027984009</v>
      </c>
      <c r="P112" s="14" t="s">
        <v>27</v>
      </c>
      <c r="Q112" s="14" t="s">
        <v>27</v>
      </c>
      <c r="R112" s="14" t="s">
        <v>27</v>
      </c>
      <c r="S112" s="14" t="s">
        <v>27</v>
      </c>
      <c r="T112" s="14" t="s">
        <v>27</v>
      </c>
      <c r="U112" s="14">
        <v>5.8823529411764698E-2</v>
      </c>
      <c r="V112" s="14">
        <v>6.3583815028901702E-2</v>
      </c>
      <c r="W112" s="14">
        <v>0.925133689839574</v>
      </c>
      <c r="X112" s="14" t="s">
        <v>27</v>
      </c>
      <c r="Y112" s="16">
        <f t="shared" si="30"/>
        <v>1</v>
      </c>
      <c r="Z112" s="17" t="str">
        <f t="shared" si="31"/>
        <v>-</v>
      </c>
      <c r="AA112" s="17">
        <f t="shared" si="32"/>
        <v>1</v>
      </c>
      <c r="AB112" s="17">
        <f t="shared" si="33"/>
        <v>0</v>
      </c>
      <c r="AC112" s="17" t="str">
        <f t="shared" si="34"/>
        <v>-</v>
      </c>
      <c r="AD112" s="17">
        <f t="shared" si="35"/>
        <v>0</v>
      </c>
    </row>
    <row r="113" spans="1:30" ht="20.100000000000001" customHeight="1" x14ac:dyDescent="0.2">
      <c r="A113" s="10" t="s">
        <v>134</v>
      </c>
      <c r="B113" s="11" t="s">
        <v>192</v>
      </c>
      <c r="C113" s="12" t="s">
        <v>193</v>
      </c>
      <c r="D113" s="13" t="s">
        <v>26</v>
      </c>
      <c r="E113" s="14">
        <v>0.233333333333333</v>
      </c>
      <c r="F113" s="14">
        <v>0.29238505747126398</v>
      </c>
      <c r="G113" s="15">
        <v>0.79803439803439802</v>
      </c>
      <c r="H113" s="14">
        <v>-7.7011494252873999E-2</v>
      </c>
      <c r="I113" s="14">
        <v>6.2807593156784594E-2</v>
      </c>
      <c r="J113" s="14">
        <v>7.8352649437882296E-3</v>
      </c>
      <c r="K113" s="14">
        <v>8.0160139583509906</v>
      </c>
      <c r="L113" s="14">
        <v>-8.5633745851509107E-3</v>
      </c>
      <c r="M113" s="14">
        <v>0.64864864864864902</v>
      </c>
      <c r="N113" s="14">
        <v>0.53821656050955402</v>
      </c>
      <c r="O113" s="14">
        <v>1.2051815128738199</v>
      </c>
      <c r="P113" s="14">
        <v>-7.4755606670500005E-2</v>
      </c>
      <c r="Q113" s="14">
        <v>0.70454545454545503</v>
      </c>
      <c r="R113" s="14">
        <v>0.51607445008460195</v>
      </c>
      <c r="S113" s="14">
        <v>1.36520119225037</v>
      </c>
      <c r="T113" s="14">
        <v>0.11917960088691799</v>
      </c>
      <c r="U113" s="14">
        <v>0.135135135135135</v>
      </c>
      <c r="V113" s="14">
        <v>3.0573248407643298E-2</v>
      </c>
      <c r="W113" s="15">
        <v>4.4200450450450397</v>
      </c>
      <c r="X113" s="14">
        <v>0.113858539390454</v>
      </c>
      <c r="Y113" s="16">
        <f t="shared" si="30"/>
        <v>2</v>
      </c>
      <c r="Z113" s="17">
        <f t="shared" si="31"/>
        <v>1</v>
      </c>
      <c r="AA113" s="17">
        <f t="shared" si="32"/>
        <v>0</v>
      </c>
      <c r="AB113" s="17">
        <f t="shared" si="33"/>
        <v>0</v>
      </c>
      <c r="AC113" s="17">
        <f t="shared" si="34"/>
        <v>0</v>
      </c>
      <c r="AD113" s="17">
        <f t="shared" si="35"/>
        <v>1</v>
      </c>
    </row>
    <row r="114" spans="1:30" ht="20.100000000000001" customHeight="1" x14ac:dyDescent="0.2">
      <c r="A114" s="10" t="s">
        <v>134</v>
      </c>
      <c r="B114" s="11" t="s">
        <v>192</v>
      </c>
      <c r="C114" s="12" t="s">
        <v>194</v>
      </c>
      <c r="D114" s="13" t="s">
        <v>26</v>
      </c>
      <c r="E114" s="14">
        <v>0.25</v>
      </c>
      <c r="F114" s="14">
        <v>0.29238505747126398</v>
      </c>
      <c r="G114" s="15">
        <v>0.855036855036856</v>
      </c>
      <c r="H114" s="14">
        <v>3.5714285714285997E-2</v>
      </c>
      <c r="I114" s="14">
        <v>1.1399620012666201E-2</v>
      </c>
      <c r="J114" s="14">
        <v>7.8352649437882296E-3</v>
      </c>
      <c r="K114" s="14">
        <v>1.45491187527791</v>
      </c>
      <c r="L114" s="14">
        <v>6.3031511375296898E-3</v>
      </c>
      <c r="M114" s="14">
        <v>0.36923076923076897</v>
      </c>
      <c r="N114" s="14">
        <v>0.53821656050955402</v>
      </c>
      <c r="O114" s="15">
        <v>0.68602639963586698</v>
      </c>
      <c r="P114" s="14">
        <v>-0.239464882943144</v>
      </c>
      <c r="Q114" s="14">
        <v>0.64150943396226401</v>
      </c>
      <c r="R114" s="14">
        <v>0.51607445008460195</v>
      </c>
      <c r="S114" s="14">
        <v>1.24305598515311</v>
      </c>
      <c r="T114" s="14">
        <v>8.3817126269955994E-2</v>
      </c>
      <c r="U114" s="14">
        <v>1.53846153846153E-2</v>
      </c>
      <c r="V114" s="14">
        <v>3.0573248407643298E-2</v>
      </c>
      <c r="W114" s="14">
        <v>0.50320512820512697</v>
      </c>
      <c r="X114" s="14">
        <v>-1.3600891861761499E-2</v>
      </c>
      <c r="Y114" s="16">
        <f t="shared" si="30"/>
        <v>2</v>
      </c>
      <c r="Z114" s="17">
        <f t="shared" si="31"/>
        <v>1</v>
      </c>
      <c r="AA114" s="17">
        <f t="shared" si="32"/>
        <v>0</v>
      </c>
      <c r="AB114" s="17">
        <f t="shared" si="33"/>
        <v>1</v>
      </c>
      <c r="AC114" s="17">
        <f t="shared" si="34"/>
        <v>0</v>
      </c>
      <c r="AD114" s="17">
        <f t="shared" si="35"/>
        <v>0</v>
      </c>
    </row>
    <row r="115" spans="1:30" ht="20.100000000000001" customHeight="1" x14ac:dyDescent="0.2">
      <c r="A115" s="10" t="s">
        <v>134</v>
      </c>
      <c r="B115" s="11" t="s">
        <v>192</v>
      </c>
      <c r="C115" s="12" t="s">
        <v>195</v>
      </c>
      <c r="D115" s="13" t="s">
        <v>26</v>
      </c>
      <c r="E115" s="14">
        <v>0.39743589743589702</v>
      </c>
      <c r="F115" s="14">
        <v>0.29238505747126398</v>
      </c>
      <c r="G115" s="14">
        <v>1.35928935928936</v>
      </c>
      <c r="H115" s="14">
        <v>0.15384615384615299</v>
      </c>
      <c r="I115" s="14">
        <v>8.9542692676686901E-3</v>
      </c>
      <c r="J115" s="14">
        <v>7.8352649437882296E-3</v>
      </c>
      <c r="K115" s="14">
        <v>1.1428163989231299</v>
      </c>
      <c r="L115" s="14">
        <v>-6.3865153038851104E-3</v>
      </c>
      <c r="M115" s="14">
        <v>0.45161290322580599</v>
      </c>
      <c r="N115" s="14">
        <v>0.53821656050955402</v>
      </c>
      <c r="O115" s="15">
        <v>0.839091429662149</v>
      </c>
      <c r="P115" s="14">
        <v>-0.21154499151103601</v>
      </c>
      <c r="Q115" s="14">
        <v>0.59433962264150897</v>
      </c>
      <c r="R115" s="14">
        <v>0.51607445008460195</v>
      </c>
      <c r="S115" s="14">
        <v>1.1516548097742001</v>
      </c>
      <c r="T115" s="14">
        <v>0.111883482290632</v>
      </c>
      <c r="U115" s="14">
        <v>4.3010752688171998E-2</v>
      </c>
      <c r="V115" s="14">
        <v>3.0573248407643298E-2</v>
      </c>
      <c r="W115" s="15">
        <v>1.4068100358422899</v>
      </c>
      <c r="X115" s="14">
        <v>-9.6208262591964706E-3</v>
      </c>
      <c r="Y115" s="16">
        <f t="shared" si="30"/>
        <v>2</v>
      </c>
      <c r="Z115" s="17">
        <f t="shared" si="31"/>
        <v>0</v>
      </c>
      <c r="AA115" s="17">
        <f t="shared" si="32"/>
        <v>0</v>
      </c>
      <c r="AB115" s="17">
        <f t="shared" si="33"/>
        <v>1</v>
      </c>
      <c r="AC115" s="17">
        <f t="shared" si="34"/>
        <v>0</v>
      </c>
      <c r="AD115" s="17">
        <f t="shared" si="35"/>
        <v>1</v>
      </c>
    </row>
    <row r="116" spans="1:30" ht="20.100000000000001" customHeight="1" x14ac:dyDescent="0.2">
      <c r="A116" s="10" t="s">
        <v>134</v>
      </c>
      <c r="B116" s="11" t="s">
        <v>196</v>
      </c>
      <c r="C116" s="12" t="s">
        <v>197</v>
      </c>
      <c r="D116" s="13" t="s">
        <v>26</v>
      </c>
      <c r="E116" s="14">
        <v>0.35714285714285698</v>
      </c>
      <c r="F116" s="14">
        <v>0.39366515837104099</v>
      </c>
      <c r="G116" s="14">
        <v>0.90722495894909605</v>
      </c>
      <c r="H116" s="14">
        <v>5.7142857142857002E-2</v>
      </c>
      <c r="I116" s="14">
        <v>4.5723962743437797E-2</v>
      </c>
      <c r="J116" s="14">
        <v>4.0152593920855101E-2</v>
      </c>
      <c r="K116" s="14">
        <v>1.13875489174036</v>
      </c>
      <c r="L116" s="14">
        <v>-3.17954171015234E-2</v>
      </c>
      <c r="M116" s="14">
        <v>0.72222222222222199</v>
      </c>
      <c r="N116" s="14">
        <v>0.53929539295393003</v>
      </c>
      <c r="O116" s="14">
        <v>1.3391959798994999</v>
      </c>
      <c r="P116" s="14">
        <v>2.2222222222222001E-2</v>
      </c>
      <c r="Q116" s="14">
        <v>0.86956521739130399</v>
      </c>
      <c r="R116" s="14">
        <v>0.50191570881226</v>
      </c>
      <c r="S116" s="14">
        <v>1.73249253235978</v>
      </c>
      <c r="T116" s="14">
        <v>0.202898550724637</v>
      </c>
      <c r="U116" s="14">
        <v>8.3333333333333398E-2</v>
      </c>
      <c r="V116" s="14">
        <v>6.23306233062332E-2</v>
      </c>
      <c r="W116" s="15">
        <v>1.3369565217391299</v>
      </c>
      <c r="X116" s="14">
        <v>8.3333333333333398E-2</v>
      </c>
      <c r="Y116" s="16">
        <f t="shared" si="30"/>
        <v>1</v>
      </c>
      <c r="Z116" s="17">
        <f t="shared" si="31"/>
        <v>0</v>
      </c>
      <c r="AA116" s="17">
        <f t="shared" si="32"/>
        <v>0</v>
      </c>
      <c r="AB116" s="17">
        <f t="shared" si="33"/>
        <v>0</v>
      </c>
      <c r="AC116" s="17">
        <f t="shared" si="34"/>
        <v>0</v>
      </c>
      <c r="AD116" s="17">
        <f t="shared" si="35"/>
        <v>1</v>
      </c>
    </row>
    <row r="117" spans="1:30" ht="20.100000000000001" customHeight="1" x14ac:dyDescent="0.2">
      <c r="A117" s="10" t="s">
        <v>134</v>
      </c>
      <c r="B117" s="11" t="s">
        <v>198</v>
      </c>
      <c r="C117" s="12" t="s">
        <v>199</v>
      </c>
      <c r="D117" s="13" t="s">
        <v>26</v>
      </c>
      <c r="E117" s="14">
        <v>0.75</v>
      </c>
      <c r="F117" s="14">
        <v>0.644067796610169</v>
      </c>
      <c r="G117" s="14">
        <v>1.1644736842105301</v>
      </c>
      <c r="H117" s="14" t="s">
        <v>27</v>
      </c>
      <c r="I117" s="14">
        <v>0</v>
      </c>
      <c r="J117" s="14">
        <v>2.0657841957481E-2</v>
      </c>
      <c r="K117" s="15">
        <v>0</v>
      </c>
      <c r="L117" s="14">
        <v>0</v>
      </c>
      <c r="M117" s="14">
        <v>0.18181818181818199</v>
      </c>
      <c r="N117" s="14">
        <v>0.328125</v>
      </c>
      <c r="O117" s="15">
        <v>0.554112554112555</v>
      </c>
      <c r="P117" s="14">
        <v>9.0909090909091106E-2</v>
      </c>
      <c r="Q117" s="14">
        <v>0.42857142857142899</v>
      </c>
      <c r="R117" s="14">
        <v>0.45614035087719301</v>
      </c>
      <c r="S117" s="14">
        <v>0.93956043956044</v>
      </c>
      <c r="T117" s="14">
        <v>-0.238095238095238</v>
      </c>
      <c r="U117" s="14">
        <v>0.18181818181818199</v>
      </c>
      <c r="V117" s="14">
        <v>0.109375</v>
      </c>
      <c r="W117" s="15">
        <v>1.66233766233766</v>
      </c>
      <c r="X117" s="14">
        <v>0.18181818181818199</v>
      </c>
      <c r="Y117" s="16">
        <f t="shared" si="30"/>
        <v>3</v>
      </c>
      <c r="Z117" s="17">
        <f t="shared" si="31"/>
        <v>0</v>
      </c>
      <c r="AA117" s="17">
        <f t="shared" si="32"/>
        <v>1</v>
      </c>
      <c r="AB117" s="17">
        <f t="shared" si="33"/>
        <v>1</v>
      </c>
      <c r="AC117" s="17">
        <f t="shared" si="34"/>
        <v>0</v>
      </c>
      <c r="AD117" s="17">
        <f t="shared" si="35"/>
        <v>1</v>
      </c>
    </row>
    <row r="118" spans="1:30" ht="20.100000000000001" customHeight="1" x14ac:dyDescent="0.2">
      <c r="A118" s="10" t="s">
        <v>134</v>
      </c>
      <c r="B118" s="11" t="s">
        <v>200</v>
      </c>
      <c r="C118" s="12" t="s">
        <v>94</v>
      </c>
      <c r="D118" s="13" t="s">
        <v>26</v>
      </c>
      <c r="E118" s="14">
        <v>0.52941176470588203</v>
      </c>
      <c r="F118" s="14">
        <v>0.6</v>
      </c>
      <c r="G118" s="15">
        <v>0.88235294117647001</v>
      </c>
      <c r="H118" s="14">
        <v>0.154411764705882</v>
      </c>
      <c r="I118" s="14">
        <v>2.4330900243309E-2</v>
      </c>
      <c r="J118" s="14">
        <v>2.2407354208560801E-2</v>
      </c>
      <c r="K118" s="14">
        <v>1.0858444070122899</v>
      </c>
      <c r="L118" s="14">
        <v>1.9428405418165E-3</v>
      </c>
      <c r="M118" s="14">
        <v>0.33333333333333298</v>
      </c>
      <c r="N118" s="14">
        <v>0.31455399061032902</v>
      </c>
      <c r="O118" s="14">
        <v>1.0597014925373101</v>
      </c>
      <c r="P118" s="14">
        <v>2.8985507246376E-2</v>
      </c>
      <c r="Q118" s="14">
        <v>0.8125</v>
      </c>
      <c r="R118" s="14">
        <v>0.47499999999999998</v>
      </c>
      <c r="S118" s="14">
        <v>1.7105263157894699</v>
      </c>
      <c r="T118" s="14">
        <v>0.40073529411764702</v>
      </c>
      <c r="U118" s="14">
        <v>0</v>
      </c>
      <c r="V118" s="14">
        <v>3.28638497652581E-2</v>
      </c>
      <c r="W118" s="14">
        <v>0</v>
      </c>
      <c r="X118" s="14">
        <v>-4.3478260869565202E-2</v>
      </c>
      <c r="Y118" s="16">
        <f t="shared" si="30"/>
        <v>1</v>
      </c>
      <c r="Z118" s="17">
        <f t="shared" si="31"/>
        <v>1</v>
      </c>
      <c r="AA118" s="17">
        <f t="shared" si="32"/>
        <v>0</v>
      </c>
      <c r="AB118" s="17">
        <f t="shared" si="33"/>
        <v>0</v>
      </c>
      <c r="AC118" s="17">
        <f t="shared" si="34"/>
        <v>0</v>
      </c>
      <c r="AD118" s="17">
        <f t="shared" si="35"/>
        <v>0</v>
      </c>
    </row>
    <row r="119" spans="1:30" ht="20.100000000000001" customHeight="1" x14ac:dyDescent="0.2">
      <c r="A119" s="10" t="s">
        <v>134</v>
      </c>
      <c r="B119" s="11" t="s">
        <v>201</v>
      </c>
      <c r="C119" s="12" t="s">
        <v>202</v>
      </c>
      <c r="D119" s="13" t="s">
        <v>26</v>
      </c>
      <c r="E119" s="14">
        <v>0.48979591836734698</v>
      </c>
      <c r="F119" s="14">
        <v>0.45989304812834197</v>
      </c>
      <c r="G119" s="14">
        <v>1.0650213573801599</v>
      </c>
      <c r="H119" s="14">
        <v>3.9795918367347E-2</v>
      </c>
      <c r="I119" s="14">
        <v>0.119978575254419</v>
      </c>
      <c r="J119" s="14">
        <v>2.3708480523483198E-2</v>
      </c>
      <c r="K119" s="14">
        <v>5.0605763256561502</v>
      </c>
      <c r="L119" s="14">
        <v>9.0966456268007007E-2</v>
      </c>
      <c r="M119" s="14">
        <v>0.76086956521739102</v>
      </c>
      <c r="N119" s="14">
        <v>0.57142857142857095</v>
      </c>
      <c r="O119" s="14">
        <v>1.3315217391304399</v>
      </c>
      <c r="P119" s="14">
        <v>0.28086956521739098</v>
      </c>
      <c r="Q119" s="14">
        <v>0.76785714285714302</v>
      </c>
      <c r="R119" s="14">
        <v>0.56838143036386402</v>
      </c>
      <c r="S119" s="14">
        <v>1.35095395774204</v>
      </c>
      <c r="T119" s="14">
        <v>1.7857142857142998E-2</v>
      </c>
      <c r="U119" s="14">
        <v>6.5217391304347797E-2</v>
      </c>
      <c r="V119" s="14">
        <v>3.8961038961039002E-2</v>
      </c>
      <c r="W119" s="15">
        <v>1.6739130434782601</v>
      </c>
      <c r="X119" s="14">
        <v>6.5217391304347797E-2</v>
      </c>
      <c r="Y119" s="16">
        <f t="shared" si="30"/>
        <v>1</v>
      </c>
      <c r="Z119" s="17">
        <f t="shared" si="31"/>
        <v>0</v>
      </c>
      <c r="AA119" s="17">
        <f t="shared" si="32"/>
        <v>0</v>
      </c>
      <c r="AB119" s="17">
        <f t="shared" si="33"/>
        <v>0</v>
      </c>
      <c r="AC119" s="17">
        <f t="shared" si="34"/>
        <v>0</v>
      </c>
      <c r="AD119" s="17">
        <f t="shared" si="35"/>
        <v>1</v>
      </c>
    </row>
    <row r="120" spans="1:30" ht="20.100000000000001" customHeight="1" x14ac:dyDescent="0.2">
      <c r="A120" s="10" t="s">
        <v>134</v>
      </c>
      <c r="B120" s="11" t="s">
        <v>203</v>
      </c>
      <c r="C120" s="12" t="s">
        <v>204</v>
      </c>
      <c r="D120" s="13" t="s">
        <v>26</v>
      </c>
      <c r="E120" s="14">
        <v>0.52272727272727304</v>
      </c>
      <c r="F120" s="14">
        <v>0.53529411764705903</v>
      </c>
      <c r="G120" s="14">
        <v>0.97652347652347704</v>
      </c>
      <c r="H120" s="14">
        <v>-2.0129870129870001E-2</v>
      </c>
      <c r="I120" s="14">
        <v>0</v>
      </c>
      <c r="J120" s="14">
        <v>2.34289581923257E-3</v>
      </c>
      <c r="K120" s="15">
        <v>0</v>
      </c>
      <c r="L120" s="14">
        <v>-6.8542568542568601E-3</v>
      </c>
      <c r="M120" s="14">
        <v>0.8</v>
      </c>
      <c r="N120" s="14">
        <v>0.78461538461538505</v>
      </c>
      <c r="O120" s="14">
        <v>1.0196078431372499</v>
      </c>
      <c r="P120" s="14">
        <v>-1.8181818181818001E-2</v>
      </c>
      <c r="Q120" s="14">
        <v>0.68292682926829296</v>
      </c>
      <c r="R120" s="14">
        <v>0.58163265306122502</v>
      </c>
      <c r="S120" s="14">
        <v>1.1741548994437301</v>
      </c>
      <c r="T120" s="14">
        <v>-4.4345898004434003E-2</v>
      </c>
      <c r="U120" s="14">
        <v>1.42857142857142E-2</v>
      </c>
      <c r="V120" s="14">
        <v>3.0769230769230799E-2</v>
      </c>
      <c r="W120" s="14">
        <v>0.46428571428571302</v>
      </c>
      <c r="X120" s="14">
        <v>-8.6580086580090299E-4</v>
      </c>
      <c r="Y120" s="16">
        <f t="shared" si="30"/>
        <v>1</v>
      </c>
      <c r="Z120" s="17">
        <f t="shared" si="31"/>
        <v>0</v>
      </c>
      <c r="AA120" s="17">
        <f t="shared" si="32"/>
        <v>1</v>
      </c>
      <c r="AB120" s="17">
        <f t="shared" si="33"/>
        <v>0</v>
      </c>
      <c r="AC120" s="17">
        <f t="shared" si="34"/>
        <v>0</v>
      </c>
      <c r="AD120" s="17">
        <f t="shared" si="35"/>
        <v>0</v>
      </c>
    </row>
    <row r="121" spans="1:30" ht="20.100000000000001" customHeight="1" x14ac:dyDescent="0.2">
      <c r="A121" s="10" t="s">
        <v>134</v>
      </c>
      <c r="B121" s="11" t="s">
        <v>205</v>
      </c>
      <c r="C121" s="12" t="s">
        <v>206</v>
      </c>
      <c r="D121" s="13" t="s">
        <v>26</v>
      </c>
      <c r="E121" s="14">
        <v>0.48214285714285698</v>
      </c>
      <c r="F121" s="14">
        <v>0.53658536585365901</v>
      </c>
      <c r="G121" s="15">
        <v>0.89853896103896003</v>
      </c>
      <c r="H121" s="14">
        <v>-4.9107142857143002E-2</v>
      </c>
      <c r="I121" s="14">
        <v>5.2567402790949701E-2</v>
      </c>
      <c r="J121" s="14">
        <v>3.0066988627512101E-2</v>
      </c>
      <c r="K121" s="14">
        <v>1.7483427902337101</v>
      </c>
      <c r="L121" s="14">
        <v>4.67870559701404E-2</v>
      </c>
      <c r="M121" s="14">
        <v>0.67948717948717996</v>
      </c>
      <c r="N121" s="14">
        <v>0.63033175355450199</v>
      </c>
      <c r="O121" s="14">
        <v>1.07798342008868</v>
      </c>
      <c r="P121" s="14">
        <v>4.0142917192097997E-2</v>
      </c>
      <c r="Q121" s="14">
        <v>0.57333333333333303</v>
      </c>
      <c r="R121" s="14">
        <v>0.56796116504854399</v>
      </c>
      <c r="S121" s="14">
        <v>1.0094586894586901</v>
      </c>
      <c r="T121" s="14">
        <v>0.14960451977401101</v>
      </c>
      <c r="U121" s="14">
        <v>7.69230769230769E-2</v>
      </c>
      <c r="V121" s="14">
        <v>7.5829383886255999E-2</v>
      </c>
      <c r="W121" s="14">
        <v>1.01442307692307</v>
      </c>
      <c r="X121" s="14">
        <v>6.0529634300125999E-2</v>
      </c>
      <c r="Y121" s="16">
        <f t="shared" si="30"/>
        <v>1</v>
      </c>
      <c r="Z121" s="17">
        <f t="shared" si="31"/>
        <v>1</v>
      </c>
      <c r="AA121" s="17">
        <f t="shared" si="32"/>
        <v>0</v>
      </c>
      <c r="AB121" s="17">
        <f t="shared" si="33"/>
        <v>0</v>
      </c>
      <c r="AC121" s="17">
        <f t="shared" si="34"/>
        <v>0</v>
      </c>
      <c r="AD121" s="17">
        <f t="shared" si="35"/>
        <v>0</v>
      </c>
    </row>
    <row r="122" spans="1:30" ht="20.100000000000001" customHeight="1" x14ac:dyDescent="0.2">
      <c r="A122" s="10" t="s">
        <v>134</v>
      </c>
      <c r="B122" s="11" t="s">
        <v>207</v>
      </c>
      <c r="C122" s="12" t="s">
        <v>208</v>
      </c>
      <c r="D122" s="13" t="s">
        <v>26</v>
      </c>
      <c r="E122" s="14">
        <v>0.33333333333333298</v>
      </c>
      <c r="F122" s="14">
        <v>0.40625</v>
      </c>
      <c r="G122" s="15">
        <v>0.82051282051282004</v>
      </c>
      <c r="H122" s="14">
        <v>0.33333333333333298</v>
      </c>
      <c r="I122" s="14">
        <v>0.10344827586206901</v>
      </c>
      <c r="J122" s="14">
        <v>4.6774193548387098E-2</v>
      </c>
      <c r="K122" s="14">
        <v>2.2116527942925099</v>
      </c>
      <c r="L122" s="14">
        <v>0.10344827586206901</v>
      </c>
      <c r="M122" s="14">
        <v>0.11111111111111099</v>
      </c>
      <c r="N122" s="14">
        <v>0.30769230769230799</v>
      </c>
      <c r="O122" s="15">
        <v>0.36111111111110999</v>
      </c>
      <c r="P122" s="14">
        <v>-0.24183006535947699</v>
      </c>
      <c r="Q122" s="14">
        <v>0.78571428571428603</v>
      </c>
      <c r="R122" s="14">
        <v>0.46666666666666701</v>
      </c>
      <c r="S122" s="14">
        <v>1.68367346938775</v>
      </c>
      <c r="T122" s="14">
        <v>0.214285714285715</v>
      </c>
      <c r="U122" s="14">
        <v>0</v>
      </c>
      <c r="V122" s="14">
        <v>3.8461538461538297E-2</v>
      </c>
      <c r="W122" s="14">
        <v>0</v>
      </c>
      <c r="X122" s="14">
        <v>0</v>
      </c>
      <c r="Y122" s="16">
        <f t="shared" si="30"/>
        <v>2</v>
      </c>
      <c r="Z122" s="17">
        <f t="shared" si="31"/>
        <v>1</v>
      </c>
      <c r="AA122" s="17">
        <f t="shared" si="32"/>
        <v>0</v>
      </c>
      <c r="AB122" s="17">
        <f t="shared" si="33"/>
        <v>1</v>
      </c>
      <c r="AC122" s="17">
        <f t="shared" si="34"/>
        <v>0</v>
      </c>
      <c r="AD122" s="17">
        <f t="shared" si="35"/>
        <v>0</v>
      </c>
    </row>
    <row r="123" spans="1:30" ht="20.100000000000001" customHeight="1" x14ac:dyDescent="0.2">
      <c r="A123" s="10" t="s">
        <v>134</v>
      </c>
      <c r="B123" s="11" t="s">
        <v>209</v>
      </c>
      <c r="C123" s="12" t="s">
        <v>210</v>
      </c>
      <c r="D123" s="13" t="s">
        <v>26</v>
      </c>
      <c r="E123" s="14">
        <v>0.54166666666666696</v>
      </c>
      <c r="F123" s="14">
        <v>0.46627565982404701</v>
      </c>
      <c r="G123" s="14">
        <v>1.1616876310272499</v>
      </c>
      <c r="H123" s="14">
        <v>0.29166666666666702</v>
      </c>
      <c r="I123" s="14">
        <v>0</v>
      </c>
      <c r="J123" s="14">
        <v>3.6950363607414702E-3</v>
      </c>
      <c r="K123" s="15">
        <v>0</v>
      </c>
      <c r="L123" s="14">
        <v>0</v>
      </c>
      <c r="M123" s="14">
        <v>0.63157894736842102</v>
      </c>
      <c r="N123" s="14">
        <v>0.51948051948051899</v>
      </c>
      <c r="O123" s="14">
        <v>1.2157894736842101</v>
      </c>
      <c r="P123" s="14">
        <v>-5.2631578947369001E-2</v>
      </c>
      <c r="Q123" s="14">
        <v>0.73913043478260898</v>
      </c>
      <c r="R123" s="14">
        <v>0.58914728682170503</v>
      </c>
      <c r="S123" s="14">
        <v>1.2545766590389</v>
      </c>
      <c r="T123" s="14">
        <v>-3.2298136645961997E-2</v>
      </c>
      <c r="U123" s="14">
        <v>0.19298245614035101</v>
      </c>
      <c r="V123" s="14">
        <v>9.0909090909090898E-2</v>
      </c>
      <c r="W123" s="15">
        <v>2.12280701754386</v>
      </c>
      <c r="X123" s="14">
        <v>3.5087719298245598E-2</v>
      </c>
      <c r="Y123" s="16">
        <f t="shared" si="30"/>
        <v>2</v>
      </c>
      <c r="Z123" s="17">
        <f t="shared" si="31"/>
        <v>0</v>
      </c>
      <c r="AA123" s="17">
        <f t="shared" si="32"/>
        <v>1</v>
      </c>
      <c r="AB123" s="17">
        <f t="shared" si="33"/>
        <v>0</v>
      </c>
      <c r="AC123" s="17">
        <f t="shared" si="34"/>
        <v>0</v>
      </c>
      <c r="AD123" s="17">
        <f t="shared" si="35"/>
        <v>1</v>
      </c>
    </row>
    <row r="124" spans="1:30" ht="20.100000000000001" customHeight="1" x14ac:dyDescent="0.2">
      <c r="A124" s="10" t="s">
        <v>134</v>
      </c>
      <c r="B124" s="11" t="s">
        <v>211</v>
      </c>
      <c r="C124" s="12" t="s">
        <v>183</v>
      </c>
      <c r="D124" s="13" t="s">
        <v>26</v>
      </c>
      <c r="E124" s="14" t="s">
        <v>27</v>
      </c>
      <c r="F124" s="14" t="s">
        <v>27</v>
      </c>
      <c r="G124" s="14" t="s">
        <v>27</v>
      </c>
      <c r="H124" s="14" t="s">
        <v>27</v>
      </c>
      <c r="I124" s="14">
        <v>0</v>
      </c>
      <c r="J124" s="14">
        <v>0</v>
      </c>
      <c r="K124" s="14" t="s">
        <v>27</v>
      </c>
      <c r="L124" s="14" t="s">
        <v>27</v>
      </c>
      <c r="M124" s="14">
        <v>0</v>
      </c>
      <c r="N124" s="14">
        <v>0.43333333333333302</v>
      </c>
      <c r="O124" s="15">
        <v>0</v>
      </c>
      <c r="P124" s="14" t="s">
        <v>27</v>
      </c>
      <c r="Q124" s="14">
        <v>1</v>
      </c>
      <c r="R124" s="14">
        <v>0.33333333333333298</v>
      </c>
      <c r="S124" s="14">
        <v>3</v>
      </c>
      <c r="T124" s="14" t="s">
        <v>27</v>
      </c>
      <c r="U124" s="14">
        <v>0</v>
      </c>
      <c r="V124" s="14">
        <v>0.1</v>
      </c>
      <c r="W124" s="14">
        <v>0</v>
      </c>
      <c r="X124" s="14" t="s">
        <v>27</v>
      </c>
      <c r="Y124" s="16">
        <f t="shared" si="30"/>
        <v>1</v>
      </c>
      <c r="Z124" s="17" t="str">
        <f t="shared" si="31"/>
        <v>-</v>
      </c>
      <c r="AA124" s="17" t="str">
        <f t="shared" si="32"/>
        <v>-</v>
      </c>
      <c r="AB124" s="17">
        <f t="shared" si="33"/>
        <v>1</v>
      </c>
      <c r="AC124" s="17">
        <f t="shared" si="34"/>
        <v>0</v>
      </c>
      <c r="AD124" s="17">
        <f t="shared" si="35"/>
        <v>0</v>
      </c>
    </row>
    <row r="125" spans="1:30" ht="20.100000000000001" customHeight="1" x14ac:dyDescent="0.2">
      <c r="A125" s="10" t="s">
        <v>134</v>
      </c>
      <c r="B125" s="11" t="s">
        <v>212</v>
      </c>
      <c r="C125" s="12" t="s">
        <v>213</v>
      </c>
      <c r="D125" s="13" t="s">
        <v>26</v>
      </c>
      <c r="E125" s="14">
        <v>0.51515151515151503</v>
      </c>
      <c r="F125" s="14">
        <v>0.60882352941176499</v>
      </c>
      <c r="G125" s="15">
        <v>0.846142585273019</v>
      </c>
      <c r="H125" s="14" t="s">
        <v>27</v>
      </c>
      <c r="I125" s="14">
        <v>0</v>
      </c>
      <c r="J125" s="14">
        <v>1.75259794069742E-3</v>
      </c>
      <c r="K125" s="15">
        <v>0</v>
      </c>
      <c r="L125" s="14">
        <v>0</v>
      </c>
      <c r="M125" s="14">
        <v>0.560606060606061</v>
      </c>
      <c r="N125" s="14">
        <v>0.61254612546125498</v>
      </c>
      <c r="O125" s="14">
        <v>0.91520627966411106</v>
      </c>
      <c r="P125" s="14">
        <v>-0.11736004108885401</v>
      </c>
      <c r="Q125" s="14">
        <v>0.82894736842105299</v>
      </c>
      <c r="R125" s="14">
        <v>0.66666666666666696</v>
      </c>
      <c r="S125" s="14">
        <v>1.2434210526315801</v>
      </c>
      <c r="T125" s="14" t="s">
        <v>27</v>
      </c>
      <c r="U125" s="14">
        <v>1.51515151515151E-2</v>
      </c>
      <c r="V125" s="14">
        <v>4.6125461254612601E-2</v>
      </c>
      <c r="W125" s="14">
        <v>0.32848484848484799</v>
      </c>
      <c r="X125" s="14">
        <v>-1.7976373908577001E-3</v>
      </c>
      <c r="Y125" s="16">
        <f t="shared" si="30"/>
        <v>2</v>
      </c>
      <c r="Z125" s="17">
        <f t="shared" si="31"/>
        <v>1</v>
      </c>
      <c r="AA125" s="17">
        <f t="shared" si="32"/>
        <v>1</v>
      </c>
      <c r="AB125" s="17">
        <f t="shared" si="33"/>
        <v>0</v>
      </c>
      <c r="AC125" s="17">
        <f t="shared" si="34"/>
        <v>0</v>
      </c>
      <c r="AD125" s="17">
        <f t="shared" si="35"/>
        <v>0</v>
      </c>
    </row>
    <row r="126" spans="1:30" ht="20.100000000000001" customHeight="1" x14ac:dyDescent="0.2">
      <c r="A126" s="10" t="s">
        <v>134</v>
      </c>
      <c r="B126" s="11" t="s">
        <v>214</v>
      </c>
      <c r="C126" s="12" t="s">
        <v>213</v>
      </c>
      <c r="D126" s="13" t="s">
        <v>26</v>
      </c>
      <c r="E126" s="14">
        <v>0.875</v>
      </c>
      <c r="F126" s="14">
        <v>0.66917293233082698</v>
      </c>
      <c r="G126" s="14">
        <v>1.3075842696629201</v>
      </c>
      <c r="H126" s="14" t="s">
        <v>27</v>
      </c>
      <c r="I126" s="14">
        <v>1.16986429574169E-2</v>
      </c>
      <c r="J126" s="14">
        <v>1.2461680332976101E-3</v>
      </c>
      <c r="K126" s="14">
        <v>9.3876930276087602</v>
      </c>
      <c r="L126" s="14">
        <v>1.16986429574169E-2</v>
      </c>
      <c r="M126" s="14">
        <v>0.66666666666666696</v>
      </c>
      <c r="N126" s="14">
        <v>0.68115942028985499</v>
      </c>
      <c r="O126" s="14">
        <v>0.97872340425532001</v>
      </c>
      <c r="P126" s="14">
        <v>-0.175438596491228</v>
      </c>
      <c r="Q126" s="14">
        <v>0.64285714285714302</v>
      </c>
      <c r="R126" s="14">
        <v>0.72248803827751196</v>
      </c>
      <c r="S126" s="15">
        <v>0.88978240302743605</v>
      </c>
      <c r="T126" s="14" t="s">
        <v>27</v>
      </c>
      <c r="U126" s="14">
        <v>9.5238095238095205E-2</v>
      </c>
      <c r="V126" s="14">
        <v>7.2463768115942004E-2</v>
      </c>
      <c r="W126" s="15">
        <v>1.3142857142857101</v>
      </c>
      <c r="X126" s="14">
        <v>4.2606516290726801E-2</v>
      </c>
      <c r="Y126" s="16">
        <f t="shared" si="30"/>
        <v>2</v>
      </c>
      <c r="Z126" s="17">
        <f t="shared" si="31"/>
        <v>0</v>
      </c>
      <c r="AA126" s="17">
        <f t="shared" si="32"/>
        <v>0</v>
      </c>
      <c r="AB126" s="17">
        <f t="shared" si="33"/>
        <v>0</v>
      </c>
      <c r="AC126" s="17">
        <f t="shared" si="34"/>
        <v>1</v>
      </c>
      <c r="AD126" s="17">
        <f t="shared" si="35"/>
        <v>1</v>
      </c>
    </row>
    <row r="127" spans="1:30" ht="20.100000000000001" customHeight="1" x14ac:dyDescent="0.2">
      <c r="A127" s="10" t="s">
        <v>134</v>
      </c>
      <c r="B127" s="11" t="s">
        <v>215</v>
      </c>
      <c r="C127" s="12" t="s">
        <v>216</v>
      </c>
      <c r="D127" s="13" t="s">
        <v>26</v>
      </c>
      <c r="E127" s="14">
        <v>0.41176470588235298</v>
      </c>
      <c r="F127" s="14">
        <v>0.48427672955974799</v>
      </c>
      <c r="G127" s="15">
        <v>0.85026737967914501</v>
      </c>
      <c r="H127" s="14">
        <v>9.1764705882352998E-2</v>
      </c>
      <c r="I127" s="14">
        <v>0</v>
      </c>
      <c r="J127" s="14">
        <v>2.4041587753927299E-2</v>
      </c>
      <c r="K127" s="15">
        <v>0</v>
      </c>
      <c r="L127" s="14">
        <v>0</v>
      </c>
      <c r="M127" s="14">
        <v>0.61904761904761896</v>
      </c>
      <c r="N127" s="14">
        <v>0.44252873563218398</v>
      </c>
      <c r="O127" s="14">
        <v>1.39888682745826</v>
      </c>
      <c r="P127" s="14">
        <v>3.0812324929972001E-2</v>
      </c>
      <c r="Q127" s="14">
        <v>0.75</v>
      </c>
      <c r="R127" s="14">
        <v>0.58940397350993401</v>
      </c>
      <c r="S127" s="14">
        <v>1.27247191011236</v>
      </c>
      <c r="T127" s="14">
        <v>0.28846153846153799</v>
      </c>
      <c r="U127" s="14">
        <v>0</v>
      </c>
      <c r="V127" s="14">
        <v>8.9080459770114903E-2</v>
      </c>
      <c r="W127" s="14">
        <v>0</v>
      </c>
      <c r="X127" s="14">
        <v>-5.8823529411764698E-2</v>
      </c>
      <c r="Y127" s="16">
        <f t="shared" si="30"/>
        <v>2</v>
      </c>
      <c r="Z127" s="17">
        <f t="shared" si="31"/>
        <v>1</v>
      </c>
      <c r="AA127" s="17">
        <f t="shared" si="32"/>
        <v>1</v>
      </c>
      <c r="AB127" s="17">
        <f t="shared" si="33"/>
        <v>0</v>
      </c>
      <c r="AC127" s="17">
        <f t="shared" si="34"/>
        <v>0</v>
      </c>
      <c r="AD127" s="17">
        <f t="shared" si="35"/>
        <v>0</v>
      </c>
    </row>
    <row r="128" spans="1:30" ht="20.100000000000001" customHeight="1" x14ac:dyDescent="0.2">
      <c r="A128" s="10" t="s">
        <v>134</v>
      </c>
      <c r="B128" s="11" t="s">
        <v>215</v>
      </c>
      <c r="C128" s="12" t="s">
        <v>217</v>
      </c>
      <c r="D128" s="13" t="s">
        <v>26</v>
      </c>
      <c r="E128" s="14">
        <v>0.45833333333333298</v>
      </c>
      <c r="F128" s="14">
        <v>0.48427672955974799</v>
      </c>
      <c r="G128" s="14">
        <v>0.94642857142857195</v>
      </c>
      <c r="H128" s="14">
        <v>-0.17803030303030301</v>
      </c>
      <c r="I128" s="14">
        <v>3.91498881431767E-3</v>
      </c>
      <c r="J128" s="14">
        <v>2.4041587753927299E-2</v>
      </c>
      <c r="K128" s="15">
        <v>0.16284235693535401</v>
      </c>
      <c r="L128" s="14">
        <v>3.91498881431767E-3</v>
      </c>
      <c r="M128" s="14">
        <v>0.66666666666666696</v>
      </c>
      <c r="N128" s="14">
        <v>0.44252873563218398</v>
      </c>
      <c r="O128" s="14">
        <v>1.5064935064935101</v>
      </c>
      <c r="P128" s="14">
        <v>0.104166666666667</v>
      </c>
      <c r="Q128" s="14">
        <v>0.79487179487179505</v>
      </c>
      <c r="R128" s="14">
        <v>0.58940397350993401</v>
      </c>
      <c r="S128" s="14">
        <v>1.3486027081532701</v>
      </c>
      <c r="T128" s="14">
        <v>0.261538461538462</v>
      </c>
      <c r="U128" s="14">
        <v>2.7777777777777801E-2</v>
      </c>
      <c r="V128" s="14">
        <v>8.9080459770114903E-2</v>
      </c>
      <c r="W128" s="14">
        <v>0.31182795698924798</v>
      </c>
      <c r="X128" s="14">
        <v>-0.15972222222222199</v>
      </c>
      <c r="Y128" s="16">
        <f t="shared" si="30"/>
        <v>1</v>
      </c>
      <c r="Z128" s="17">
        <f t="shared" si="31"/>
        <v>0</v>
      </c>
      <c r="AA128" s="17">
        <f t="shared" si="32"/>
        <v>1</v>
      </c>
      <c r="AB128" s="17">
        <f t="shared" si="33"/>
        <v>0</v>
      </c>
      <c r="AC128" s="17">
        <f t="shared" si="34"/>
        <v>0</v>
      </c>
      <c r="AD128" s="17">
        <f t="shared" si="35"/>
        <v>0</v>
      </c>
    </row>
    <row r="129" spans="1:30" ht="20.100000000000001" customHeight="1" x14ac:dyDescent="0.2">
      <c r="A129" s="10" t="s">
        <v>134</v>
      </c>
      <c r="B129" s="11" t="s">
        <v>218</v>
      </c>
      <c r="C129" s="12" t="s">
        <v>219</v>
      </c>
      <c r="D129" s="13" t="s">
        <v>26</v>
      </c>
      <c r="E129" s="14" t="s">
        <v>27</v>
      </c>
      <c r="F129" s="14" t="s">
        <v>27</v>
      </c>
      <c r="G129" s="14" t="s">
        <v>27</v>
      </c>
      <c r="H129" s="14" t="s">
        <v>27</v>
      </c>
      <c r="I129" s="14">
        <v>4.8661800486617997E-3</v>
      </c>
      <c r="J129" s="14">
        <v>2.4915540540540501E-2</v>
      </c>
      <c r="K129" s="15">
        <v>0.19530702297002001</v>
      </c>
      <c r="L129" s="14" t="s">
        <v>27</v>
      </c>
      <c r="M129" s="14">
        <v>0.68181818181818199</v>
      </c>
      <c r="N129" s="14">
        <v>0.52325581395348797</v>
      </c>
      <c r="O129" s="14">
        <v>1.3030303030303001</v>
      </c>
      <c r="P129" s="14" t="s">
        <v>27</v>
      </c>
      <c r="Q129" s="14">
        <v>0.83333333333333304</v>
      </c>
      <c r="R129" s="14">
        <v>0.61842105263157898</v>
      </c>
      <c r="S129" s="14">
        <v>1.3475177304964501</v>
      </c>
      <c r="T129" s="14" t="s">
        <v>27</v>
      </c>
      <c r="U129" s="14">
        <v>9.0909090909090898E-2</v>
      </c>
      <c r="V129" s="14">
        <v>0.104651162790698</v>
      </c>
      <c r="W129" s="14">
        <v>0.86868686868686795</v>
      </c>
      <c r="X129" s="14" t="s">
        <v>27</v>
      </c>
      <c r="Y129" s="16">
        <f t="shared" si="30"/>
        <v>1</v>
      </c>
      <c r="Z129" s="17" t="str">
        <f t="shared" si="31"/>
        <v>-</v>
      </c>
      <c r="AA129" s="17">
        <f t="shared" si="32"/>
        <v>1</v>
      </c>
      <c r="AB129" s="17">
        <f t="shared" si="33"/>
        <v>0</v>
      </c>
      <c r="AC129" s="17">
        <f t="shared" si="34"/>
        <v>0</v>
      </c>
      <c r="AD129" s="17">
        <f t="shared" si="35"/>
        <v>0</v>
      </c>
    </row>
    <row r="130" spans="1:30" ht="20.100000000000001" customHeight="1" x14ac:dyDescent="0.2">
      <c r="A130" s="10" t="s">
        <v>134</v>
      </c>
      <c r="B130" s="11" t="s">
        <v>220</v>
      </c>
      <c r="C130" s="12" t="s">
        <v>221</v>
      </c>
      <c r="D130" s="13" t="s">
        <v>26</v>
      </c>
      <c r="E130" s="14">
        <v>0.29411764705882398</v>
      </c>
      <c r="F130" s="14">
        <v>0.39130434782608697</v>
      </c>
      <c r="G130" s="15">
        <v>0.75163398692810601</v>
      </c>
      <c r="H130" s="14">
        <v>-8.6834733893557003E-2</v>
      </c>
      <c r="I130" s="14">
        <v>5.5267702936096702E-2</v>
      </c>
      <c r="J130" s="14">
        <v>1.2019230769230799E-2</v>
      </c>
      <c r="K130" s="14">
        <v>4.5982728842832303</v>
      </c>
      <c r="L130" s="14">
        <v>2.7605185647023401E-2</v>
      </c>
      <c r="M130" s="14">
        <v>0.217391304347826</v>
      </c>
      <c r="N130" s="14">
        <v>0.33668341708542698</v>
      </c>
      <c r="O130" s="15">
        <v>0.64568462037637897</v>
      </c>
      <c r="P130" s="14">
        <v>0.11212814645308899</v>
      </c>
      <c r="Q130" s="14">
        <v>0.24</v>
      </c>
      <c r="R130" s="14">
        <v>0.201183431952663</v>
      </c>
      <c r="S130" s="14">
        <v>1.1929411764705899</v>
      </c>
      <c r="T130" s="14">
        <v>-0.381621621621622</v>
      </c>
      <c r="U130" s="14">
        <v>4.3478260869565202E-2</v>
      </c>
      <c r="V130" s="14">
        <v>3.0150753768844199E-2</v>
      </c>
      <c r="W130" s="15">
        <v>1.4420289855072399</v>
      </c>
      <c r="X130" s="14">
        <v>4.3478260869565202E-2</v>
      </c>
      <c r="Y130" s="16">
        <f t="shared" si="30"/>
        <v>3</v>
      </c>
      <c r="Z130" s="17">
        <f t="shared" si="31"/>
        <v>1</v>
      </c>
      <c r="AA130" s="17">
        <f t="shared" si="32"/>
        <v>0</v>
      </c>
      <c r="AB130" s="17">
        <f t="shared" si="33"/>
        <v>1</v>
      </c>
      <c r="AC130" s="17">
        <f t="shared" si="34"/>
        <v>0</v>
      </c>
      <c r="AD130" s="17">
        <f t="shared" si="35"/>
        <v>1</v>
      </c>
    </row>
    <row r="131" spans="1:30" ht="20.100000000000001" customHeight="1" x14ac:dyDescent="0.2">
      <c r="A131" s="10" t="s">
        <v>134</v>
      </c>
      <c r="B131" s="11" t="s">
        <v>222</v>
      </c>
      <c r="C131" s="12" t="s">
        <v>223</v>
      </c>
      <c r="D131" s="13" t="s">
        <v>26</v>
      </c>
      <c r="E131" s="14">
        <v>0.41666666666666702</v>
      </c>
      <c r="F131" s="14">
        <v>0.35483870967741898</v>
      </c>
      <c r="G131" s="14">
        <v>1.1742424242424301</v>
      </c>
      <c r="H131" s="14">
        <v>0.41666666666666702</v>
      </c>
      <c r="I131" s="14">
        <v>0</v>
      </c>
      <c r="J131" s="14">
        <v>2.1440642163075601E-2</v>
      </c>
      <c r="K131" s="15">
        <v>0</v>
      </c>
      <c r="L131" s="14">
        <v>0</v>
      </c>
      <c r="M131" s="14">
        <v>0.46153846153846201</v>
      </c>
      <c r="N131" s="14">
        <v>0.50980392156862697</v>
      </c>
      <c r="O131" s="14">
        <v>0.90532544378698399</v>
      </c>
      <c r="P131" s="14">
        <v>0.24725274725274801</v>
      </c>
      <c r="Q131" s="14">
        <v>0.6875</v>
      </c>
      <c r="R131" s="14">
        <v>0.633663366336634</v>
      </c>
      <c r="S131" s="14">
        <v>1.0849609375</v>
      </c>
      <c r="T131" s="14">
        <v>-0.3125</v>
      </c>
      <c r="U131" s="14">
        <v>7.69230769230769E-2</v>
      </c>
      <c r="V131" s="14">
        <v>5.8823529411764802E-2</v>
      </c>
      <c r="W131" s="15">
        <v>1.3076923076922999</v>
      </c>
      <c r="X131" s="14">
        <v>7.69230769230769E-2</v>
      </c>
      <c r="Y131" s="16">
        <f t="shared" si="30"/>
        <v>2</v>
      </c>
      <c r="Z131" s="17">
        <f t="shared" si="31"/>
        <v>0</v>
      </c>
      <c r="AA131" s="17">
        <f t="shared" si="32"/>
        <v>1</v>
      </c>
      <c r="AB131" s="17">
        <f t="shared" si="33"/>
        <v>0</v>
      </c>
      <c r="AC131" s="17">
        <f t="shared" si="34"/>
        <v>0</v>
      </c>
      <c r="AD131" s="17">
        <f t="shared" si="35"/>
        <v>1</v>
      </c>
    </row>
    <row r="132" spans="1:30" ht="20.100000000000001" customHeight="1" x14ac:dyDescent="0.2">
      <c r="A132" s="10" t="s">
        <v>134</v>
      </c>
      <c r="B132" s="11" t="s">
        <v>224</v>
      </c>
      <c r="C132" s="12" t="s">
        <v>225</v>
      </c>
      <c r="D132" s="13" t="s">
        <v>26</v>
      </c>
      <c r="E132" s="14">
        <v>0.60655737704918</v>
      </c>
      <c r="F132" s="14">
        <v>0.51926977687626796</v>
      </c>
      <c r="G132" s="14">
        <v>1.1680968237704901</v>
      </c>
      <c r="H132" s="14">
        <v>0.29621254946297298</v>
      </c>
      <c r="I132" s="14">
        <v>5.48751200768492E-2</v>
      </c>
      <c r="J132" s="14">
        <v>1.70302958711708E-2</v>
      </c>
      <c r="K132" s="14">
        <v>3.2222059142109698</v>
      </c>
      <c r="L132" s="14">
        <v>4.6064547389624497E-2</v>
      </c>
      <c r="M132" s="14">
        <v>0.34736842105263199</v>
      </c>
      <c r="N132" s="14">
        <v>0.54215261579473495</v>
      </c>
      <c r="O132" s="15">
        <v>0.64072073237796501</v>
      </c>
      <c r="P132" s="14">
        <v>8.8747731397460006E-2</v>
      </c>
      <c r="Q132" s="14">
        <v>0.55102040816326503</v>
      </c>
      <c r="R132" s="14">
        <v>0.54834437086092702</v>
      </c>
      <c r="S132" s="14">
        <v>1.0048802129547501</v>
      </c>
      <c r="T132" s="14">
        <v>8.0432172869147098E-2</v>
      </c>
      <c r="U132" s="14">
        <v>0.105263157894737</v>
      </c>
      <c r="V132" s="14">
        <v>4.93168943685438E-2</v>
      </c>
      <c r="W132" s="15">
        <v>2.1344238975817902</v>
      </c>
      <c r="X132" s="14">
        <v>5.3539019963702403E-2</v>
      </c>
      <c r="Y132" s="16">
        <f t="shared" si="30"/>
        <v>2</v>
      </c>
      <c r="Z132" s="17">
        <f t="shared" si="31"/>
        <v>0</v>
      </c>
      <c r="AA132" s="17">
        <f t="shared" si="32"/>
        <v>0</v>
      </c>
      <c r="AB132" s="17">
        <f t="shared" si="33"/>
        <v>1</v>
      </c>
      <c r="AC132" s="17">
        <f t="shared" si="34"/>
        <v>0</v>
      </c>
      <c r="AD132" s="17">
        <f t="shared" si="35"/>
        <v>1</v>
      </c>
    </row>
    <row r="133" spans="1:30" ht="20.100000000000001" customHeight="1" x14ac:dyDescent="0.2">
      <c r="A133" s="10" t="s">
        <v>134</v>
      </c>
      <c r="B133" s="11" t="s">
        <v>226</v>
      </c>
      <c r="C133" s="12" t="s">
        <v>227</v>
      </c>
      <c r="D133" s="13" t="s">
        <v>26</v>
      </c>
      <c r="E133" s="14">
        <v>0.41666666666666702</v>
      </c>
      <c r="F133" s="14">
        <v>0.35775862068965503</v>
      </c>
      <c r="G133" s="14">
        <v>1.16465863453815</v>
      </c>
      <c r="H133" s="14">
        <v>8.3333333333333995E-2</v>
      </c>
      <c r="I133" s="14">
        <v>1.4571948998178499E-2</v>
      </c>
      <c r="J133" s="14">
        <v>2.16903374262057E-2</v>
      </c>
      <c r="K133" s="15">
        <v>0.67181753385602305</v>
      </c>
      <c r="L133" s="14">
        <v>1.4571948998178499E-2</v>
      </c>
      <c r="M133" s="14">
        <v>0.53658536585365901</v>
      </c>
      <c r="N133" s="14">
        <v>0.50862068965517204</v>
      </c>
      <c r="O133" s="14">
        <v>1.0549813972716</v>
      </c>
      <c r="P133" s="14">
        <v>0.236585365853659</v>
      </c>
      <c r="Q133" s="14">
        <v>0.46666666666666701</v>
      </c>
      <c r="R133" s="14">
        <v>0.39597315436241598</v>
      </c>
      <c r="S133" s="14">
        <v>1.1785310734463299</v>
      </c>
      <c r="T133" s="14">
        <v>0.24791666666666701</v>
      </c>
      <c r="U133" s="14">
        <v>0</v>
      </c>
      <c r="V133" s="14">
        <v>6.3218390804597804E-2</v>
      </c>
      <c r="W133" s="14">
        <v>0</v>
      </c>
      <c r="X133" s="14">
        <v>-0.133333333333333</v>
      </c>
      <c r="Y133" s="16">
        <f t="shared" si="30"/>
        <v>1</v>
      </c>
      <c r="Z133" s="17">
        <f t="shared" si="31"/>
        <v>0</v>
      </c>
      <c r="AA133" s="17">
        <f t="shared" si="32"/>
        <v>1</v>
      </c>
      <c r="AB133" s="17">
        <f t="shared" si="33"/>
        <v>0</v>
      </c>
      <c r="AC133" s="17">
        <f t="shared" si="34"/>
        <v>0</v>
      </c>
      <c r="AD133" s="17">
        <f t="shared" si="35"/>
        <v>0</v>
      </c>
    </row>
    <row r="134" spans="1:30" ht="20.100000000000001" customHeight="1" x14ac:dyDescent="0.2">
      <c r="A134" s="10" t="s">
        <v>134</v>
      </c>
      <c r="B134" s="11" t="s">
        <v>228</v>
      </c>
      <c r="C134" s="12" t="s">
        <v>229</v>
      </c>
      <c r="D134" s="13" t="s">
        <v>26</v>
      </c>
      <c r="E134" s="14">
        <v>0.41666666666666702</v>
      </c>
      <c r="F134" s="14">
        <v>0.31034482758620702</v>
      </c>
      <c r="G134" s="14">
        <v>1.3425925925925899</v>
      </c>
      <c r="H134" s="14">
        <v>0.21666666666666701</v>
      </c>
      <c r="I134" s="14">
        <v>0.40923669018601699</v>
      </c>
      <c r="J134" s="14">
        <v>0.20745847696646799</v>
      </c>
      <c r="K134" s="14">
        <v>1.97261975586644</v>
      </c>
      <c r="L134" s="14">
        <v>0.21599091157438499</v>
      </c>
      <c r="M134" s="14">
        <v>0</v>
      </c>
      <c r="N134" s="14">
        <v>0.25</v>
      </c>
      <c r="O134" s="15">
        <v>0</v>
      </c>
      <c r="P134" s="14">
        <v>-0.28571428571428598</v>
      </c>
      <c r="Q134" s="14">
        <v>0.83333333333333304</v>
      </c>
      <c r="R134" s="14">
        <v>0.62068965517241403</v>
      </c>
      <c r="S134" s="14">
        <v>1.3425925925925899</v>
      </c>
      <c r="T134" s="14">
        <v>0.54761904761904701</v>
      </c>
      <c r="U134" s="14">
        <v>0.2</v>
      </c>
      <c r="V134" s="14">
        <v>0.1875</v>
      </c>
      <c r="W134" s="14">
        <v>1.06666666666667</v>
      </c>
      <c r="X134" s="14">
        <v>-0.22857142857142901</v>
      </c>
      <c r="Y134" s="16">
        <f t="shared" si="30"/>
        <v>1</v>
      </c>
      <c r="Z134" s="17">
        <f t="shared" si="31"/>
        <v>0</v>
      </c>
      <c r="AA134" s="17">
        <f t="shared" si="32"/>
        <v>0</v>
      </c>
      <c r="AB134" s="17">
        <f t="shared" si="33"/>
        <v>1</v>
      </c>
      <c r="AC134" s="17">
        <f t="shared" si="34"/>
        <v>0</v>
      </c>
      <c r="AD134" s="17">
        <f t="shared" si="35"/>
        <v>0</v>
      </c>
    </row>
    <row r="135" spans="1:30" ht="20.100000000000001" customHeight="1" x14ac:dyDescent="0.2">
      <c r="A135" s="10" t="s">
        <v>134</v>
      </c>
      <c r="B135" s="11" t="s">
        <v>230</v>
      </c>
      <c r="C135" s="12" t="s">
        <v>231</v>
      </c>
      <c r="D135" s="13" t="s">
        <v>26</v>
      </c>
      <c r="E135" s="14">
        <v>0.73333333333333295</v>
      </c>
      <c r="F135" s="14">
        <v>0.71698113207547198</v>
      </c>
      <c r="G135" s="14">
        <v>1.0228070175438599</v>
      </c>
      <c r="H135" s="14">
        <v>6.6666666666666E-2</v>
      </c>
      <c r="I135" s="14">
        <v>4.98338870431894E-3</v>
      </c>
      <c r="J135" s="14">
        <v>4.1705282669138102E-3</v>
      </c>
      <c r="K135" s="14">
        <v>1.1949058693244701</v>
      </c>
      <c r="L135" s="14">
        <v>4.98338870431894E-3</v>
      </c>
      <c r="M135" s="14">
        <v>0.35714285714285698</v>
      </c>
      <c r="N135" s="14">
        <v>0.52631578947368396</v>
      </c>
      <c r="O135" s="15">
        <v>0.67857142857142905</v>
      </c>
      <c r="P135" s="14">
        <v>-0.10952380952381</v>
      </c>
      <c r="Q135" s="14">
        <v>0.33333333333333298</v>
      </c>
      <c r="R135" s="14">
        <v>0.40476190476190499</v>
      </c>
      <c r="S135" s="15">
        <v>0.82352941176470396</v>
      </c>
      <c r="T135" s="14">
        <v>6.6666666666666E-2</v>
      </c>
      <c r="U135" s="14">
        <v>7.1428571428571397E-2</v>
      </c>
      <c r="V135" s="14">
        <v>3.5087719298245702E-2</v>
      </c>
      <c r="W135" s="15">
        <v>2.0357142857142798</v>
      </c>
      <c r="X135" s="14">
        <v>4.7619047619047502E-3</v>
      </c>
      <c r="Y135" s="16">
        <f t="shared" si="30"/>
        <v>3</v>
      </c>
      <c r="Z135" s="17">
        <f t="shared" si="31"/>
        <v>0</v>
      </c>
      <c r="AA135" s="17">
        <f t="shared" si="32"/>
        <v>0</v>
      </c>
      <c r="AB135" s="17">
        <f t="shared" si="33"/>
        <v>1</v>
      </c>
      <c r="AC135" s="17">
        <f t="shared" si="34"/>
        <v>1</v>
      </c>
      <c r="AD135" s="17">
        <f t="shared" si="35"/>
        <v>1</v>
      </c>
    </row>
    <row r="136" spans="1:30" ht="20.100000000000001" customHeight="1" x14ac:dyDescent="0.2">
      <c r="A136" s="10" t="s">
        <v>134</v>
      </c>
      <c r="B136" s="11" t="s">
        <v>232</v>
      </c>
      <c r="C136" s="12" t="s">
        <v>233</v>
      </c>
      <c r="D136" s="13" t="s">
        <v>26</v>
      </c>
      <c r="E136" s="14">
        <v>0.22222222222222199</v>
      </c>
      <c r="F136" s="14">
        <v>0.36241610738254998</v>
      </c>
      <c r="G136" s="15">
        <v>0.61316872427983504</v>
      </c>
      <c r="H136" s="14">
        <v>-9.4850948509485E-2</v>
      </c>
      <c r="I136" s="14">
        <v>0</v>
      </c>
      <c r="J136" s="14">
        <v>1.0095087567236901E-2</v>
      </c>
      <c r="K136" s="15">
        <v>0</v>
      </c>
      <c r="L136" s="14">
        <v>0</v>
      </c>
      <c r="M136" s="14">
        <v>0.69696969696969702</v>
      </c>
      <c r="N136" s="14">
        <v>0.58801498127340801</v>
      </c>
      <c r="O136" s="14">
        <v>1.18529241459178</v>
      </c>
      <c r="P136" s="14">
        <v>0.34696969696969698</v>
      </c>
      <c r="Q136" s="14">
        <v>0.15625</v>
      </c>
      <c r="R136" s="14">
        <v>0.26</v>
      </c>
      <c r="S136" s="15">
        <v>0.60096153846153799</v>
      </c>
      <c r="T136" s="14">
        <v>-0.110416666666667</v>
      </c>
      <c r="U136" s="14">
        <v>6.0606060606060601E-2</v>
      </c>
      <c r="V136" s="14">
        <v>8.6142322097378404E-2</v>
      </c>
      <c r="W136" s="14">
        <v>0.70355731225296303</v>
      </c>
      <c r="X136" s="14">
        <v>1.0606060606060499E-2</v>
      </c>
      <c r="Y136" s="16">
        <f t="shared" si="30"/>
        <v>3</v>
      </c>
      <c r="Z136" s="17">
        <f t="shared" si="31"/>
        <v>1</v>
      </c>
      <c r="AA136" s="17">
        <f t="shared" si="32"/>
        <v>1</v>
      </c>
      <c r="AB136" s="17">
        <f t="shared" si="33"/>
        <v>0</v>
      </c>
      <c r="AC136" s="17">
        <f t="shared" si="34"/>
        <v>1</v>
      </c>
      <c r="AD136" s="17">
        <f t="shared" si="35"/>
        <v>0</v>
      </c>
    </row>
    <row r="137" spans="1:30" ht="20.100000000000001" customHeight="1" x14ac:dyDescent="0.2">
      <c r="A137" s="10" t="s">
        <v>134</v>
      </c>
      <c r="B137" s="11" t="s">
        <v>234</v>
      </c>
      <c r="C137" s="12" t="s">
        <v>235</v>
      </c>
      <c r="D137" s="13" t="s">
        <v>26</v>
      </c>
      <c r="E137" s="14">
        <v>0.55000000000000004</v>
      </c>
      <c r="F137" s="14">
        <v>0.572052401746725</v>
      </c>
      <c r="G137" s="14">
        <v>0.96145038167938901</v>
      </c>
      <c r="H137" s="14">
        <v>4.0566037735848999E-2</v>
      </c>
      <c r="I137" s="14">
        <v>2.3932987634623002E-3</v>
      </c>
      <c r="J137" s="14">
        <v>4.00568341454408E-3</v>
      </c>
      <c r="K137" s="15">
        <v>0.59747576525208301</v>
      </c>
      <c r="L137" s="14">
        <v>2.3932987634623002E-3</v>
      </c>
      <c r="M137" s="14">
        <v>0.40944881889763801</v>
      </c>
      <c r="N137" s="14">
        <v>0.53068592057761699</v>
      </c>
      <c r="O137" s="15">
        <v>0.77154641384112799</v>
      </c>
      <c r="P137" s="14">
        <v>-0.16480860684493601</v>
      </c>
      <c r="Q137" s="14">
        <v>0.59649122807017496</v>
      </c>
      <c r="R137" s="14">
        <v>0.44809688581314899</v>
      </c>
      <c r="S137" s="14">
        <v>1.33116575221838</v>
      </c>
      <c r="T137" s="14" t="s">
        <v>27</v>
      </c>
      <c r="U137" s="14">
        <v>3.1496062992125998E-2</v>
      </c>
      <c r="V137" s="14">
        <v>6.0168471720818302E-2</v>
      </c>
      <c r="W137" s="14">
        <v>0.52346456692913501</v>
      </c>
      <c r="X137" s="14">
        <v>-1.8008887502923499E-2</v>
      </c>
      <c r="Y137" s="16">
        <f t="shared" si="30"/>
        <v>2</v>
      </c>
      <c r="Z137" s="17">
        <f t="shared" si="31"/>
        <v>0</v>
      </c>
      <c r="AA137" s="17">
        <f t="shared" si="32"/>
        <v>1</v>
      </c>
      <c r="AB137" s="17">
        <f t="shared" si="33"/>
        <v>1</v>
      </c>
      <c r="AC137" s="17">
        <f t="shared" si="34"/>
        <v>0</v>
      </c>
      <c r="AD137" s="17">
        <f t="shared" si="35"/>
        <v>0</v>
      </c>
    </row>
    <row r="138" spans="1:30" ht="20.100000000000001" customHeight="1" x14ac:dyDescent="0.2">
      <c r="A138" s="10" t="s">
        <v>134</v>
      </c>
      <c r="B138" s="11" t="s">
        <v>236</v>
      </c>
      <c r="C138" s="12" t="s">
        <v>237</v>
      </c>
      <c r="D138" s="13" t="s">
        <v>26</v>
      </c>
      <c r="E138" s="14">
        <v>0.5</v>
      </c>
      <c r="F138" s="14">
        <v>0.52317880794701999</v>
      </c>
      <c r="G138" s="14">
        <v>0.955696202531645</v>
      </c>
      <c r="H138" s="14">
        <v>0.125</v>
      </c>
      <c r="I138" s="14">
        <v>1.10294117647059E-2</v>
      </c>
      <c r="J138" s="14">
        <v>3.80350302628721E-3</v>
      </c>
      <c r="K138" s="14">
        <v>2.8998035990712099</v>
      </c>
      <c r="L138" s="14">
        <v>-1.4083991805677E-3</v>
      </c>
      <c r="M138" s="14">
        <v>3.03030303030303E-2</v>
      </c>
      <c r="N138" s="14">
        <v>0.40584415584415601</v>
      </c>
      <c r="O138" s="15">
        <v>7.4666666666666603E-2</v>
      </c>
      <c r="P138" s="14">
        <v>-0.21212121212121199</v>
      </c>
      <c r="Q138" s="14">
        <v>0.28571428571428598</v>
      </c>
      <c r="R138" s="14">
        <v>0.46891651865008899</v>
      </c>
      <c r="S138" s="15">
        <v>0.60930735930736002</v>
      </c>
      <c r="T138" s="14">
        <v>0.20879120879120899</v>
      </c>
      <c r="U138" s="14">
        <v>0.15151515151515199</v>
      </c>
      <c r="V138" s="14">
        <v>9.9025974025974003E-2</v>
      </c>
      <c r="W138" s="15">
        <v>1.53005464480874</v>
      </c>
      <c r="X138" s="14">
        <v>3.03030303030303E-2</v>
      </c>
      <c r="Y138" s="16">
        <f t="shared" si="30"/>
        <v>3</v>
      </c>
      <c r="Z138" s="17">
        <f t="shared" si="31"/>
        <v>0</v>
      </c>
      <c r="AA138" s="17">
        <f t="shared" si="32"/>
        <v>0</v>
      </c>
      <c r="AB138" s="17">
        <f t="shared" si="33"/>
        <v>1</v>
      </c>
      <c r="AC138" s="17">
        <f t="shared" si="34"/>
        <v>1</v>
      </c>
      <c r="AD138" s="17">
        <f t="shared" si="35"/>
        <v>1</v>
      </c>
    </row>
    <row r="139" spans="1:30" ht="20.100000000000001" customHeight="1" x14ac:dyDescent="0.2">
      <c r="A139" s="10" t="s">
        <v>134</v>
      </c>
      <c r="B139" s="11" t="s">
        <v>238</v>
      </c>
      <c r="C139" s="12" t="s">
        <v>239</v>
      </c>
      <c r="D139" s="13" t="s">
        <v>26</v>
      </c>
      <c r="E139" s="14">
        <v>0.30769230769230799</v>
      </c>
      <c r="F139" s="14">
        <v>0.37820512820512803</v>
      </c>
      <c r="G139" s="15">
        <v>0.81355932203389902</v>
      </c>
      <c r="H139" s="14">
        <v>-8.5164835164835001E-2</v>
      </c>
      <c r="I139" s="14">
        <v>2.48062015503876E-2</v>
      </c>
      <c r="J139" s="14">
        <v>1.0072992700729901E-2</v>
      </c>
      <c r="K139" s="14">
        <v>2.4626446466689198</v>
      </c>
      <c r="L139" s="14">
        <v>2.48062015503876E-2</v>
      </c>
      <c r="M139" s="14">
        <v>0.42</v>
      </c>
      <c r="N139" s="14">
        <v>0.408496732026144</v>
      </c>
      <c r="O139" s="14">
        <v>1.02816</v>
      </c>
      <c r="P139" s="14">
        <v>8.6666666666667003E-2</v>
      </c>
      <c r="Q139" s="14">
        <v>0.375</v>
      </c>
      <c r="R139" s="14">
        <v>0.27830188679245299</v>
      </c>
      <c r="S139" s="14">
        <v>1.34745762711864</v>
      </c>
      <c r="T139" s="14">
        <v>-0.125</v>
      </c>
      <c r="U139" s="14">
        <v>0.02</v>
      </c>
      <c r="V139" s="14">
        <v>6.8627450980392204E-2</v>
      </c>
      <c r="W139" s="14">
        <v>0.29142857142857098</v>
      </c>
      <c r="X139" s="14">
        <v>-3.5555555555555597E-2</v>
      </c>
      <c r="Y139" s="16">
        <f t="shared" si="30"/>
        <v>1</v>
      </c>
      <c r="Z139" s="17">
        <f t="shared" si="31"/>
        <v>1</v>
      </c>
      <c r="AA139" s="17">
        <f t="shared" si="32"/>
        <v>0</v>
      </c>
      <c r="AB139" s="17">
        <f t="shared" si="33"/>
        <v>0</v>
      </c>
      <c r="AC139" s="17">
        <f t="shared" si="34"/>
        <v>0</v>
      </c>
      <c r="AD139" s="17">
        <f t="shared" si="35"/>
        <v>0</v>
      </c>
    </row>
    <row r="140" spans="1:30" ht="20.100000000000001" customHeight="1" x14ac:dyDescent="0.2">
      <c r="A140" s="10" t="s">
        <v>134</v>
      </c>
      <c r="B140" s="11" t="s">
        <v>240</v>
      </c>
      <c r="C140" s="12" t="s">
        <v>241</v>
      </c>
      <c r="D140" s="13" t="s">
        <v>26</v>
      </c>
      <c r="E140" s="14">
        <v>1</v>
      </c>
      <c r="F140" s="14">
        <v>0.5</v>
      </c>
      <c r="G140" s="14">
        <v>2</v>
      </c>
      <c r="H140" s="14">
        <v>1</v>
      </c>
      <c r="I140" s="14">
        <v>0</v>
      </c>
      <c r="J140" s="14">
        <v>6.2068965517241403E-3</v>
      </c>
      <c r="K140" s="15">
        <v>0</v>
      </c>
      <c r="L140" s="14">
        <v>-0.128205128205128</v>
      </c>
      <c r="M140" s="14">
        <v>0.66666666666666696</v>
      </c>
      <c r="N140" s="14">
        <v>0.5</v>
      </c>
      <c r="O140" s="14">
        <v>1.3333333333333299</v>
      </c>
      <c r="P140" s="14">
        <v>0.47916666666666702</v>
      </c>
      <c r="Q140" s="14">
        <v>0.42105263157894701</v>
      </c>
      <c r="R140" s="14">
        <v>0.42253521126760601</v>
      </c>
      <c r="S140" s="14">
        <v>0.99649122807017398</v>
      </c>
      <c r="T140" s="14">
        <v>-0.11740890688259099</v>
      </c>
      <c r="U140" s="14">
        <v>0.22222222222222199</v>
      </c>
      <c r="V140" s="14">
        <v>0.109375</v>
      </c>
      <c r="W140" s="15">
        <v>2.0317460317460299</v>
      </c>
      <c r="X140" s="14">
        <v>3.4722222222222203E-2</v>
      </c>
      <c r="Y140" s="16">
        <f t="shared" si="30"/>
        <v>2</v>
      </c>
      <c r="Z140" s="17">
        <f t="shared" si="31"/>
        <v>0</v>
      </c>
      <c r="AA140" s="17">
        <f t="shared" si="32"/>
        <v>1</v>
      </c>
      <c r="AB140" s="17">
        <f t="shared" si="33"/>
        <v>0</v>
      </c>
      <c r="AC140" s="17">
        <f t="shared" si="34"/>
        <v>0</v>
      </c>
      <c r="AD140" s="17">
        <f t="shared" si="35"/>
        <v>1</v>
      </c>
    </row>
    <row r="141" spans="1:30" ht="20.100000000000001" customHeight="1" x14ac:dyDescent="0.2">
      <c r="A141" s="10" t="s">
        <v>134</v>
      </c>
      <c r="B141" s="11" t="s">
        <v>242</v>
      </c>
      <c r="C141" s="12" t="s">
        <v>243</v>
      </c>
      <c r="D141" s="13" t="s">
        <v>26</v>
      </c>
      <c r="E141" s="14">
        <v>0.89655172413793105</v>
      </c>
      <c r="F141" s="14">
        <v>0.87417218543046304</v>
      </c>
      <c r="G141" s="14">
        <v>1.0256008359456601</v>
      </c>
      <c r="H141" s="14">
        <v>-3.4482758620689898E-2</v>
      </c>
      <c r="I141" s="14">
        <v>0</v>
      </c>
      <c r="J141" s="14">
        <v>1.6608306921511899E-4</v>
      </c>
      <c r="K141" s="15">
        <v>0</v>
      </c>
      <c r="L141" s="14">
        <v>0</v>
      </c>
      <c r="M141" s="14">
        <v>0.80487804878048796</v>
      </c>
      <c r="N141" s="14">
        <v>0.66212534059945505</v>
      </c>
      <c r="O141" s="14">
        <v>1.2155977115326699</v>
      </c>
      <c r="P141" s="14">
        <v>-0.16880616174582799</v>
      </c>
      <c r="Q141" s="14">
        <v>0.95</v>
      </c>
      <c r="R141" s="14">
        <v>0.64516129032258096</v>
      </c>
      <c r="S141" s="14">
        <v>1.4724999999999999</v>
      </c>
      <c r="T141" s="14">
        <v>0</v>
      </c>
      <c r="U141" s="14">
        <v>2.4390243902439001E-2</v>
      </c>
      <c r="V141" s="14">
        <v>3.5422343324250899E-2</v>
      </c>
      <c r="W141" s="14">
        <v>0.688555347091929</v>
      </c>
      <c r="X141" s="14">
        <v>2.4390243902439001E-2</v>
      </c>
      <c r="Y141" s="16">
        <f t="shared" si="30"/>
        <v>1</v>
      </c>
      <c r="Z141" s="17">
        <f t="shared" si="31"/>
        <v>0</v>
      </c>
      <c r="AA141" s="17">
        <f t="shared" si="32"/>
        <v>1</v>
      </c>
      <c r="AB141" s="17">
        <f t="shared" si="33"/>
        <v>0</v>
      </c>
      <c r="AC141" s="17">
        <f t="shared" si="34"/>
        <v>0</v>
      </c>
      <c r="AD141" s="17">
        <f t="shared" si="35"/>
        <v>0</v>
      </c>
    </row>
    <row r="142" spans="1:30" ht="20.100000000000001" customHeight="1" x14ac:dyDescent="0.2">
      <c r="A142" s="10" t="s">
        <v>134</v>
      </c>
      <c r="B142" s="11" t="s">
        <v>244</v>
      </c>
      <c r="C142" s="12" t="s">
        <v>245</v>
      </c>
      <c r="D142" s="13" t="s">
        <v>26</v>
      </c>
      <c r="E142" s="14">
        <v>0.9375</v>
      </c>
      <c r="F142" s="14">
        <v>0.89908256880734005</v>
      </c>
      <c r="G142" s="14">
        <v>1.0427295918367301</v>
      </c>
      <c r="H142" s="14" t="s">
        <v>27</v>
      </c>
      <c r="I142" s="14">
        <v>0</v>
      </c>
      <c r="J142" s="14">
        <v>0</v>
      </c>
      <c r="K142" s="14" t="s">
        <v>27</v>
      </c>
      <c r="L142" s="14">
        <v>0</v>
      </c>
      <c r="M142" s="14">
        <v>0.44444444444444398</v>
      </c>
      <c r="N142" s="14">
        <v>0.66896551724137898</v>
      </c>
      <c r="O142" s="15">
        <v>0.66437571592210698</v>
      </c>
      <c r="P142" s="14">
        <v>0.23856209150326799</v>
      </c>
      <c r="Q142" s="14">
        <v>0.54166666666666696</v>
      </c>
      <c r="R142" s="14">
        <v>0.73469387755102</v>
      </c>
      <c r="S142" s="15">
        <v>0.73726851851851904</v>
      </c>
      <c r="T142" s="14" t="s">
        <v>27</v>
      </c>
      <c r="U142" s="14">
        <v>7.4074074074074098E-2</v>
      </c>
      <c r="V142" s="14">
        <v>4.8275862068965503E-2</v>
      </c>
      <c r="W142" s="15">
        <v>1.53439153439154</v>
      </c>
      <c r="X142" s="14">
        <v>-1.4161220043573E-2</v>
      </c>
      <c r="Y142" s="16">
        <f t="shared" si="30"/>
        <v>3</v>
      </c>
      <c r="Z142" s="17">
        <f t="shared" si="31"/>
        <v>0</v>
      </c>
      <c r="AA142" s="17" t="str">
        <f t="shared" si="32"/>
        <v>-</v>
      </c>
      <c r="AB142" s="17">
        <f t="shared" si="33"/>
        <v>1</v>
      </c>
      <c r="AC142" s="17">
        <f t="shared" si="34"/>
        <v>1</v>
      </c>
      <c r="AD142" s="17">
        <f t="shared" si="35"/>
        <v>1</v>
      </c>
    </row>
    <row r="143" spans="1:30" ht="20.100000000000001" customHeight="1" x14ac:dyDescent="0.2">
      <c r="A143" s="10" t="s">
        <v>131</v>
      </c>
      <c r="B143" s="11" t="s">
        <v>246</v>
      </c>
      <c r="C143" s="12" t="s">
        <v>247</v>
      </c>
      <c r="D143" s="13" t="s">
        <v>26</v>
      </c>
      <c r="E143" s="14">
        <v>0.5</v>
      </c>
      <c r="F143" s="14">
        <v>0.4230330672748</v>
      </c>
      <c r="G143" s="14">
        <v>1.18194070080863</v>
      </c>
      <c r="H143" s="14" t="s">
        <v>27</v>
      </c>
      <c r="I143" s="14">
        <v>5.2211475255892599E-2</v>
      </c>
      <c r="J143" s="14">
        <v>2.7286300543659301E-2</v>
      </c>
      <c r="K143" s="14">
        <v>1.9134684517731499</v>
      </c>
      <c r="L143" s="14">
        <v>9.7639340096968997E-3</v>
      </c>
      <c r="M143" s="14">
        <v>0.38095238095238099</v>
      </c>
      <c r="N143" s="14">
        <v>0.48080438756855598</v>
      </c>
      <c r="O143" s="15">
        <v>0.79232301285533202</v>
      </c>
      <c r="P143" s="14">
        <v>5.4421768707482998E-2</v>
      </c>
      <c r="Q143" s="14">
        <v>0.13235294117647101</v>
      </c>
      <c r="R143" s="14">
        <v>0.11561691113028499</v>
      </c>
      <c r="S143" s="14">
        <v>1.1447541703248501</v>
      </c>
      <c r="T143" s="14">
        <v>-5.2832244008714002E-2</v>
      </c>
      <c r="U143" s="14">
        <v>0.238095238095238</v>
      </c>
      <c r="V143" s="14">
        <v>0.16636197440584999</v>
      </c>
      <c r="W143" s="15">
        <v>1.43118785975929</v>
      </c>
      <c r="X143" s="14">
        <v>5.4421768707483102E-2</v>
      </c>
      <c r="Y143" s="16">
        <f t="shared" si="30"/>
        <v>2</v>
      </c>
      <c r="Z143" s="17">
        <f t="shared" si="31"/>
        <v>0</v>
      </c>
      <c r="AA143" s="17">
        <f t="shared" si="32"/>
        <v>0</v>
      </c>
      <c r="AB143" s="17">
        <f t="shared" si="33"/>
        <v>1</v>
      </c>
      <c r="AC143" s="17">
        <f t="shared" si="34"/>
        <v>0</v>
      </c>
      <c r="AD143" s="17">
        <f t="shared" si="35"/>
        <v>1</v>
      </c>
    </row>
    <row r="144" spans="1:30" ht="20.100000000000001" customHeight="1" x14ac:dyDescent="0.2">
      <c r="A144" s="10" t="s">
        <v>131</v>
      </c>
      <c r="B144" s="11" t="s">
        <v>246</v>
      </c>
      <c r="C144" s="12" t="s">
        <v>248</v>
      </c>
      <c r="D144" s="13" t="s">
        <v>26</v>
      </c>
      <c r="E144" s="14" t="s">
        <v>27</v>
      </c>
      <c r="F144" s="14" t="s">
        <v>27</v>
      </c>
      <c r="G144" s="14" t="s">
        <v>27</v>
      </c>
      <c r="H144" s="14" t="s">
        <v>27</v>
      </c>
      <c r="I144" s="14">
        <v>2.17149220489978E-2</v>
      </c>
      <c r="J144" s="14">
        <v>2.7286300543659301E-2</v>
      </c>
      <c r="K144" s="15">
        <v>0.79581774063702604</v>
      </c>
      <c r="L144" s="14">
        <v>2.17149220489978E-2</v>
      </c>
      <c r="M144" s="14">
        <v>0.26470588235294101</v>
      </c>
      <c r="N144" s="14">
        <v>0.48080438756855598</v>
      </c>
      <c r="O144" s="15">
        <v>0.55054797584433002</v>
      </c>
      <c r="P144" s="14">
        <v>-0.149708532061473</v>
      </c>
      <c r="Q144" s="14" t="s">
        <v>27</v>
      </c>
      <c r="R144" s="14" t="s">
        <v>27</v>
      </c>
      <c r="S144" s="14" t="s">
        <v>27</v>
      </c>
      <c r="T144" s="14" t="s">
        <v>27</v>
      </c>
      <c r="U144" s="14">
        <v>0.19607843137254899</v>
      </c>
      <c r="V144" s="14">
        <v>0.16636197440584999</v>
      </c>
      <c r="W144" s="15">
        <v>1.17862529627235</v>
      </c>
      <c r="X144" s="14">
        <v>-2.0137784843667201E-2</v>
      </c>
      <c r="Y144" s="16">
        <f t="shared" si="30"/>
        <v>3</v>
      </c>
      <c r="Z144" s="17" t="str">
        <f t="shared" si="31"/>
        <v>-</v>
      </c>
      <c r="AA144" s="17">
        <f t="shared" si="32"/>
        <v>1</v>
      </c>
      <c r="AB144" s="17">
        <f t="shared" si="33"/>
        <v>1</v>
      </c>
      <c r="AC144" s="17" t="str">
        <f t="shared" si="34"/>
        <v>-</v>
      </c>
      <c r="AD144" s="17">
        <f t="shared" si="35"/>
        <v>1</v>
      </c>
    </row>
    <row r="145" spans="1:30" ht="20.100000000000001" customHeight="1" x14ac:dyDescent="0.2">
      <c r="A145" s="10" t="s">
        <v>131</v>
      </c>
      <c r="B145" s="11" t="s">
        <v>246</v>
      </c>
      <c r="C145" s="12" t="s">
        <v>248</v>
      </c>
      <c r="D145" s="13" t="s">
        <v>28</v>
      </c>
      <c r="E145" s="14">
        <v>0.35714285714285698</v>
      </c>
      <c r="F145" s="14">
        <v>0.4230330672748</v>
      </c>
      <c r="G145" s="15">
        <v>0.84424335772044701</v>
      </c>
      <c r="H145" s="14">
        <v>-1.7857142857142998E-2</v>
      </c>
      <c r="I145" s="14">
        <v>4.3359374999999999E-2</v>
      </c>
      <c r="J145" s="14">
        <v>2.7286300543659301E-2</v>
      </c>
      <c r="K145" s="14">
        <v>1.58905289966381</v>
      </c>
      <c r="L145" s="14">
        <v>4.05022321428571E-2</v>
      </c>
      <c r="M145" s="14" t="s">
        <v>27</v>
      </c>
      <c r="N145" s="14" t="s">
        <v>27</v>
      </c>
      <c r="O145" s="14" t="s">
        <v>27</v>
      </c>
      <c r="P145" s="14" t="s">
        <v>27</v>
      </c>
      <c r="Q145" s="14">
        <v>0.28000000000000003</v>
      </c>
      <c r="R145" s="14">
        <v>0.11561691113028499</v>
      </c>
      <c r="S145" s="14">
        <v>2.4217910447761102</v>
      </c>
      <c r="T145" s="14">
        <v>0.219393939393939</v>
      </c>
      <c r="U145" s="14" t="s">
        <v>27</v>
      </c>
      <c r="V145" s="14" t="s">
        <v>27</v>
      </c>
      <c r="W145" s="14" t="s">
        <v>27</v>
      </c>
      <c r="X145" s="14" t="s">
        <v>27</v>
      </c>
      <c r="Y145" s="16">
        <f t="shared" si="30"/>
        <v>1</v>
      </c>
      <c r="Z145" s="17">
        <f t="shared" si="31"/>
        <v>1</v>
      </c>
      <c r="AA145" s="17">
        <f t="shared" si="32"/>
        <v>0</v>
      </c>
      <c r="AB145" s="17" t="str">
        <f t="shared" si="33"/>
        <v>-</v>
      </c>
      <c r="AC145" s="17">
        <f t="shared" si="34"/>
        <v>0</v>
      </c>
      <c r="AD145" s="17" t="str">
        <f t="shared" si="35"/>
        <v>-</v>
      </c>
    </row>
    <row r="146" spans="1:30" ht="20.100000000000001" customHeight="1" x14ac:dyDescent="0.2">
      <c r="A146" s="10" t="s">
        <v>131</v>
      </c>
      <c r="B146" s="11" t="s">
        <v>249</v>
      </c>
      <c r="C146" s="12" t="s">
        <v>250</v>
      </c>
      <c r="D146" s="13" t="s">
        <v>26</v>
      </c>
      <c r="E146" s="14">
        <v>0.801104972375691</v>
      </c>
      <c r="F146" s="14">
        <v>0.72969374167776302</v>
      </c>
      <c r="G146" s="14">
        <v>1.0978646610477101</v>
      </c>
      <c r="H146" s="14" t="s">
        <v>27</v>
      </c>
      <c r="I146" s="14">
        <v>0</v>
      </c>
      <c r="J146" s="14">
        <v>3.85140111316358E-3</v>
      </c>
      <c r="K146" s="15">
        <v>0</v>
      </c>
      <c r="L146" s="14">
        <v>-1.0656247224935599E-4</v>
      </c>
      <c r="M146" s="14">
        <v>0.75675675675675702</v>
      </c>
      <c r="N146" s="14">
        <v>0.74609695973705803</v>
      </c>
      <c r="O146" s="14">
        <v>1.01428741516847</v>
      </c>
      <c r="P146" s="14">
        <v>-0.166320166320166</v>
      </c>
      <c r="Q146" s="14">
        <v>0.75324675324675305</v>
      </c>
      <c r="R146" s="14">
        <v>0.61959287531806595</v>
      </c>
      <c r="S146" s="14">
        <v>1.2157124189978401</v>
      </c>
      <c r="T146" s="14">
        <v>0.253246753246753</v>
      </c>
      <c r="U146" s="14">
        <v>4.9549549549549599E-2</v>
      </c>
      <c r="V146" s="14">
        <v>6.4092029580936696E-2</v>
      </c>
      <c r="W146" s="14">
        <v>0.77310002310002401</v>
      </c>
      <c r="X146" s="14">
        <v>1.7875341404753199E-2</v>
      </c>
      <c r="Y146" s="16">
        <f t="shared" si="30"/>
        <v>1</v>
      </c>
      <c r="Z146" s="17">
        <f t="shared" si="31"/>
        <v>0</v>
      </c>
      <c r="AA146" s="17">
        <f t="shared" si="32"/>
        <v>1</v>
      </c>
      <c r="AB146" s="17">
        <f t="shared" si="33"/>
        <v>0</v>
      </c>
      <c r="AC146" s="17">
        <f t="shared" si="34"/>
        <v>0</v>
      </c>
      <c r="AD146" s="17">
        <f t="shared" si="35"/>
        <v>0</v>
      </c>
    </row>
    <row r="147" spans="1:30" ht="20.100000000000001" customHeight="1" x14ac:dyDescent="0.2">
      <c r="A147" s="22" t="s">
        <v>131</v>
      </c>
      <c r="B147" s="23" t="s">
        <v>251</v>
      </c>
      <c r="C147" s="24" t="s">
        <v>252</v>
      </c>
      <c r="D147" s="24" t="s">
        <v>26</v>
      </c>
      <c r="E147" s="14">
        <v>0.33333333333333298</v>
      </c>
      <c r="F147" s="14">
        <v>0.29411764705882398</v>
      </c>
      <c r="G147" s="14">
        <v>1.13333333333333</v>
      </c>
      <c r="H147" s="14">
        <v>4.7619047619046999E-2</v>
      </c>
      <c r="I147" s="14">
        <v>8.7298123090353598E-3</v>
      </c>
      <c r="J147" s="14">
        <v>3.1029400356838099E-3</v>
      </c>
      <c r="K147" s="14">
        <v>2.8134002618943699</v>
      </c>
      <c r="L147" s="14">
        <v>8.7298123090353598E-3</v>
      </c>
      <c r="M147" s="14">
        <v>0.6</v>
      </c>
      <c r="N147" s="14">
        <v>0.59459459459459496</v>
      </c>
      <c r="O147" s="14">
        <v>1.0090909090909099</v>
      </c>
      <c r="P147" s="14">
        <v>-0.4</v>
      </c>
      <c r="Q147" s="14">
        <v>0.33333333333333298</v>
      </c>
      <c r="R147" s="14">
        <v>7.69230769230769E-2</v>
      </c>
      <c r="S147" s="14">
        <v>4.3333333333333304</v>
      </c>
      <c r="T147" s="14" t="s">
        <v>27</v>
      </c>
      <c r="U147" s="14">
        <v>6.6666666666666693E-2</v>
      </c>
      <c r="V147" s="14">
        <v>0.135135135135135</v>
      </c>
      <c r="W147" s="14">
        <v>0.49333333333333301</v>
      </c>
      <c r="X147" s="14">
        <v>6.6666666666666693E-2</v>
      </c>
      <c r="Y147" s="16">
        <f t="shared" si="30"/>
        <v>0</v>
      </c>
      <c r="Z147" s="17">
        <f t="shared" si="31"/>
        <v>0</v>
      </c>
      <c r="AA147" s="17">
        <f t="shared" si="32"/>
        <v>0</v>
      </c>
      <c r="AB147" s="17">
        <f t="shared" si="33"/>
        <v>0</v>
      </c>
      <c r="AC147" s="17">
        <f t="shared" si="34"/>
        <v>0</v>
      </c>
      <c r="AD147" s="17">
        <f t="shared" si="35"/>
        <v>0</v>
      </c>
    </row>
  </sheetData>
  <mergeCells count="5">
    <mergeCell ref="E1:H1"/>
    <mergeCell ref="I1:L1"/>
    <mergeCell ref="M1:P1"/>
    <mergeCell ref="Q1:T1"/>
    <mergeCell ref="U1:X1"/>
  </mergeCells>
  <conditionalFormatting sqref="Y3:Y147">
    <cfRule type="cellIs" priority="2" operator="greaterThanOrEqual">
      <formula>4</formula>
    </cfRule>
  </conditionalFormatting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D9EE-231D-4DBA-9C91-E85A15669CB2}">
  <sheetPr>
    <tabColor theme="4" tint="-0.499984740745262"/>
  </sheetPr>
  <dimension ref="A1:A3"/>
  <sheetViews>
    <sheetView workbookViewId="0"/>
  </sheetViews>
  <sheetFormatPr defaultRowHeight="12.75" x14ac:dyDescent="0.2"/>
  <cols>
    <col min="1" max="1" width="98.5703125" customWidth="1"/>
  </cols>
  <sheetData>
    <row r="1" spans="1:1" ht="87.75" customHeight="1" x14ac:dyDescent="0.2">
      <c r="A1" s="25" t="s">
        <v>253</v>
      </c>
    </row>
    <row r="3" spans="1:1" ht="48.75" customHeight="1" x14ac:dyDescent="0.2">
      <c r="A3" s="26" t="s">
        <v>254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Indicatori-CdS-di-Ateneo-MacroR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peppe</dc:creator>
  <dc:description/>
  <cp:lastModifiedBy>Monastero</cp:lastModifiedBy>
  <cp:revision>2</cp:revision>
  <dcterms:created xsi:type="dcterms:W3CDTF">2019-10-28T16:27:41Z</dcterms:created>
  <dcterms:modified xsi:type="dcterms:W3CDTF">2019-10-29T09:19:12Z</dcterms:modified>
  <dc:language>it-IT</dc:language>
</cp:coreProperties>
</file>