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formati contrattuali\2019-2020\"/>
    </mc:Choice>
  </mc:AlternateContent>
  <bookViews>
    <workbookView xWindow="0" yWindow="0" windowWidth="28800" windowHeight="12435"/>
  </bookViews>
  <sheets>
    <sheet name="TOT" sheetId="13" r:id="rId1"/>
    <sheet name="Sc. UMANISTICHE" sheetId="15" r:id="rId2"/>
    <sheet name="MEDICINA" sheetId="1" r:id="rId3"/>
    <sheet name="DARCH" sheetId="11" r:id="rId4"/>
    <sheet name="SAAF" sheetId="12" r:id="rId5"/>
    <sheet name="Culture e società" sheetId="2" r:id="rId6"/>
    <sheet name="DEMS" sheetId="3" r:id="rId7"/>
    <sheet name="DISTEM" sheetId="4" r:id="rId8"/>
    <sheet name="DIFC" sheetId="5" r:id="rId9"/>
    <sheet name="INGEGNERIA" sheetId="6" r:id="rId10"/>
    <sheet name="MAT e INF" sheetId="7" r:id="rId11"/>
    <sheet name="SEAS" sheetId="8" r:id="rId12"/>
    <sheet name="STEBICEF" sheetId="9" r:id="rId13"/>
    <sheet name="SPPF" sheetId="14" r:id="rId14"/>
    <sheet name="Giurisprudenza" sheetId="16" r:id="rId15"/>
  </sheets>
  <definedNames>
    <definedName name="_xlnm._FilterDatabase" localSheetId="5" hidden="1">'Culture e società'!$A$1:$M$28</definedName>
    <definedName name="_xlnm._FilterDatabase" localSheetId="3" hidden="1">DARCH!$A$1:$N$16</definedName>
    <definedName name="_xlnm._FilterDatabase" localSheetId="6" hidden="1">DEMS!$A$1:$S$12</definedName>
    <definedName name="_xlnm._FilterDatabase" localSheetId="9" hidden="1">INGEGNERIA!$A$1:$L$54</definedName>
    <definedName name="_xlnm._FilterDatabase" localSheetId="2" hidden="1">MEDICINA!$A$1:$L$89</definedName>
    <definedName name="_xlnm._FilterDatabase" localSheetId="13" hidden="1">SPPF!$A$1:$Q$27</definedName>
    <definedName name="_xlnm.Print_Area" localSheetId="3">DARCH!$A$1:$N$16</definedName>
    <definedName name="_xlnm.Print_Area" localSheetId="2">MEDICINA!$A$1:$L$89</definedName>
    <definedName name="_xlnm.Print_Area" localSheetId="1">'Sc. UMANISTICHE'!$A$1:$Q$27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13" l="1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6" i="13"/>
  <c r="G20" i="13" l="1"/>
  <c r="F20" i="13"/>
  <c r="D20" i="13"/>
  <c r="C20" i="13"/>
  <c r="H19" i="13"/>
  <c r="E19" i="13"/>
  <c r="H18" i="13"/>
  <c r="E18" i="13"/>
  <c r="I18" i="13" s="1"/>
  <c r="H17" i="13"/>
  <c r="E17" i="13"/>
  <c r="H16" i="13"/>
  <c r="E16" i="13"/>
  <c r="I16" i="13" s="1"/>
  <c r="H15" i="13"/>
  <c r="E15" i="13"/>
  <c r="H14" i="13"/>
  <c r="E14" i="13"/>
  <c r="I14" i="13" s="1"/>
  <c r="H13" i="13"/>
  <c r="E13" i="13"/>
  <c r="H12" i="13"/>
  <c r="E12" i="13"/>
  <c r="I12" i="13" s="1"/>
  <c r="H11" i="13"/>
  <c r="E11" i="13"/>
  <c r="H10" i="13"/>
  <c r="E10" i="13"/>
  <c r="I10" i="13" s="1"/>
  <c r="H9" i="13"/>
  <c r="E9" i="13"/>
  <c r="H8" i="13"/>
  <c r="E8" i="13"/>
  <c r="I8" i="13" s="1"/>
  <c r="H7" i="13"/>
  <c r="E7" i="13"/>
  <c r="H6" i="13"/>
  <c r="H20" i="13" s="1"/>
  <c r="E6" i="13"/>
  <c r="E20" i="13" s="1"/>
  <c r="I7" i="13" l="1"/>
  <c r="I9" i="13"/>
  <c r="I11" i="13"/>
  <c r="I13" i="13"/>
  <c r="I15" i="13"/>
  <c r="I17" i="13"/>
  <c r="I19" i="13"/>
  <c r="I6" i="13"/>
  <c r="I20" i="13" s="1"/>
  <c r="J28" i="14" l="1"/>
  <c r="J54" i="6" l="1"/>
  <c r="P25" i="15"/>
  <c r="P26" i="15"/>
  <c r="J28" i="2" l="1"/>
  <c r="P27" i="15" l="1"/>
  <c r="I16" i="12" l="1"/>
  <c r="J16" i="11"/>
  <c r="J6" i="9" l="1"/>
  <c r="J23" i="8"/>
  <c r="J14" i="5" l="1"/>
  <c r="J4" i="4"/>
  <c r="J12" i="3"/>
  <c r="I89" i="1" l="1"/>
</calcChain>
</file>

<file path=xl/sharedStrings.xml><?xml version="1.0" encoding="utf-8"?>
<sst xmlns="http://schemas.openxmlformats.org/spreadsheetml/2006/main" count="2661" uniqueCount="866">
  <si>
    <t>COD_INSEGNAMENTO</t>
  </si>
  <si>
    <t>DES_INSEGNAMENTO</t>
  </si>
  <si>
    <t>COD_TIPO</t>
  </si>
  <si>
    <t>SSD</t>
  </si>
  <si>
    <t>ANNO_OFFERTA</t>
  </si>
  <si>
    <t>DES_CORSO</t>
  </si>
  <si>
    <t>ANNO_DI_CORSO</t>
  </si>
  <si>
    <t>DES_DIPARTIMENTO</t>
  </si>
  <si>
    <t>ORE RETRIBUITE</t>
  </si>
  <si>
    <t>ORE NON RETRIBUITE</t>
  </si>
  <si>
    <t>CFU</t>
  </si>
  <si>
    <t>NOTE</t>
  </si>
  <si>
    <t>03347</t>
  </si>
  <si>
    <t>FISIOLOGIA</t>
  </si>
  <si>
    <t>M</t>
  </si>
  <si>
    <t>BIO/09</t>
  </si>
  <si>
    <t>2019</t>
  </si>
  <si>
    <t>L - TECNICA DELLA RIABILITAZIONE PSICHIATRICA (ABILITANTE ALLA PROFESSIONE SANITARIA DI TECNICO DELLA RIABILITAZIONE PSICHIATRICA)</t>
  </si>
  <si>
    <t>Biomedicina, Neuroscienze e Diagnostica avanzata</t>
  </si>
  <si>
    <t>Non inserita nell'elenco della scuola - Garantito dal BIND</t>
  </si>
  <si>
    <t>17707</t>
  </si>
  <si>
    <t>CHIMICA E PROPEDEUTICA BIOCHIMICA</t>
  </si>
  <si>
    <t>BIO/10</t>
  </si>
  <si>
    <t>LMU - MEDICINA E CHIRURGIA</t>
  </si>
  <si>
    <t>11666</t>
  </si>
  <si>
    <t>BIOLOGIA APPLICATA E GENETICA</t>
  </si>
  <si>
    <t>BIO/13</t>
  </si>
  <si>
    <t>16073</t>
  </si>
  <si>
    <t>L - LOGOPEDIA (ABILITANTE ALLA PROFESSIONE SANITARIA DI LOGOPEDISTA)</t>
  </si>
  <si>
    <t>Non inserita nell'elenco della scuola - Mutuata su Tecniche riabilitazione psichiatrica</t>
  </si>
  <si>
    <t>12944</t>
  </si>
  <si>
    <t>ANATOMIA UMANA II. MODULO I</t>
  </si>
  <si>
    <t>BIO/16</t>
  </si>
  <si>
    <t>2018</t>
  </si>
  <si>
    <t>12109</t>
  </si>
  <si>
    <t>ANATOMIA UMANA II. MODULO II</t>
  </si>
  <si>
    <t>17708</t>
  </si>
  <si>
    <t>ANATOMIA UMANA I</t>
  </si>
  <si>
    <t>N</t>
  </si>
  <si>
    <t>11632</t>
  </si>
  <si>
    <t>FISICA APPLICATA A MEDICINA</t>
  </si>
  <si>
    <t>FIS/07</t>
  </si>
  <si>
    <t>L - OSTETRICIA (ABILITANTE ALLA PROFESSIONE SANITARIA DI OSTETRICA/O)</t>
  </si>
  <si>
    <t>Promozione della Salute, Materno-Infantile, di Medicina Interna e Specialistica di Eccellenza “G. D’Alessandro”</t>
  </si>
  <si>
    <t>Non inserita nell'elenco della scuola - DiFC RTdB FIS/05</t>
  </si>
  <si>
    <t>Non inserita nell'elenco della scuola RtdA DifC FIS/07</t>
  </si>
  <si>
    <t>20655</t>
  </si>
  <si>
    <t>INFORMATIZZAZIONE DELLA DOCUMENTAZIONE SANITARIA</t>
  </si>
  <si>
    <t>INF/01</t>
  </si>
  <si>
    <t>L - INFERMIERISTICA (ABILITANTE ALLA PROFESSIONE SANITARIA DI INFERMIERE)</t>
  </si>
  <si>
    <t>03927</t>
  </si>
  <si>
    <t>INFORMATICA</t>
  </si>
  <si>
    <t>90401</t>
  </si>
  <si>
    <t>LM - SCIENZE RIABILITATIVE DELLE PROFESSIONI SANITARIE</t>
  </si>
  <si>
    <t>06461</t>
  </si>
  <si>
    <t>SISTEMI DI ELABORAZIONE DELLE INFORMAZIONI</t>
  </si>
  <si>
    <t>ING-INF/05</t>
  </si>
  <si>
    <t>L - DIETISTICA (ABILITANTE ALLA PROFESSIONE SANITARIA DI DIETISTA)</t>
  </si>
  <si>
    <t>Non inserita nell'elenco della scuola</t>
  </si>
  <si>
    <t>20342</t>
  </si>
  <si>
    <t>SISTEMI DI ELABORAZIONE DELLE INFORMAZIONI E PRINCIPI DI ELETTRONICA</t>
  </si>
  <si>
    <t>L - TECNICHE AUDIOPROTESICHE (ABILITANTE ALLA PROFESSIONE SANITARIA DI AUDIOPROTESISTA)</t>
  </si>
  <si>
    <t>17397</t>
  </si>
  <si>
    <t>ELABORAZIONI INFORMATICHE</t>
  </si>
  <si>
    <t>2017</t>
  </si>
  <si>
    <t>L - ORTOTTICA ED ASSISTENZA OFTALMOLOGICA (ABILITANTE ALLA PROFESSIONE SANITARIA DI ORTOTTISTA ED ASSISTENTE DI OFTALMOLOGIA)</t>
  </si>
  <si>
    <t>02443</t>
  </si>
  <si>
    <t>DIRITTO DEL LAVORO</t>
  </si>
  <si>
    <t>IUS/07</t>
  </si>
  <si>
    <t>L - TECNICHE DELLA PREVENZIONE NELL'AMBIENTE E NEI LUOGHI DI LAVORO (ABILITANTE ALLA PROFESSIONE SANITARIA DI TECNICO DELLA PREVENZIONE NELL'AMBIENTE E NEI LUOGHI DI LAVORO)</t>
  </si>
  <si>
    <t>02549</t>
  </si>
  <si>
    <t>DIRITTO PUBBLICO</t>
  </si>
  <si>
    <t>IUS/09</t>
  </si>
  <si>
    <t>L - ASSISTENZA SANITARIA (ABILITANTE ALLA PROFESSIONE SANITARIA DI ASSISTENTE SANITARIO)</t>
  </si>
  <si>
    <t>59007</t>
  </si>
  <si>
    <t>ISTITUZIONI DI DIRITTO PUBBLICO</t>
  </si>
  <si>
    <t>LM - SCIENZE INFERMIERISTICHE E OSTETRICHE</t>
  </si>
  <si>
    <t>12277</t>
  </si>
  <si>
    <t>CINEMA, FOTOGRAFIA E TELEVISIONE</t>
  </si>
  <si>
    <t>L-ART/06</t>
  </si>
  <si>
    <t>86725</t>
  </si>
  <si>
    <t>INGLESE</t>
  </si>
  <si>
    <t>L-LIN/12</t>
  </si>
  <si>
    <t>96513</t>
  </si>
  <si>
    <t>PATOLOGIA GENERALE II</t>
  </si>
  <si>
    <t>MED/04</t>
  </si>
  <si>
    <t>Non inserita nell'elenco della scuola CG</t>
  </si>
  <si>
    <t>93633</t>
  </si>
  <si>
    <t>PSICHIATRIA</t>
  </si>
  <si>
    <t>MED/25</t>
  </si>
  <si>
    <t>96114</t>
  </si>
  <si>
    <t>MEDICINA DEL LAVORO</t>
  </si>
  <si>
    <t>MED/44</t>
  </si>
  <si>
    <t>15450</t>
  </si>
  <si>
    <t>TEORIE E MODELLI DELLA RIABILITAZIONE PSICHIATRICA</t>
  </si>
  <si>
    <t>MED/48</t>
  </si>
  <si>
    <t>12074</t>
  </si>
  <si>
    <t>SCIENZE INFERMIERISTICHE E TECNICHE NEUROPSICHIATRICHE E RIABIL.</t>
  </si>
  <si>
    <t>15197</t>
  </si>
  <si>
    <t>RIABILITAZIONE FISIOTERAPICA  IN CHIRURGIA E MEDICINA SPECIALISTICA</t>
  </si>
  <si>
    <t>L - FISIOTERAPIA (ABILITANTE ALLA PROFESSIONE SANITARIA DI FISIOTERAPISTA)</t>
  </si>
  <si>
    <t>18982</t>
  </si>
  <si>
    <t>TIROCINIO I</t>
  </si>
  <si>
    <t>MED/50</t>
  </si>
  <si>
    <t>11604</t>
  </si>
  <si>
    <t>SCIENZE TECNICHE E MEDICHE APPLICATE</t>
  </si>
  <si>
    <t>11642</t>
  </si>
  <si>
    <t>ORGANIZZAZIONE DELLA PROFESSIONE</t>
  </si>
  <si>
    <t>16955</t>
  </si>
  <si>
    <t>LOGOPEDIA NEI DISTURBI SPECIFICI E DELL'APPRENDIMENTO</t>
  </si>
  <si>
    <t>20415</t>
  </si>
  <si>
    <t>AUDIOMETRIA GENERALE E PROTESICA</t>
  </si>
  <si>
    <t>11614</t>
  </si>
  <si>
    <t>SCIENZE TECNICHE E MEDICHE APPLICATE 1</t>
  </si>
  <si>
    <t>18959</t>
  </si>
  <si>
    <t>PEDAGOGIA SANITARIA</t>
  </si>
  <si>
    <t>M-PED/01</t>
  </si>
  <si>
    <t>L - IGIENE DENTALE (ABILITANTE ALLA PROFESSIONE SANITARIA DI IGIENISTA DENTALE)</t>
  </si>
  <si>
    <t>Discipline Chirurgiche, Oncologiche e Stomatologiche (Di.Chir.On.S.)</t>
  </si>
  <si>
    <t>Non inserita nell'elenco della scuola
Mutuato su Fisioterapia</t>
  </si>
  <si>
    <t>05621</t>
  </si>
  <si>
    <t>PEDAGOGIA GENERALE E SOCIALE</t>
  </si>
  <si>
    <t>05613</t>
  </si>
  <si>
    <t>PEDAGOGIA GENERALE</t>
  </si>
  <si>
    <t>83650</t>
  </si>
  <si>
    <t>PSICOLOGIA GENERALE</t>
  </si>
  <si>
    <t>M-PSI/01</t>
  </si>
  <si>
    <t>LMU - ODONTOIATRIA E PROTESI DENTARIA</t>
  </si>
  <si>
    <t>06098</t>
  </si>
  <si>
    <t>14879</t>
  </si>
  <si>
    <t>06065</t>
  </si>
  <si>
    <t>PSICOLOGIA DELLO SVILUPPO /PSICOLOGIA DELL'EDUCAZIONE</t>
  </si>
  <si>
    <t>M-PSI/04</t>
  </si>
  <si>
    <t>84638</t>
  </si>
  <si>
    <t>PSICOLOGIA SOCIALE</t>
  </si>
  <si>
    <t>M-PSI/05</t>
  </si>
  <si>
    <t>11739</t>
  </si>
  <si>
    <t>PSICOLOGIA DEL LAVORO E DELLE ORGANIZZAZIONI</t>
  </si>
  <si>
    <t>M-PSI/06</t>
  </si>
  <si>
    <t>L - TECNICHE DI RADIOLOGIA MEDICA, PER IMMAGINI E RADIOTERAPIA (ABILITANTE ALLA PROFESSIONE SANITARIA DI TECNICO DI RADIOLOGIA MEDICA)</t>
  </si>
  <si>
    <t>90407</t>
  </si>
  <si>
    <t>PSICOLOGIA CLINICA</t>
  </si>
  <si>
    <t>M-PSI/08</t>
  </si>
  <si>
    <t>16974</t>
  </si>
  <si>
    <t>PSICOLOGIA CLINICA DEL CICLO DI VITA</t>
  </si>
  <si>
    <t>50013</t>
  </si>
  <si>
    <t>PSICOLOGIA CLINICA II</t>
  </si>
  <si>
    <t>14730</t>
  </si>
  <si>
    <t>SOCIOLOGIA GENERALE</t>
  </si>
  <si>
    <t>SPS/07</t>
  </si>
  <si>
    <t xml:space="preserve">Non inserita nell'elenco della scuola - CD </t>
  </si>
  <si>
    <t>83830</t>
  </si>
  <si>
    <t>FARMACOLOGIA</t>
  </si>
  <si>
    <t>BIO/14</t>
  </si>
  <si>
    <t>11615</t>
  </si>
  <si>
    <t>SCIENZE TECNICHE E MEDICHE APPLICATE 2</t>
  </si>
  <si>
    <t>05994</t>
  </si>
  <si>
    <t>Comunicato dalla scuola il 18/06/2022</t>
  </si>
  <si>
    <t>16708</t>
  </si>
  <si>
    <t>Comunicato dalla scuola il 18/06/2024</t>
  </si>
  <si>
    <t>14098</t>
  </si>
  <si>
    <t>RIABILITAZIONE PEDIATRICA</t>
  </si>
  <si>
    <t>14181</t>
  </si>
  <si>
    <t>RIABILITAZIONE MOTORIA E FISIOTERAPIA STRUMENTALE</t>
  </si>
  <si>
    <t>14193</t>
  </si>
  <si>
    <t>METODOLOGIA RIABILITATIVA</t>
  </si>
  <si>
    <t>14194</t>
  </si>
  <si>
    <t>PRINCIPI GENERALI E TECNICHE DELLA RIABILITAZIONE NEUROMOTORIA</t>
  </si>
  <si>
    <t>16984</t>
  </si>
  <si>
    <t>ORGANIZZAZIONE PROFESSIONALE E DEONTOLOGIA INFERMIERISTICA</t>
  </si>
  <si>
    <t>MED/45</t>
  </si>
  <si>
    <t>Comunicato dalla scuola il 18/06/2025</t>
  </si>
  <si>
    <t>11598</t>
  </si>
  <si>
    <t>STATISTICA PER LA RICERCA SPERIMENTALE E TECNOLOGICA</t>
  </si>
  <si>
    <t>SECS-S/02</t>
  </si>
  <si>
    <t>Comunicato dalla scuola il 18/06/2026</t>
  </si>
  <si>
    <t>L - TECNICHE DI LABORATORIO BIOMEDICO (ABILITANTE ALLA PROFESSIONE SANITARIA DI TECNICO DI LABORATORIO BIOMEDICO)</t>
  </si>
  <si>
    <t>Comunicato dalla scuola il 18/06/2027</t>
  </si>
  <si>
    <t>19802</t>
  </si>
  <si>
    <t>SCIENZE TECNICHE DI MEDICINA DI LABORATORIO 2</t>
  </si>
  <si>
    <t>MED/46</t>
  </si>
  <si>
    <t>Comunicato dalla scuola il 18/06/2028</t>
  </si>
  <si>
    <t>11894</t>
  </si>
  <si>
    <t>LOGOPEDIA NEI DISTURBI COMUNICATIVO LINGUISTICI DA SORDITÀ</t>
  </si>
  <si>
    <t>Comunicato dalla scuola il 18/06/2029</t>
  </si>
  <si>
    <t>19374</t>
  </si>
  <si>
    <t>LOGOPEDIA NEI DISTURBI SECONDARI DEL LINGUAGGIO</t>
  </si>
  <si>
    <t>19650</t>
  </si>
  <si>
    <t>LOGOPEDIA NEI DISTURBI NEUROLOGICI DELL'ADULTO</t>
  </si>
  <si>
    <t>91346</t>
  </si>
  <si>
    <t>BIOETICA</t>
  </si>
  <si>
    <t>MED/02</t>
  </si>
  <si>
    <t>2014</t>
  </si>
  <si>
    <t>Comunicato dalla scuola il 18/06/2032</t>
  </si>
  <si>
    <t>Comunicato dalla scuola il 18/06/2033</t>
  </si>
  <si>
    <t>20414</t>
  </si>
  <si>
    <t>GENERAL PSYCHOLOGY</t>
  </si>
  <si>
    <t>L - NURSING</t>
  </si>
  <si>
    <t>Comunicato dalla scuola il 18/06/2034</t>
  </si>
  <si>
    <t>03137</t>
  </si>
  <si>
    <t>Comunicato dalla scuola il 18/06/2035</t>
  </si>
  <si>
    <t>16147</t>
  </si>
  <si>
    <t>MIDWIFERY APPLICATA ALLA MEDICINA PREVENTIVA E DI COMUNITÀ</t>
  </si>
  <si>
    <t>MED/47</t>
  </si>
  <si>
    <t>Comunicato dalla scuola il 18/06/2036</t>
  </si>
  <si>
    <t>15126</t>
  </si>
  <si>
    <t>METODOLOGIA BASE E CLINICA DELLA MIDWIFERY</t>
  </si>
  <si>
    <t>Comunicato dalla scuola il 18/06/2037</t>
  </si>
  <si>
    <t>16149</t>
  </si>
  <si>
    <t>ASSISTENZA AL PARTO</t>
  </si>
  <si>
    <t>Comunicato dalla scuola il 18/06/2038</t>
  </si>
  <si>
    <t>16148</t>
  </si>
  <si>
    <t>MIDWIFERY APPLICATA AL MANAGEMENT E ALL'ORGANIZZAZ. DELLA PROFESSIONE</t>
  </si>
  <si>
    <t>Comunicato dalla scuola il 18/06/2039</t>
  </si>
  <si>
    <t>16145</t>
  </si>
  <si>
    <t>MIDWIFERY APPLICATE ALLA MEDICINA LEGALE, BIOETICA E DEONTOLOGIA</t>
  </si>
  <si>
    <t>Comunicato dalla scuola il 18/06/2040</t>
  </si>
  <si>
    <t>07287</t>
  </si>
  <si>
    <t>TECNICHE TERAPEUTICHE E RIABILITATIVE</t>
  </si>
  <si>
    <t>Comunicato dalla scuola il 18/06/2041</t>
  </si>
  <si>
    <t>18013</t>
  </si>
  <si>
    <t>COMPLESSITA' ASSISTENZIALE IN GINECOLOGIA ED OSTETRICIA</t>
  </si>
  <si>
    <t>Comunicato dalla scuola il 18/06/2042</t>
  </si>
  <si>
    <t>18018</t>
  </si>
  <si>
    <t>NURSING TRANS-CULTURALE</t>
  </si>
  <si>
    <t>Comunicato dalla scuola il 18/06/2044</t>
  </si>
  <si>
    <t>16960</t>
  </si>
  <si>
    <t>SCIENZE INFERMIERISTICHE E TECNICHE NEUROPSICHIATRICHE</t>
  </si>
  <si>
    <t>Comunicato dalla scuola il 18/06/2045</t>
  </si>
  <si>
    <t>17125</t>
  </si>
  <si>
    <t>ORGANIZZAZIONE DELLA PROFESSIONE IN AMBITO SANITARIO</t>
  </si>
  <si>
    <t>Comunicato dalla scuola il 18/06/2047</t>
  </si>
  <si>
    <t>11618</t>
  </si>
  <si>
    <t>SCIENZE TECNICHE E MEDICHE APPLICATE 3</t>
  </si>
  <si>
    <t>12022</t>
  </si>
  <si>
    <t>SCIENZA E TECNOLOGIE ALIMENTARI</t>
  </si>
  <si>
    <t>AGR/15</t>
  </si>
  <si>
    <t>Comunicato dalla scuola il 18/06/2049</t>
  </si>
  <si>
    <t>03979</t>
  </si>
  <si>
    <t>INGEGNERIA SANITARIA AMBIENTALE</t>
  </si>
  <si>
    <t>ICAR/03</t>
  </si>
  <si>
    <t>Comunicato dalla scuola il 18/06/2050</t>
  </si>
  <si>
    <t>12023</t>
  </si>
  <si>
    <t>ISPEZIONE ALIMENTI DI ORIGINE ANIMALE</t>
  </si>
  <si>
    <t>VET/04</t>
  </si>
  <si>
    <t>Comunicato dalla scuola il 18/06/2052</t>
  </si>
  <si>
    <t xml:space="preserve">  </t>
  </si>
  <si>
    <t>FLAG_OBBLIGATORIO</t>
  </si>
  <si>
    <t>DES_FACOLTA</t>
  </si>
  <si>
    <t>DES_SEDE</t>
  </si>
  <si>
    <t>COD_LINGUA_BASE</t>
  </si>
  <si>
    <t>04677</t>
  </si>
  <si>
    <t>LINGUA INGLESE A-L</t>
  </si>
  <si>
    <t>L - SCIENZE DELLA COMUNICAZIONE PER I MEDIA E LE ISTITUZIONI</t>
  </si>
  <si>
    <t>Culture e società</t>
  </si>
  <si>
    <t>SCUOLA DELLE SCIENZE UMANE E DEL PATRIMONIO CULTURALE</t>
  </si>
  <si>
    <t>Palermo</t>
  </si>
  <si>
    <t>ITA</t>
  </si>
  <si>
    <t>LINGUA INGLESE M-Z</t>
  </si>
  <si>
    <t>LINGUA INGLESE</t>
  </si>
  <si>
    <t>L - SCIENZE DELLA COMUNICAZIONE PER LE CULTURE E LE ARTI</t>
  </si>
  <si>
    <t>16346</t>
  </si>
  <si>
    <t>PSICOLOGIA SOCIALE DELLE ORGANIZZAZIONI</t>
  </si>
  <si>
    <t>LM - SERVIZIO SOCIALE E POLITICHE SOCIALI</t>
  </si>
  <si>
    <t>15502</t>
  </si>
  <si>
    <t>APPLIED ECONOMICS</t>
  </si>
  <si>
    <t>SECS-P/06</t>
  </si>
  <si>
    <t>LM - COOPERAZIONE, SVILUPPO E MIGRAZIONI</t>
  </si>
  <si>
    <t>18763</t>
  </si>
  <si>
    <t>ECONOMIA APPLICATA</t>
  </si>
  <si>
    <t>18764</t>
  </si>
  <si>
    <t>MARKETING DELLE IMPRESE PUBBLICITARIE</t>
  </si>
  <si>
    <t>SECS-P/08</t>
  </si>
  <si>
    <t>08670</t>
  </si>
  <si>
    <t>ANALISI DELLE POLITICHE PUBBLICHE</t>
  </si>
  <si>
    <t>SPS/04</t>
  </si>
  <si>
    <t>L - SERVIZIO SOCIALE</t>
  </si>
  <si>
    <t>16075</t>
  </si>
  <si>
    <t>PROGETTAZIONE SOCIALE (C.A.)</t>
  </si>
  <si>
    <t>17441</t>
  </si>
  <si>
    <t>TECNICA DELLA CREAZIONE DELLO SPOT PUBBLICITARIO</t>
  </si>
  <si>
    <t>SPS/08</t>
  </si>
  <si>
    <t>LM - SCIENZE DELLA COMUNICAZIONE PUBBLICA, D'IMPRESA E PUBBLICITA'</t>
  </si>
  <si>
    <t>20304</t>
  </si>
  <si>
    <t>LABORATORIO PROFESSIONALE DI COMUNICAZIONE E VISUAL DESIGN</t>
  </si>
  <si>
    <t>18558</t>
  </si>
  <si>
    <t>APPLICAZIONI INFORMATICHE AI BENI CULTURALI</t>
  </si>
  <si>
    <t>L - BENI CULTURALI: CONOSCENZA, GESTIONE, VALORIZZAZIONE</t>
  </si>
  <si>
    <t>20292</t>
  </si>
  <si>
    <t>LABORATORIO PROFESSIONALE DI COMUNICAZIONE DELLE ISTITUZIONI CULTURALI</t>
  </si>
  <si>
    <t>LM - COMUNICAZIONE DEL PATRIMONIO CULTURALE</t>
  </si>
  <si>
    <t>04209</t>
  </si>
  <si>
    <t>LABORATORIO DI INFORMATICA SPECIALISTICA</t>
  </si>
  <si>
    <t>LM - SCIENZE DELL'ANTICHITÀ</t>
  </si>
  <si>
    <t>17975</t>
  </si>
  <si>
    <t>POLITICA LOCALE E SISTEMI DI WELFARE</t>
  </si>
  <si>
    <t>04133</t>
  </si>
  <si>
    <t>LABORATORIO II</t>
  </si>
  <si>
    <t>11641</t>
  </si>
  <si>
    <t>IGIENE GENERALE E APPLICATA</t>
  </si>
  <si>
    <t>MED/42</t>
  </si>
  <si>
    <t>04203</t>
  </si>
  <si>
    <t>LABORATORIO DI INFORMATICA</t>
  </si>
  <si>
    <t>11101</t>
  </si>
  <si>
    <t>ATTIVITÀ SUL CAMPO</t>
  </si>
  <si>
    <t>LM - ARCHEOLOGIA</t>
  </si>
  <si>
    <t>11099</t>
  </si>
  <si>
    <t>LABORATORIO</t>
  </si>
  <si>
    <t>18581</t>
  </si>
  <si>
    <t>ECONOMIA APPLICATA AI BENI CULTURALI</t>
  </si>
  <si>
    <t>18599</t>
  </si>
  <si>
    <t>GESTIONE DEI BENI CULTURALI</t>
  </si>
  <si>
    <t>04354</t>
  </si>
  <si>
    <t>LEGISLAZIONE DEI BENI CULTURALI</t>
  </si>
  <si>
    <t>IUS/10</t>
  </si>
  <si>
    <t>Non inserita nell'elenco del Dipartimento</t>
  </si>
  <si>
    <t>Comuicato dal Dipartimento il 14/06 in Offeb Affidamento interno</t>
  </si>
  <si>
    <t>19766</t>
  </si>
  <si>
    <t>HISTORY OF INTERNATIONAL RELATIONS</t>
  </si>
  <si>
    <t>SPS/06</t>
  </si>
  <si>
    <t>LM - COOPERAZIONE E SVILUPPO</t>
  </si>
  <si>
    <t>Affidamento esterno retribuito</t>
  </si>
  <si>
    <t>18567</t>
  </si>
  <si>
    <t>ELEMENTI DI ARCHEOZOOLOGIA E PALEOBIOLOGIA</t>
  </si>
  <si>
    <t>GEO/01</t>
  </si>
  <si>
    <t>16549</t>
  </si>
  <si>
    <t>LABORATORIO DI MARKETING</t>
  </si>
  <si>
    <t>Gruppo di attiv. form. opzionali</t>
  </si>
  <si>
    <t>Gruppo di attiv. form. opzionali 
SU FONDI DEL DIPARTIMENTO</t>
  </si>
  <si>
    <t>Gruppo di attiv. form. opzionali 
NON ATTIVATO</t>
  </si>
  <si>
    <t>DES_SCELTA</t>
  </si>
  <si>
    <t>DES_TIPO_COPERTURA</t>
  </si>
  <si>
    <t>NOTE post nota</t>
  </si>
  <si>
    <t>19558</t>
  </si>
  <si>
    <t>MODELLI DI ORGANIZZAZIONE</t>
  </si>
  <si>
    <t>IUS/17</t>
  </si>
  <si>
    <t>LM - SCIENZE DELLE AMMINISTRAZIONI E DELLE ORGANIZZAZIONI COMPLESSE</t>
  </si>
  <si>
    <t>Scienze Politiche e delle Relazioni Internazionali (DEMS)</t>
  </si>
  <si>
    <t>SCUOLA DELLE SCIENZE GIURIDICHE ED ECONOMICO-SOCIALI</t>
  </si>
  <si>
    <t>19342</t>
  </si>
  <si>
    <t>ORGANISED CRIMES AND ECONOMY</t>
  </si>
  <si>
    <t>LM - INTERNATIONAL RELATIONS / RELAZIONI INTERNAZIONALI</t>
  </si>
  <si>
    <t>Gruppo di attiv. form. opzionali II</t>
  </si>
  <si>
    <t>ENG</t>
  </si>
  <si>
    <t>17665</t>
  </si>
  <si>
    <t>LINGUA GIAPPONESE</t>
  </si>
  <si>
    <t>L-OR/22</t>
  </si>
  <si>
    <t>L - SCIENZE POLITICHE E DELLE RELAZIONI INTERNAZIONALI</t>
  </si>
  <si>
    <t>19349</t>
  </si>
  <si>
    <t>ORGANIZZAZIONE E GESTIONE DELLE ATTIVITÀ  MOTORIE</t>
  </si>
  <si>
    <t>M-EDF/01</t>
  </si>
  <si>
    <t>LM - MANAGEMENT DELLO SPORT E DELLE ATTIVITÀ MOTORIE</t>
  </si>
  <si>
    <t>19350</t>
  </si>
  <si>
    <t>ORGANIZZAZIONE E GESTIONE DELLE ATTIVITÀ SPORTIVE</t>
  </si>
  <si>
    <t>M-EDF/02</t>
  </si>
  <si>
    <t>16966</t>
  </si>
  <si>
    <t>ECONOMIA DELLO SPORT</t>
  </si>
  <si>
    <t>SECS-P/01</t>
  </si>
  <si>
    <t>carico didattico docente ateneo</t>
  </si>
  <si>
    <t>19345</t>
  </si>
  <si>
    <t>HISTORY OF INTERNATIONAL AND COMMERCIAL INSTITUTIONS</t>
  </si>
  <si>
    <t>19344</t>
  </si>
  <si>
    <t>HISTORY AND INSTITUTIONS OF AFROASIATIC COUNTRIES</t>
  </si>
  <si>
    <t>13467</t>
  </si>
  <si>
    <t>TEORIA E TECNICHE DI ANALISI DI BILANCIO</t>
  </si>
  <si>
    <t>SECS-P/07</t>
  </si>
  <si>
    <t>Gruppo di attiv. form. opzionali Tenuto in lingua Inglese</t>
  </si>
  <si>
    <t>comunicato dalla Prof. Giurintano su offweb Affidamento esterno gratuito</t>
  </si>
  <si>
    <t>ultimo anno di attivazione disattivato nell'offerta formativa19/20</t>
  </si>
  <si>
    <t>11817</t>
  </si>
  <si>
    <t>GEOTECNICA</t>
  </si>
  <si>
    <t>ICAR/07</t>
  </si>
  <si>
    <t>LM - GEORISCHI E GEORISORSE</t>
  </si>
  <si>
    <t>Scienze della Terra e del Mare (DISTEM)</t>
  </si>
  <si>
    <t>SCUOLA DELLE SCIENZE DI BASE E APPLICATE</t>
  </si>
  <si>
    <t>L - SCIENZE GEOLOGICHE</t>
  </si>
  <si>
    <t>16591</t>
  </si>
  <si>
    <t>DISEGNO E DOCUMENTAZIONE GRAFICA</t>
  </si>
  <si>
    <t>ICAR/17</t>
  </si>
  <si>
    <t>LMU - CONSERVAZIONE E RESTAURO DEI BENI CULTURALI (ABILITANTE AI SENSI DEL D.LGS N.42/2004)</t>
  </si>
  <si>
    <t>Fisica e Chimica (DIFC)</t>
  </si>
  <si>
    <t>06791</t>
  </si>
  <si>
    <t>STORIA DELL'ARCHITETTURA</t>
  </si>
  <si>
    <t>ICAR/18</t>
  </si>
  <si>
    <t>16588</t>
  </si>
  <si>
    <t>TEORIA, STORIA E PROGETTAZIONE DEL RESTAURO BENI IMMOBILI</t>
  </si>
  <si>
    <t>ICAR/19</t>
  </si>
  <si>
    <t>16601</t>
  </si>
  <si>
    <t>GESTIONE DELLE IMPRESE</t>
  </si>
  <si>
    <t>ING-IND/35</t>
  </si>
  <si>
    <t>2015</t>
  </si>
  <si>
    <t>2016</t>
  </si>
  <si>
    <t>06817</t>
  </si>
  <si>
    <t>STORIA DELL'ARTE MEDIEVALE</t>
  </si>
  <si>
    <t>L-ART/01</t>
  </si>
  <si>
    <t>06813</t>
  </si>
  <si>
    <t>STORIA DELL'ARTE CONTEMPORANEA</t>
  </si>
  <si>
    <t>L-ART/03</t>
  </si>
  <si>
    <t>16600</t>
  </si>
  <si>
    <t>METODOLOGIA PER LA RICERCA STORICO ARTISTICA</t>
  </si>
  <si>
    <t>L-ART/04</t>
  </si>
  <si>
    <t>16590</t>
  </si>
  <si>
    <t>TEORIA, STORIA E PROGETTAZIONE DEL RESTAURO BENI MOBILI</t>
  </si>
  <si>
    <t>03488</t>
  </si>
  <si>
    <t>FONDAMENTI DI MATEMATICA</t>
  </si>
  <si>
    <t>MAT/03</t>
  </si>
  <si>
    <t>L - OTTICA E OPTOMETRIA</t>
  </si>
  <si>
    <t>20677</t>
  </si>
  <si>
    <t>PRINCIPI DI CONSERVAZIONE PATRIMONIO ARCHIVISTICO E LIBRARIO</t>
  </si>
  <si>
    <t>M-STO/08</t>
  </si>
  <si>
    <t>16592</t>
  </si>
  <si>
    <t>PRINCIPI DI CONSERVAZIONE E ORDINAMENTO DEL PATRIMONIO BIBLIOGRAFICO E ARCHIVISTICO</t>
  </si>
  <si>
    <t xml:space="preserve"> Disponibilità prof. Sutera</t>
  </si>
  <si>
    <t>Affidamento diretto dott. Z.Barone</t>
  </si>
  <si>
    <t>Disponibiltà dott. Travagliato</t>
  </si>
  <si>
    <t>Disponibiltà dott. Auf Der Heyde</t>
  </si>
  <si>
    <t>Affidamento diretto dott. V. Russo</t>
  </si>
  <si>
    <t>Insegnamento inesistente - errore piano di studi corretto</t>
  </si>
  <si>
    <t>01788</t>
  </si>
  <si>
    <t>CHIMICA</t>
  </si>
  <si>
    <t>CHIM/07</t>
  </si>
  <si>
    <t>L - INGEGNERIA DELLA SICUREZZA</t>
  </si>
  <si>
    <t>Ingegneria</t>
  </si>
  <si>
    <t>15616</t>
  </si>
  <si>
    <t>L - INGEGNERIA CIVILE</t>
  </si>
  <si>
    <t>13867</t>
  </si>
  <si>
    <t>FISICA 1</t>
  </si>
  <si>
    <t>FIS/03</t>
  </si>
  <si>
    <t>03295</t>
  </si>
  <si>
    <t>FISICA I</t>
  </si>
  <si>
    <t>L - INGEGNERIA DELL'INNOVAZIONE PER LE IMPRESE DIGITALI</t>
  </si>
  <si>
    <t>06313</t>
  </si>
  <si>
    <t>SCIENZA DELLE COSTRUZIONI</t>
  </si>
  <si>
    <t>ICAR/08</t>
  </si>
  <si>
    <t>L - INGEGNERIA GESTIONALE</t>
  </si>
  <si>
    <t>07873</t>
  </si>
  <si>
    <t>DISEGNO E CAD</t>
  </si>
  <si>
    <t>L - INGEGNERIA AMBIENTALE</t>
  </si>
  <si>
    <t>18103</t>
  </si>
  <si>
    <t>BIG DATA &amp; ANALYTICS</t>
  </si>
  <si>
    <t>07140</t>
  </si>
  <si>
    <t>STRUTTURE AERONAUTICHE</t>
  </si>
  <si>
    <t>ING-IND/04</t>
  </si>
  <si>
    <t>LM - INGEGNERIA AEROSPAZIALE</t>
  </si>
  <si>
    <t>07871</t>
  </si>
  <si>
    <t>MACCHINE</t>
  </si>
  <si>
    <t>ING-IND/08</t>
  </si>
  <si>
    <t>LM - INGEGNERIA CHIMICA</t>
  </si>
  <si>
    <t>02889</t>
  </si>
  <si>
    <t>ELEMENTI DI MECCANICA TEORICA E APPLICATA</t>
  </si>
  <si>
    <t>ING-IND/13</t>
  </si>
  <si>
    <t>L - INGEGNERIA CIBERNETICA</t>
  </si>
  <si>
    <t>02965</t>
  </si>
  <si>
    <t>ELETTROTECNICA</t>
  </si>
  <si>
    <t>ING-IND/31</t>
  </si>
  <si>
    <t>L - INGEGNERIA MECCANICA</t>
  </si>
  <si>
    <t>17881</t>
  </si>
  <si>
    <t>CONVERTITORI ELETTRONICI DI POTENZA</t>
  </si>
  <si>
    <t>ING-IND/32</t>
  </si>
  <si>
    <t>18489</t>
  </si>
  <si>
    <t>COSTRUZIONI BIOMECCANICHE - MODULO II</t>
  </si>
  <si>
    <t>ING-IND/34</t>
  </si>
  <si>
    <t>L - INGEGNERIA BIOMEDICA</t>
  </si>
  <si>
    <t>20279</t>
  </si>
  <si>
    <t>BIOINGEGNERIA CELLULARE</t>
  </si>
  <si>
    <t>LM - INGEGNERIA BIOMEDICA</t>
  </si>
  <si>
    <t>18454</t>
  </si>
  <si>
    <t>TECNOLOGIE DI MEDICINA RIGENERATIVA</t>
  </si>
  <si>
    <t>20523</t>
  </si>
  <si>
    <t>DIGITAL SIGNAL PROCESSING</t>
  </si>
  <si>
    <t>ING-INF/03</t>
  </si>
  <si>
    <t>LM - ELECTRONICS ENGINEERING</t>
  </si>
  <si>
    <t>14465</t>
  </si>
  <si>
    <t>FONDAMENTI DI PROGRAMMAZIONE</t>
  </si>
  <si>
    <t>06244</t>
  </si>
  <si>
    <t>RETI LOGICHE</t>
  </si>
  <si>
    <t>03475</t>
  </si>
  <si>
    <t>FONDAMENTI DI INFORMATICA</t>
  </si>
  <si>
    <t>01525</t>
  </si>
  <si>
    <t>BASI DI DATI</t>
  </si>
  <si>
    <t>19354</t>
  </si>
  <si>
    <t>ELABORAZIONE DI DATI E SEGNALI BIOMEDICI</t>
  </si>
  <si>
    <t>ING-INF/06</t>
  </si>
  <si>
    <t>03675</t>
  </si>
  <si>
    <t>GEOMETRIA</t>
  </si>
  <si>
    <t>L - INGEGNERIA DELL'ENERGIA E DELLE FONTI RINNOVABILI</t>
  </si>
  <si>
    <t>01239</t>
  </si>
  <si>
    <t>ANALISI MATEMATICA 1</t>
  </si>
  <si>
    <t>MAT/05</t>
  </si>
  <si>
    <t>L - INGEGNERIA EDILE, INNOVAZIONE E RECUPERO DEL COSTRUITO</t>
  </si>
  <si>
    <t>20565</t>
  </si>
  <si>
    <t>MODULO ANALISI MATEMATICA 2</t>
  </si>
  <si>
    <t>01241</t>
  </si>
  <si>
    <t>ANALISI MATEMATICA 2</t>
  </si>
  <si>
    <t>20564</t>
  </si>
  <si>
    <t>MODULO ANALISI MATEMATICA 1</t>
  </si>
  <si>
    <t>01249</t>
  </si>
  <si>
    <t>L - INGEGNERIA CHIMICA E BIOCHIMICA</t>
  </si>
  <si>
    <t>L - INGEGNERIA INFORMATICA</t>
  </si>
  <si>
    <t>01250</t>
  </si>
  <si>
    <t>13712</t>
  </si>
  <si>
    <t>ANALISI MATEMATICA II</t>
  </si>
  <si>
    <t>L - INGEGNERIA CIVILE ED EDILE</t>
  </si>
  <si>
    <t>L - INGEGNERIA ELETTRONICA</t>
  </si>
  <si>
    <t>20442</t>
  </si>
  <si>
    <t>SISTEMI DI ACCUMULO ELETTROCHIMICO</t>
  </si>
  <si>
    <t>ING-IND/23</t>
  </si>
  <si>
    <t>L - INGEGNERIA ELETTRICA PER LA E-MOBILITY</t>
  </si>
  <si>
    <t>03318</t>
  </si>
  <si>
    <t>FISICA TECNICA</t>
  </si>
  <si>
    <t>ING-IND/11</t>
  </si>
  <si>
    <t>mutuazione dal corso di laurea in Ingegneria Elettrica per la E-Mobility</t>
  </si>
  <si>
    <t>coperto da personale docente strutturato</t>
  </si>
  <si>
    <t>16079</t>
  </si>
  <si>
    <t>SICUREZZA INDUSTRIALE</t>
  </si>
  <si>
    <t>ING-IND/17</t>
  </si>
  <si>
    <t>LM - INGEGNERIA GESTIONALE</t>
  </si>
  <si>
    <t>02795</t>
  </si>
  <si>
    <t>ECONOMIA PER INGEGNERI</t>
  </si>
  <si>
    <t>Gruppo di attiv. form. Opzionali personale docente strutturato e/o da personale esterno con contratto a titolo oneroso a carico dei fondi del Dipartimento di Ingegneria</t>
  </si>
  <si>
    <t xml:space="preserve">piano di accorpamenti/mutuazioni </t>
  </si>
  <si>
    <t>Gruppo di attiv. form. opzionali in lingua inglese</t>
  </si>
  <si>
    <t>03968</t>
  </si>
  <si>
    <t>INGEGNERIA DEL SOFTWARE</t>
  </si>
  <si>
    <t>L - INFORMATICA</t>
  </si>
  <si>
    <t>Matematica e Informatica</t>
  </si>
  <si>
    <t>Affidamento Interno - disponibilità Fici e concorso Rtd</t>
  </si>
  <si>
    <t>16784</t>
  </si>
  <si>
    <t>SISTEMI OPERATIVI</t>
  </si>
  <si>
    <t xml:space="preserve">NOTE </t>
  </si>
  <si>
    <t>ORE</t>
  </si>
  <si>
    <t>15949</t>
  </si>
  <si>
    <t>ASSICURAZIONI E BANCHE</t>
  </si>
  <si>
    <t>IUS/04</t>
  </si>
  <si>
    <t>LM - SCIENZE ECONOMICO-AZIENDALI</t>
  </si>
  <si>
    <t>Scienze Economiche, Aziendali e Statistiche (SEAS)</t>
  </si>
  <si>
    <t>SCUOLA POLITECNICA</t>
  </si>
  <si>
    <t>02454</t>
  </si>
  <si>
    <t>DIRITTO DEL MERCATO DEL LAVORO</t>
  </si>
  <si>
    <t>LM - SCIENZE ECONOMICHE E FINANZIARIE</t>
  </si>
  <si>
    <t>15532</t>
  </si>
  <si>
    <t>ECONOMIC ANALYSIS</t>
  </si>
  <si>
    <t>17585</t>
  </si>
  <si>
    <t>ECONOMIA E POLITICA URBANA DEL TERRITORIO</t>
  </si>
  <si>
    <t>SECS-P/02</t>
  </si>
  <si>
    <t>19979</t>
  </si>
  <si>
    <t>ECONOMIA DELL'INDUSTRIA TURISTICA</t>
  </si>
  <si>
    <t>L - SCIENZE DEL TURISMO</t>
  </si>
  <si>
    <t>18765</t>
  </si>
  <si>
    <t>REVISIONE AZIENDALE</t>
  </si>
  <si>
    <t>20744</t>
  </si>
  <si>
    <t>POSITIVE ORGANIZATIONS IN TOURISM</t>
  </si>
  <si>
    <t>LM - TOURISM SYSTEMS AND HOSPITALITY MANAGEMENT</t>
  </si>
  <si>
    <t>FONDO CORI</t>
  </si>
  <si>
    <t>19583</t>
  </si>
  <si>
    <t>TECNICA E DEONTOLOGIA PROFESSIONALE</t>
  </si>
  <si>
    <t>19009</t>
  </si>
  <si>
    <t>EVENTS MANAGEMENT</t>
  </si>
  <si>
    <t>20743</t>
  </si>
  <si>
    <t>MARKETING FOR TOURISM</t>
  </si>
  <si>
    <t>18992</t>
  </si>
  <si>
    <t>HUMAN RESOURCES</t>
  </si>
  <si>
    <t>SECS-P/10</t>
  </si>
  <si>
    <t>17587</t>
  </si>
  <si>
    <t>MERCEOLOGIA E TECNOLOGIA DEI CICLI PRODUTTIVI E LOGISTICI</t>
  </si>
  <si>
    <t>SECS-P/13</t>
  </si>
  <si>
    <t>14116</t>
  </si>
  <si>
    <t>ABILITA' INFORMATICHE E TELEMATICHE</t>
  </si>
  <si>
    <t>L - ECONOMIA E AMMINISTRAZIONE AZIENDALE</t>
  </si>
  <si>
    <t>02156</t>
  </si>
  <si>
    <t>CONOSCENZE INFORMATICHE</t>
  </si>
  <si>
    <t>L - ECONOMIA E FINANZA</t>
  </si>
  <si>
    <t>19006</t>
  </si>
  <si>
    <t>WEB MARKETING</t>
  </si>
  <si>
    <t>18987</t>
  </si>
  <si>
    <t>TOURISM SYSTEMS ECONOMICS</t>
  </si>
  <si>
    <t>18994</t>
  </si>
  <si>
    <t>SPANISH</t>
  </si>
  <si>
    <t>L-LIN/07</t>
  </si>
  <si>
    <t>17629</t>
  </si>
  <si>
    <t>ADVANCED ENGLISH</t>
  </si>
  <si>
    <t>18993</t>
  </si>
  <si>
    <t>INTERNATIONAL TOURISM LAW</t>
  </si>
  <si>
    <t>IUS/06</t>
  </si>
  <si>
    <t>18137</t>
  </si>
  <si>
    <t>BUSINESS ETHICS &amp; C.S.R</t>
  </si>
  <si>
    <t>Gruppo di attiv. form. Opzionali in lingua inglese</t>
  </si>
  <si>
    <t>FONDO CORI Formica PC</t>
  </si>
  <si>
    <t>FONDO CORI
CORMANY PC</t>
  </si>
  <si>
    <t>FONDO CORI
Formicxa PC</t>
  </si>
  <si>
    <t>FONDO CORI NEWMAN PC</t>
  </si>
  <si>
    <t>RUGGIERI PC</t>
  </si>
  <si>
    <t>BARONE PC</t>
  </si>
  <si>
    <t>PAGANO PC</t>
  </si>
  <si>
    <t>FONDO CORI - Attiv. form. a scelta dello studente (consigliate)</t>
  </si>
  <si>
    <t>Prof. Tesoriere CDA</t>
  </si>
  <si>
    <t>04884</t>
  </si>
  <si>
    <t>MATEMATICA CON ESERCITAZIONI (A-K)</t>
  </si>
  <si>
    <t>L - SCIENZE BIOLOGICHE</t>
  </si>
  <si>
    <t>Scienze e Tecnologie Biologiche, Chimiche e Farmaceutiche</t>
  </si>
  <si>
    <t>MATEMATICA CON ESERCITAZIONI (L-Z)</t>
  </si>
  <si>
    <t>01642</t>
  </si>
  <si>
    <t>BIOLOGIA MOLECOLARE CON ESERCITAZIONI</t>
  </si>
  <si>
    <t>BIO/11</t>
  </si>
  <si>
    <t>04900</t>
  </si>
  <si>
    <t>MATEMATICA I</t>
  </si>
  <si>
    <t>L - CHIMICA</t>
  </si>
  <si>
    <t>comunicato dal Dipartimento il 13/06/2019</t>
  </si>
  <si>
    <t>FLAG_MUTUATO</t>
  </si>
  <si>
    <t>TIPO_SCELTA</t>
  </si>
  <si>
    <t>16027</t>
  </si>
  <si>
    <t>DISEGNO PER LA SCUOLA PRIMARIA E DELL'INFANZIA E LABORATORIO</t>
  </si>
  <si>
    <t>LMU - SCIENZE DELLA FORMAZIONE PRIMARIA</t>
  </si>
  <si>
    <t>Scienze psicologiche, pedagogiche, dell'esercizio fisico e della formazione</t>
  </si>
  <si>
    <t>16024</t>
  </si>
  <si>
    <t>METODOLOGIA DELL'EDUCAZIONE MUSICALE PER LA SCUOLA PRIMARIA E DELL'INFANZIA E LABORATORIO</t>
  </si>
  <si>
    <t>L-ART/07</t>
  </si>
  <si>
    <t>04765</t>
  </si>
  <si>
    <t>LINGUISTICA</t>
  </si>
  <si>
    <t>L-FIL-LET/12</t>
  </si>
  <si>
    <t>16030</t>
  </si>
  <si>
    <t>METODI E DIDATTICHE DELLE ATTIVITÃ  MOTORIE E PSICOMOTORIE PER LA SCUOLA PRIMARIA E DELL'INFANZIA E LABORATORIO</t>
  </si>
  <si>
    <t>16004</t>
  </si>
  <si>
    <t>GEOGRAFIA PER LA SCUOLA PRIMARIA E DELL'INFANZIA E LABORATORIO</t>
  </si>
  <si>
    <t>M-GGR/01</t>
  </si>
  <si>
    <t>Gratuito per convenzione</t>
  </si>
  <si>
    <t>L - SCIENZE DELLE ATTIVITÀ MOTORIE E SPORTIVE</t>
  </si>
  <si>
    <t>16026</t>
  </si>
  <si>
    <t>LETTERATURA PER L'INFANZIA E LABORATORIO</t>
  </si>
  <si>
    <t>M-PED/02</t>
  </si>
  <si>
    <t>16012</t>
  </si>
  <si>
    <t>PSICOLOGIA DELLA DISABILITÀ  E DELL'INTEGRAZIONE</t>
  </si>
  <si>
    <t>13448</t>
  </si>
  <si>
    <t>PSICOLOGIA DEGLI ATTEGGIAMENTI</t>
  </si>
  <si>
    <t>LM - PSICOLOGIA SOCIALE, DEL LAVORO E DELLE ORGANIZZAZIONI</t>
  </si>
  <si>
    <t>19953</t>
  </si>
  <si>
    <t>LABORATORIO DISCUSSIONE DI CASI CLINICI</t>
  </si>
  <si>
    <t>LM - PSICOLOGIA CLINICA</t>
  </si>
  <si>
    <t>16033</t>
  </si>
  <si>
    <t>DIDATTICA DELLA STORIA PER LA SCUOLA PRIMARIA E DELL'INFANZIA</t>
  </si>
  <si>
    <t>M-STO/02</t>
  </si>
  <si>
    <t>18678</t>
  </si>
  <si>
    <t>SOCIOLOGIA DEI PROCESSI CULTURALI E COMUNICATIVI NELLO SPORT</t>
  </si>
  <si>
    <t>LM - SCIENZE E TECNICHE DELLE ATTIVITÀ MOTORIE PREVENTIVE E ADATTATE E DELLE ATTIVITÀ SPORTIVE</t>
  </si>
  <si>
    <t>18757</t>
  </si>
  <si>
    <t>SOCIOLOGIA DEI PROCESSI CULTURALI, AMBIENTALI E TERRITORIALI</t>
  </si>
  <si>
    <t>16016</t>
  </si>
  <si>
    <t>LABORATORIO DI LINGUA INGLESE PER IDONEITÀ LIVELLO B1</t>
  </si>
  <si>
    <t>16014</t>
  </si>
  <si>
    <t>LABORATORIO DI TECNOLOGIE DIDATTICHE PER LA SCUOLA PRIMARIA E DELL'INFANZIA</t>
  </si>
  <si>
    <t>16017</t>
  </si>
  <si>
    <t>LABORATORIO DI LINGUA INGLESE PER IDONEITÀ LIVELLO B2</t>
  </si>
  <si>
    <t>PSICOLOGIA CLINICA (M-Z)</t>
  </si>
  <si>
    <t>L - SCIENZE E TECNICHE PSICOLOGICHE</t>
  </si>
  <si>
    <t>15144</t>
  </si>
  <si>
    <t>TEORIA E TECNICHE DEI TEST (M-Z)</t>
  </si>
  <si>
    <t>M-PSI/03</t>
  </si>
  <si>
    <t>15165</t>
  </si>
  <si>
    <t>MODELLI E TECNICHE DI OSSERVAZIONE DEL COMPORTAMENTO (M-Z)</t>
  </si>
  <si>
    <t>07075</t>
  </si>
  <si>
    <t>STORIA MEDIOEVALE</t>
  </si>
  <si>
    <t>M-STO/01</t>
  </si>
  <si>
    <t>LM - SCIENZE PEDAGOGICHE</t>
  </si>
  <si>
    <t>16021</t>
  </si>
  <si>
    <t>DIDATTICA DELLA MATEMATICA PER LA SCUOLA PRIMARIA E DELL'INFANZIA E LABORATORIO (M-Z)</t>
  </si>
  <si>
    <t>MAT/04</t>
  </si>
  <si>
    <t>06715</t>
  </si>
  <si>
    <t>STORIA CONTEMPORANEA</t>
  </si>
  <si>
    <t>M-STO/04</t>
  </si>
  <si>
    <t>L - EDUCAZIONE DI COMUNITA'</t>
  </si>
  <si>
    <t>IO</t>
  </si>
  <si>
    <t>13345</t>
  </si>
  <si>
    <t>CULTURA INGLESE</t>
  </si>
  <si>
    <t>L-LIN/10</t>
  </si>
  <si>
    <t>16109</t>
  </si>
  <si>
    <t>LABORATORIO DI COMUNICAZIONE (corso A)</t>
  </si>
  <si>
    <t>ICAR/13</t>
  </si>
  <si>
    <t>L - DISEGNO INDUSTRIALE</t>
  </si>
  <si>
    <t>Architettura (DARCH)</t>
  </si>
  <si>
    <t>LABORATORIO DI COMUNICAZIONE (corso B)</t>
  </si>
  <si>
    <t>19547</t>
  </si>
  <si>
    <t>LABORATORIO DI DESIGN DELLA COMUNICAZIONE (corso B)</t>
  </si>
  <si>
    <t>LABORATORIO DI DESIGN DELLA COMUNICAZIONE (corso C)</t>
  </si>
  <si>
    <t>19548</t>
  </si>
  <si>
    <t>LABORATORIO DI DESIGN DI PRODOTTO E DI COMUNICAZIONE (corso B)</t>
  </si>
  <si>
    <t>LABORATORIO DI DESIGN DI PRODOTTO E DI COMUNICAZIONE (corso C)</t>
  </si>
  <si>
    <t>13689</t>
  </si>
  <si>
    <t>LABORATORIO DI ARREDAMENTO E ARCHITETTURA DEGLI INTERNI (corso B)</t>
  </si>
  <si>
    <t>ICAR/16</t>
  </si>
  <si>
    <t>LMU - ARCHITETTURA</t>
  </si>
  <si>
    <t>19507</t>
  </si>
  <si>
    <t>GRAFICA INTERATTIVA PER IL WEB</t>
  </si>
  <si>
    <t>LM - DESIGN E CULTURA DEL TERRITORIO</t>
  </si>
  <si>
    <t>20309</t>
  </si>
  <si>
    <t>LABORATORIO DI DISEGNO E RAPPRESENTAZIONE INFORMATICA (corso C)</t>
  </si>
  <si>
    <t>14735</t>
  </si>
  <si>
    <t>LABORATORIO DI DISEGNO E RILIEVO DELL'ARCHITETTURA</t>
  </si>
  <si>
    <t>19030</t>
  </si>
  <si>
    <t>LABORATORIO DI RAPPRESENTAZIONE E DISEGNO AUTOMATICO PER LA CITTÀ E IL TERRITORIO</t>
  </si>
  <si>
    <t>L - URBANISTICA E SCIENZE DELLA CITTA'</t>
  </si>
  <si>
    <t>19500</t>
  </si>
  <si>
    <t>SEMIOTICA DELL'ALIMENTAZIONE E DEL GUSTO</t>
  </si>
  <si>
    <t>M-FIL/05</t>
  </si>
  <si>
    <t>18810</t>
  </si>
  <si>
    <t>DISEGNO E RAPPRESENTAZIONE MULTIMEDIALE</t>
  </si>
  <si>
    <t>07996</t>
  </si>
  <si>
    <t>SOCIOLOGIA DELL'AMBIENTE</t>
  </si>
  <si>
    <t>SPS/10</t>
  </si>
  <si>
    <t>Note</t>
  </si>
  <si>
    <t>FISICA E ELEMENTI DI MATEMATICA</t>
  </si>
  <si>
    <t>FIS/01</t>
  </si>
  <si>
    <t>L - SCIENZE E TECNOLOGIE AGROALIMENTARI</t>
  </si>
  <si>
    <t>Scienze Agrarie, Alimentari e Forestali</t>
  </si>
  <si>
    <t>MATEMATICA</t>
  </si>
  <si>
    <t>MAT/07</t>
  </si>
  <si>
    <t>L - SCIENZE FORESTALI ED AMBIENTALI</t>
  </si>
  <si>
    <t>IGIENE E SICUREZZA DEGLI ALIMENTI DI ORIGINE ANIMALE</t>
  </si>
  <si>
    <t>LM - IMPRENDITORIALITA' E QUALITA' PER IL SISTEMA AGROALIMENTARE</t>
  </si>
  <si>
    <t>SELVICOLTURA SPECIALE</t>
  </si>
  <si>
    <t>AGR/05</t>
  </si>
  <si>
    <t>LM - SCIENZE E TECNOLOGIE FORESTALI E AGRO-AMBIENTALI</t>
  </si>
  <si>
    <t>LABORATORIO DI LINGUA INGLESE</t>
  </si>
  <si>
    <t>STORIA E ANTROPOLOGIA DELL'ALIMENTAZIONE</t>
  </si>
  <si>
    <t>M-DEA/01</t>
  </si>
  <si>
    <t>Comunicato dal Dipartimento il 18/06/2019</t>
  </si>
  <si>
    <t>ISPEZIONE DEGLI ALIMENTI DI ORIGINE ANIMALE</t>
  </si>
  <si>
    <t>Comunicato dal Dipartimento il 18/06/2020</t>
  </si>
  <si>
    <t>MICROBIOLOGIA DEGLI ALIMENTI E DEI PRODOTTI FERMENTATI</t>
  </si>
  <si>
    <t>AGR/16</t>
  </si>
  <si>
    <t>Comunicato dal Dipartimento il 18/06/2021</t>
  </si>
  <si>
    <t>LABORATORIO DI GASTRONOMIA E ANALISI SENSORIALE</t>
  </si>
  <si>
    <t>Comunicato dal Dipartimento il 18/06/2022</t>
  </si>
  <si>
    <t>LABORATORIO DI COMUNICAZIONE DEL CIBO</t>
  </si>
  <si>
    <t>Comunicato dal Dipartimento il 18/06/2023</t>
  </si>
  <si>
    <t>TOPOGRAFIA, CARTOGRAFIA ED ELEMENTI DI CAD</t>
  </si>
  <si>
    <t>ICAR/06</t>
  </si>
  <si>
    <t>Comunicato dal Dipartimento il 18/06/2024</t>
  </si>
  <si>
    <t>CONTROLLO MICROBIOLOGICO DEGLI ALIMENTI</t>
  </si>
  <si>
    <t>Comunicato dal Dipartimento il 18/06/2025</t>
  </si>
  <si>
    <t>TECNOLOGIA DEL LEGNO E UTILIZZAZIONI FORESTALI</t>
  </si>
  <si>
    <t>AGR/06</t>
  </si>
  <si>
    <t>Comunicato dal Dipartimento il 18/06/2026</t>
  </si>
  <si>
    <t>FOOD TRADE AND SAFETY LEGISLATION</t>
  </si>
  <si>
    <t>IUS/03</t>
  </si>
  <si>
    <t>LM - MEDITERRANEAN FOOD SCIENCE AND TECHNOLOGY</t>
  </si>
  <si>
    <t>Comunicato dal Dipartimento il 18/06/2027</t>
  </si>
  <si>
    <t>Nota di risposta</t>
  </si>
  <si>
    <t>Insegnamenti erogati 2019/2020</t>
  </si>
  <si>
    <t>Totale ore</t>
  </si>
  <si>
    <t>IMPORTO
(32,50 € )</t>
  </si>
  <si>
    <t>N. Opzionali</t>
  </si>
  <si>
    <t>Totale con Opzionali</t>
  </si>
  <si>
    <t>Scuola di Medicina</t>
  </si>
  <si>
    <t>986 del 14/06/2019</t>
  </si>
  <si>
    <t>55887 del 17/06/2019</t>
  </si>
  <si>
    <t>Giurisprudenza</t>
  </si>
  <si>
    <t>2938 del 13/06/2019</t>
  </si>
  <si>
    <t>269 del 11/06/2019</t>
  </si>
  <si>
    <t>1093 del 13/06/2019</t>
  </si>
  <si>
    <t>54679 del 13/06/2019</t>
  </si>
  <si>
    <t>54894 del 13/06/2019</t>
  </si>
  <si>
    <t>55242 del 14/06/2019</t>
  </si>
  <si>
    <t>Scienze Umanistiche</t>
  </si>
  <si>
    <t>1360 del 13/06/2019</t>
  </si>
  <si>
    <t>TOTALE</t>
  </si>
  <si>
    <t>CD VINCIGUERRA RD</t>
  </si>
  <si>
    <t>CD a docente nel settore</t>
  </si>
  <si>
    <t>MANCUSO PC</t>
  </si>
  <si>
    <t>PINZARRONE PC</t>
  </si>
  <si>
    <t>NICOLOSI PC</t>
  </si>
  <si>
    <t>DANZI' PC</t>
  </si>
  <si>
    <t>FESTEGGIANTE PC</t>
  </si>
  <si>
    <t>GULBAY PC</t>
  </si>
  <si>
    <t>Comunicato dal Dipartimento il 14/06/2019</t>
  </si>
  <si>
    <t>19851</t>
  </si>
  <si>
    <t>ORIGINI DELLE LINGUE E LETTERATURE ROMANZE</t>
  </si>
  <si>
    <t>L-FIL-LET/09</t>
  </si>
  <si>
    <t>L - LINGUE E LETTERATURE - STUDI INTERCULTURALI</t>
  </si>
  <si>
    <t>Gruppo di attiv. form. opzionali V</t>
  </si>
  <si>
    <t>19333</t>
  </si>
  <si>
    <t>SCIENZE DELLA TRADUZIONE: TEORIA E TECNOLOGIE</t>
  </si>
  <si>
    <t>L-LIN/02</t>
  </si>
  <si>
    <t>LM - LINGUE MODERNE E TRADUZIONE PER LE RELAZIONI INTERNAZIONALI</t>
  </si>
  <si>
    <t>20530</t>
  </si>
  <si>
    <t>DIDATTICA DELLE LINGUE E METODOLOGIE CLIL</t>
  </si>
  <si>
    <t>LM - LINGUE E LETTERATURE: INTERCULTURALITÀ E DIDATTICA</t>
  </si>
  <si>
    <t>Gruppo di attiv. form. opzionali III</t>
  </si>
  <si>
    <t>04659</t>
  </si>
  <si>
    <t>LINGUA E TRADUZIONE SPAGNOLA I</t>
  </si>
  <si>
    <t>04644</t>
  </si>
  <si>
    <t>LINGUA E TRADUZIONE INGLESE I (A-L)</t>
  </si>
  <si>
    <t>13150</t>
  </si>
  <si>
    <t>LINGUA E TRADUZIONE INGLESE II (A-L)</t>
  </si>
  <si>
    <t>13267</t>
  </si>
  <si>
    <t>LINGUA E TRADUZIONE INGLESE III (A-L)</t>
  </si>
  <si>
    <t>Gruppo di attiv. form. opzionali VI</t>
  </si>
  <si>
    <t>LINGUA E TRADUZIONE INGLESE III (M-Z)</t>
  </si>
  <si>
    <t>13271</t>
  </si>
  <si>
    <t>LINGUA E TRADUZIONE ARABA III</t>
  </si>
  <si>
    <t>L-OR/12</t>
  </si>
  <si>
    <t>19045</t>
  </si>
  <si>
    <t>LETTERATURA E CULTURA ARABA II</t>
  </si>
  <si>
    <t>Gruppo di attiv. form. opzionali VII</t>
  </si>
  <si>
    <t>19046</t>
  </si>
  <si>
    <t>LETTERATURA E CULTURA ARABA I</t>
  </si>
  <si>
    <t>Gruppo di attiv. form. opzionali IV</t>
  </si>
  <si>
    <t>13239</t>
  </si>
  <si>
    <t>LINGUA E TRADUZIONE ARABA II</t>
  </si>
  <si>
    <t>13540</t>
  </si>
  <si>
    <t>LINGUA E TRADUZIONE CINESE II</t>
  </si>
  <si>
    <t>L-OR/21</t>
  </si>
  <si>
    <t>13537</t>
  </si>
  <si>
    <t xml:space="preserve">LINGUA E TRADUZIONE CINESE III </t>
  </si>
  <si>
    <t>01479</t>
  </si>
  <si>
    <t>ARCHIVISTICA</t>
  </si>
  <si>
    <t>L - DISCIPLINE DELLE ARTI, DELLA MUSICA E DELLO SPETTACOLO</t>
  </si>
  <si>
    <t>04264</t>
  </si>
  <si>
    <t xml:space="preserve">LABORATORIO DI SCRITTURA </t>
  </si>
  <si>
    <t>L - LETTERE</t>
  </si>
  <si>
    <t>06770</t>
  </si>
  <si>
    <t>STORIA DEL TEATRO E DELLO SPETTACOLO</t>
  </si>
  <si>
    <t>L-ART/05</t>
  </si>
  <si>
    <t>07088</t>
  </si>
  <si>
    <t>STORIA ROMANA (A-L)</t>
  </si>
  <si>
    <t>L-ANT/03</t>
  </si>
  <si>
    <t>STORIA ROMANA (M_Z)</t>
  </si>
  <si>
    <t>20496</t>
  </si>
  <si>
    <t>TEORIE E METODI DELL'EDIZIONE DIGITALE</t>
  </si>
  <si>
    <t>L-FIL-LET/11</t>
  </si>
  <si>
    <t>LM - ITALIANISTICA</t>
  </si>
  <si>
    <t>10792</t>
  </si>
  <si>
    <t>STORIA E TECNOLOGIA DEGLI STRUMENTI MUSICALI</t>
  </si>
  <si>
    <t>LM - MUSICOLOGIA E SCIENZE DELLO SPETTACOLO</t>
  </si>
  <si>
    <t>OPZIONALI</t>
  </si>
  <si>
    <t>INS</t>
  </si>
  <si>
    <t>TOT</t>
  </si>
  <si>
    <t>56394 del 18/06/2019</t>
  </si>
  <si>
    <t>Comunicato dalla scuola il 18/06/2024 - comunicato affidamento dal Coordinatore 20/06/2019</t>
  </si>
  <si>
    <t>Mutuato su TAP - Calafiore 20/06/2019</t>
  </si>
  <si>
    <t>Contratto Gratuito in convenzione 20/06/2019</t>
  </si>
  <si>
    <t>Mutua su Laboratorio Biomerdico 20/06/2019</t>
  </si>
  <si>
    <t>Mutuazione su assistenza sanitaria 20/06/2019</t>
  </si>
  <si>
    <t>Non inserita nell'elenco della scuola - Mutuata su Logopedia</t>
  </si>
  <si>
    <t>Mutuazione</t>
  </si>
  <si>
    <t>Comunicati dal Diartimento il 13/06/2019 Affidamento interno</t>
  </si>
  <si>
    <t xml:space="preserve">Dott. Triolo </t>
  </si>
  <si>
    <t>Prof. Zuccarello</t>
  </si>
  <si>
    <t>Comunicati dal Dipartimento il 13/06/2019</t>
  </si>
  <si>
    <t>Comunicati dal Dipartimento il 13/06/2020  - mutato su ingegneria elettronica Valenti</t>
  </si>
  <si>
    <t>Gruppo di attiv. form. Opzionali non in lingua</t>
  </si>
  <si>
    <t>Non inserita nell'elenco della scuola sede CL</t>
  </si>
  <si>
    <t>Comunicato dalla scuola il 18/06/2019 ma corretto con la dott. Calafiore</t>
  </si>
  <si>
    <t>Non inserita nell'elenco della scuola  sede CL</t>
  </si>
  <si>
    <t>Non inserita nell'elenco della scuola comunicato dalla dott.ssa Calafiore mutuazione su infermieristica</t>
  </si>
  <si>
    <t xml:space="preserve">Comunicato dalla scuola il 18/06/2024
</t>
  </si>
  <si>
    <t>Comunicato dalla scuola il 18/06/2019</t>
  </si>
  <si>
    <t>Disciplina professionalizzante</t>
  </si>
  <si>
    <t>Non inserita nell'elenco del Dipartimento
CD Sergio Intorre</t>
  </si>
  <si>
    <t xml:space="preserve">Modulo di un C.I. tenuto da visconti che ne chiede affidamento esterno ad esperto </t>
  </si>
  <si>
    <t>CD Prof Mancuso Salvatore IUS/21</t>
  </si>
  <si>
    <t>70% del Totale con Opzionali</t>
  </si>
  <si>
    <t>18683</t>
  </si>
  <si>
    <t>INGLESE GIURIDICO</t>
  </si>
  <si>
    <t>LMU - GIURISPRUDENZA</t>
  </si>
  <si>
    <t>18682</t>
  </si>
  <si>
    <t>SPAGNOLO GIURIDICO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</si>
</sst>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sz val="10"/>
      <color indexed="8"/>
      <name val="serif"/>
    </font>
    <font>
      <sz val="10"/>
      <name val="serif"/>
    </font>
    <font>
      <b/>
      <sz val="11"/>
      <color theme="1"/>
      <name val="Calibri"/>
      <family val="2"/>
      <scheme val="minor"/>
    </font>
    <font>
      <sz val="10"/>
      <color theme="1"/>
      <name val="serif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left" wrapText="1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0" fillId="2" borderId="0" xfId="0" applyFill="1"/>
    <xf numFmtId="0" fontId="1" fillId="0" borderId="2" xfId="0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0" fillId="0" borderId="1" xfId="0" applyBorder="1" applyAlignment="1">
      <alignment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right" wrapText="1"/>
    </xf>
    <xf numFmtId="0" fontId="1" fillId="0" borderId="4" xfId="0" applyNumberFormat="1" applyFont="1" applyFill="1" applyBorder="1" applyAlignment="1" applyProtection="1">
      <alignment horizontal="left" vertical="top" wrapText="1"/>
    </xf>
    <xf numFmtId="164" fontId="0" fillId="0" borderId="0" xfId="0" applyNumberFormat="1"/>
    <xf numFmtId="0" fontId="0" fillId="0" borderId="5" xfId="0" applyBorder="1"/>
    <xf numFmtId="0" fontId="1" fillId="0" borderId="5" xfId="0" applyNumberFormat="1" applyFont="1" applyFill="1" applyBorder="1" applyAlignment="1" applyProtection="1">
      <alignment horizontal="left" vertical="top" wrapText="1"/>
    </xf>
    <xf numFmtId="164" fontId="0" fillId="0" borderId="1" xfId="0" applyNumberFormat="1" applyBorder="1"/>
    <xf numFmtId="9" fontId="0" fillId="0" borderId="1" xfId="0" applyNumberForma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28" sqref="F28"/>
    </sheetView>
  </sheetViews>
  <sheetFormatPr defaultRowHeight="15"/>
  <cols>
    <col min="1" max="1" width="65.140625" style="14" customWidth="1"/>
    <col min="2" max="2" width="19.7109375" bestFit="1" customWidth="1"/>
    <col min="3" max="3" width="14.28515625" customWidth="1"/>
    <col min="5" max="5" width="11.5703125" bestFit="1" customWidth="1"/>
    <col min="6" max="6" width="12" customWidth="1"/>
    <col min="8" max="8" width="10.5703125" bestFit="1" customWidth="1"/>
    <col min="9" max="9" width="11.5703125" bestFit="1" customWidth="1"/>
    <col min="10" max="10" width="12.28515625" bestFit="1" customWidth="1"/>
    <col min="11" max="11" width="11.5703125" bestFit="1" customWidth="1"/>
  </cols>
  <sheetData>
    <row r="1" spans="1:10" ht="45">
      <c r="A1" s="16"/>
      <c r="B1" s="4" t="s">
        <v>746</v>
      </c>
      <c r="C1" s="20" t="s">
        <v>747</v>
      </c>
      <c r="D1" s="21" t="s">
        <v>748</v>
      </c>
      <c r="E1" s="20" t="s">
        <v>749</v>
      </c>
      <c r="F1" s="21" t="s">
        <v>750</v>
      </c>
      <c r="G1" s="21" t="s">
        <v>748</v>
      </c>
      <c r="H1" s="20" t="s">
        <v>749</v>
      </c>
      <c r="I1" s="20" t="s">
        <v>751</v>
      </c>
      <c r="J1" s="38" t="s">
        <v>860</v>
      </c>
    </row>
    <row r="2" spans="1:10">
      <c r="A2" s="16"/>
      <c r="B2" s="4"/>
      <c r="C2" s="21"/>
      <c r="D2" s="21"/>
      <c r="E2" s="22"/>
      <c r="F2" s="21"/>
      <c r="G2" s="21"/>
      <c r="H2" s="21"/>
      <c r="I2" s="21"/>
      <c r="J2" s="4"/>
    </row>
    <row r="3" spans="1:10">
      <c r="A3" s="16" t="s">
        <v>18</v>
      </c>
      <c r="B3" s="4"/>
      <c r="C3" s="21"/>
      <c r="D3" s="21"/>
      <c r="E3" s="22"/>
      <c r="F3" s="21"/>
      <c r="G3" s="21"/>
      <c r="H3" s="21"/>
      <c r="I3" s="21"/>
      <c r="J3" s="4"/>
    </row>
    <row r="4" spans="1:10">
      <c r="A4" s="16" t="s">
        <v>118</v>
      </c>
      <c r="B4" s="4"/>
      <c r="C4" s="21"/>
      <c r="D4" s="21"/>
      <c r="E4" s="22"/>
      <c r="F4" s="21"/>
      <c r="G4" s="21"/>
      <c r="H4" s="21"/>
      <c r="I4" s="21"/>
      <c r="J4" s="4"/>
    </row>
    <row r="5" spans="1:10" ht="30">
      <c r="A5" s="16" t="s">
        <v>43</v>
      </c>
      <c r="B5" s="4"/>
      <c r="C5" s="21"/>
      <c r="D5" s="21"/>
      <c r="E5" s="22"/>
      <c r="F5" s="21"/>
      <c r="G5" s="21"/>
      <c r="H5" s="21"/>
      <c r="I5" s="21"/>
      <c r="J5" s="4"/>
    </row>
    <row r="6" spans="1:10">
      <c r="A6" s="16" t="s">
        <v>752</v>
      </c>
      <c r="B6" s="23" t="s">
        <v>836</v>
      </c>
      <c r="C6" s="21">
        <v>63</v>
      </c>
      <c r="D6" s="24">
        <v>2180</v>
      </c>
      <c r="E6" s="22">
        <f>D6*32.5</f>
        <v>70850</v>
      </c>
      <c r="F6" s="21"/>
      <c r="G6" s="21"/>
      <c r="H6" s="22">
        <f t="shared" ref="H6:H10" si="0">G6*32.5</f>
        <v>0</v>
      </c>
      <c r="I6" s="22">
        <f t="shared" ref="I6:I10" si="1">H6+E6</f>
        <v>70850</v>
      </c>
      <c r="J6" s="37">
        <f>I6*0.7</f>
        <v>49595</v>
      </c>
    </row>
    <row r="7" spans="1:10">
      <c r="A7" s="16" t="s">
        <v>678</v>
      </c>
      <c r="B7" s="25">
        <v>43634</v>
      </c>
      <c r="C7" s="21">
        <v>14</v>
      </c>
      <c r="D7" s="24">
        <v>1480</v>
      </c>
      <c r="E7" s="22">
        <f>D7*32.5</f>
        <v>48100</v>
      </c>
      <c r="F7" s="21"/>
      <c r="G7" s="21"/>
      <c r="H7" s="22">
        <f t="shared" si="0"/>
        <v>0</v>
      </c>
      <c r="I7" s="22">
        <f t="shared" si="1"/>
        <v>48100</v>
      </c>
      <c r="J7" s="37">
        <f t="shared" ref="J7:J20" si="2">I7*0.7</f>
        <v>33670</v>
      </c>
    </row>
    <row r="8" spans="1:10">
      <c r="A8" s="16" t="s">
        <v>254</v>
      </c>
      <c r="B8" s="26" t="s">
        <v>753</v>
      </c>
      <c r="C8" s="21">
        <v>17</v>
      </c>
      <c r="D8" s="21">
        <v>625</v>
      </c>
      <c r="E8" s="22">
        <f t="shared" ref="E8:E10" si="3">D8*32.5</f>
        <v>20312.5</v>
      </c>
      <c r="F8" s="21"/>
      <c r="G8" s="21"/>
      <c r="H8" s="22">
        <f t="shared" si="0"/>
        <v>0</v>
      </c>
      <c r="I8" s="22">
        <f t="shared" si="1"/>
        <v>20312.5</v>
      </c>
      <c r="J8" s="37">
        <f t="shared" si="2"/>
        <v>14218.75</v>
      </c>
    </row>
    <row r="9" spans="1:10">
      <c r="A9" s="16" t="s">
        <v>380</v>
      </c>
      <c r="B9" s="26" t="s">
        <v>754</v>
      </c>
      <c r="C9" s="21">
        <v>6</v>
      </c>
      <c r="D9" s="21">
        <v>312</v>
      </c>
      <c r="E9" s="22">
        <f t="shared" si="3"/>
        <v>10140</v>
      </c>
      <c r="F9" s="21"/>
      <c r="G9" s="21"/>
      <c r="H9" s="22">
        <f t="shared" si="0"/>
        <v>0</v>
      </c>
      <c r="I9" s="22">
        <f t="shared" si="1"/>
        <v>10140</v>
      </c>
      <c r="J9" s="37">
        <f t="shared" si="2"/>
        <v>7098</v>
      </c>
    </row>
    <row r="10" spans="1:10">
      <c r="A10" s="16" t="s">
        <v>755</v>
      </c>
      <c r="B10" s="26"/>
      <c r="C10" s="21">
        <v>0</v>
      </c>
      <c r="D10" s="21"/>
      <c r="E10" s="22">
        <f t="shared" si="3"/>
        <v>0</v>
      </c>
      <c r="F10" s="27">
        <v>2</v>
      </c>
      <c r="G10" s="27">
        <v>96</v>
      </c>
      <c r="H10" s="22">
        <f t="shared" si="0"/>
        <v>3120</v>
      </c>
      <c r="I10" s="22">
        <f t="shared" si="1"/>
        <v>3120</v>
      </c>
      <c r="J10" s="37">
        <f t="shared" si="2"/>
        <v>2184</v>
      </c>
    </row>
    <row r="11" spans="1:10">
      <c r="A11" s="16" t="s">
        <v>422</v>
      </c>
      <c r="B11" s="26" t="s">
        <v>756</v>
      </c>
      <c r="C11" s="21">
        <v>36</v>
      </c>
      <c r="D11" s="21">
        <v>2026</v>
      </c>
      <c r="E11" s="22">
        <f>D11*32.5</f>
        <v>65845</v>
      </c>
      <c r="F11" s="27">
        <v>1</v>
      </c>
      <c r="G11" s="27">
        <v>48</v>
      </c>
      <c r="H11" s="22">
        <f>G11*32.5</f>
        <v>1560</v>
      </c>
      <c r="I11" s="22">
        <f>H11+E11</f>
        <v>67405</v>
      </c>
      <c r="J11" s="37">
        <f t="shared" si="2"/>
        <v>47183.5</v>
      </c>
    </row>
    <row r="12" spans="1:10">
      <c r="A12" s="16" t="s">
        <v>525</v>
      </c>
      <c r="B12" s="26" t="s">
        <v>757</v>
      </c>
      <c r="C12" s="21">
        <v>0</v>
      </c>
      <c r="D12" s="21"/>
      <c r="E12" s="22">
        <f t="shared" ref="E12:E19" si="4">D12*32.5</f>
        <v>0</v>
      </c>
      <c r="F12" s="27"/>
      <c r="G12" s="27"/>
      <c r="H12" s="22">
        <f t="shared" ref="H12:H18" si="5">G12*32.5</f>
        <v>0</v>
      </c>
      <c r="I12" s="22">
        <f t="shared" ref="I12:I19" si="6">H12+E12</f>
        <v>0</v>
      </c>
      <c r="J12" s="37">
        <f t="shared" si="2"/>
        <v>0</v>
      </c>
    </row>
    <row r="13" spans="1:10">
      <c r="A13" s="16" t="s">
        <v>712</v>
      </c>
      <c r="B13" s="25">
        <v>43634</v>
      </c>
      <c r="C13" s="21">
        <v>14</v>
      </c>
      <c r="D13" s="24">
        <v>762</v>
      </c>
      <c r="E13" s="22">
        <f t="shared" si="4"/>
        <v>24765</v>
      </c>
      <c r="F13" s="27"/>
      <c r="G13" s="27"/>
      <c r="H13" s="22">
        <f t="shared" si="5"/>
        <v>0</v>
      </c>
      <c r="I13" s="22">
        <f t="shared" si="6"/>
        <v>24765</v>
      </c>
      <c r="J13" s="37">
        <f t="shared" si="2"/>
        <v>17335.5</v>
      </c>
    </row>
    <row r="14" spans="1:10">
      <c r="A14" s="16" t="s">
        <v>373</v>
      </c>
      <c r="B14" s="26" t="s">
        <v>758</v>
      </c>
      <c r="C14" s="21">
        <v>2</v>
      </c>
      <c r="D14" s="21">
        <v>112</v>
      </c>
      <c r="E14" s="22">
        <f t="shared" si="4"/>
        <v>3640</v>
      </c>
      <c r="F14" s="27"/>
      <c r="G14" s="27"/>
      <c r="H14" s="22">
        <f t="shared" si="5"/>
        <v>0</v>
      </c>
      <c r="I14" s="22">
        <f t="shared" si="6"/>
        <v>3640</v>
      </c>
      <c r="J14" s="37">
        <f t="shared" si="2"/>
        <v>2548</v>
      </c>
    </row>
    <row r="15" spans="1:10">
      <c r="A15" s="16" t="s">
        <v>599</v>
      </c>
      <c r="B15" s="26" t="s">
        <v>759</v>
      </c>
      <c r="C15" s="21">
        <v>4</v>
      </c>
      <c r="D15" s="21">
        <v>236</v>
      </c>
      <c r="E15" s="22">
        <f t="shared" si="4"/>
        <v>7670</v>
      </c>
      <c r="F15" s="27"/>
      <c r="G15" s="27"/>
      <c r="H15" s="22">
        <f t="shared" si="5"/>
        <v>0</v>
      </c>
      <c r="I15" s="22">
        <f t="shared" si="6"/>
        <v>7670</v>
      </c>
      <c r="J15" s="37">
        <f t="shared" si="2"/>
        <v>5369</v>
      </c>
    </row>
    <row r="16" spans="1:10">
      <c r="A16" s="16" t="s">
        <v>535</v>
      </c>
      <c r="B16" s="25">
        <v>43633</v>
      </c>
      <c r="C16" s="21">
        <v>12</v>
      </c>
      <c r="D16" s="21">
        <v>490</v>
      </c>
      <c r="E16" s="22">
        <f t="shared" si="4"/>
        <v>15925</v>
      </c>
      <c r="F16" s="27">
        <v>1</v>
      </c>
      <c r="G16" s="27">
        <v>36</v>
      </c>
      <c r="H16" s="22">
        <f t="shared" si="5"/>
        <v>1170</v>
      </c>
      <c r="I16" s="22">
        <f t="shared" si="6"/>
        <v>17095</v>
      </c>
      <c r="J16" s="37">
        <f t="shared" si="2"/>
        <v>11966.5</v>
      </c>
    </row>
    <row r="17" spans="1:11">
      <c r="A17" s="16" t="s">
        <v>337</v>
      </c>
      <c r="B17" s="26" t="s">
        <v>760</v>
      </c>
      <c r="C17" s="21">
        <v>6</v>
      </c>
      <c r="D17" s="21">
        <v>253</v>
      </c>
      <c r="E17" s="22">
        <f t="shared" si="4"/>
        <v>8222.5</v>
      </c>
      <c r="F17" s="27">
        <v>2</v>
      </c>
      <c r="G17" s="27">
        <v>126</v>
      </c>
      <c r="H17" s="22">
        <f t="shared" si="5"/>
        <v>4095</v>
      </c>
      <c r="I17" s="22">
        <f t="shared" si="6"/>
        <v>12317.5</v>
      </c>
      <c r="J17" s="37">
        <f t="shared" si="2"/>
        <v>8622.25</v>
      </c>
    </row>
    <row r="18" spans="1:11" ht="30">
      <c r="A18" s="16" t="s">
        <v>613</v>
      </c>
      <c r="B18" s="26" t="s">
        <v>761</v>
      </c>
      <c r="C18" s="21">
        <v>21</v>
      </c>
      <c r="D18" s="21">
        <v>1131</v>
      </c>
      <c r="E18" s="22">
        <f t="shared" si="4"/>
        <v>36757.5</v>
      </c>
      <c r="F18" s="27">
        <v>1</v>
      </c>
      <c r="G18" s="27">
        <v>45</v>
      </c>
      <c r="H18" s="22">
        <f t="shared" si="5"/>
        <v>1462.5</v>
      </c>
      <c r="I18" s="22">
        <f t="shared" si="6"/>
        <v>38220</v>
      </c>
      <c r="J18" s="37">
        <f t="shared" si="2"/>
        <v>26754</v>
      </c>
    </row>
    <row r="19" spans="1:11">
      <c r="A19" s="16" t="s">
        <v>762</v>
      </c>
      <c r="B19" s="26" t="s">
        <v>763</v>
      </c>
      <c r="C19" s="21">
        <v>6</v>
      </c>
      <c r="D19" s="21">
        <v>300</v>
      </c>
      <c r="E19" s="22">
        <f t="shared" si="4"/>
        <v>9750</v>
      </c>
      <c r="F19" s="27">
        <v>13</v>
      </c>
      <c r="G19" s="27">
        <v>600</v>
      </c>
      <c r="H19" s="22">
        <f>G19*32.5</f>
        <v>19500</v>
      </c>
      <c r="I19" s="22">
        <f t="shared" si="6"/>
        <v>29250</v>
      </c>
      <c r="J19" s="37">
        <f t="shared" si="2"/>
        <v>20475</v>
      </c>
    </row>
    <row r="20" spans="1:11">
      <c r="A20" s="32" t="s">
        <v>764</v>
      </c>
      <c r="B20" s="28"/>
      <c r="C20" s="29">
        <f t="shared" ref="C20:I20" si="7">SUM(C2:C19)</f>
        <v>201</v>
      </c>
      <c r="D20" s="29">
        <f t="shared" si="7"/>
        <v>9907</v>
      </c>
      <c r="E20" s="30">
        <f t="shared" si="7"/>
        <v>321977.5</v>
      </c>
      <c r="F20" s="29">
        <f t="shared" si="7"/>
        <v>20</v>
      </c>
      <c r="G20" s="29">
        <f t="shared" si="7"/>
        <v>951</v>
      </c>
      <c r="H20" s="30">
        <f t="shared" si="7"/>
        <v>30907.5</v>
      </c>
      <c r="I20" s="30">
        <f t="shared" si="7"/>
        <v>352885</v>
      </c>
      <c r="J20" s="37">
        <f t="shared" si="2"/>
        <v>247019.49999999997</v>
      </c>
      <c r="K20" s="34"/>
    </row>
    <row r="21" spans="1:11">
      <c r="C21" s="19"/>
      <c r="D21" s="19"/>
      <c r="E21" s="19"/>
      <c r="F21" s="19"/>
      <c r="G21" s="19"/>
      <c r="H21" s="19"/>
      <c r="I21" s="19"/>
    </row>
    <row r="22" spans="1:11">
      <c r="I22" s="34"/>
    </row>
  </sheetData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opLeftCell="A4" workbookViewId="0">
      <selection activeCell="P17" sqref="P17"/>
    </sheetView>
  </sheetViews>
  <sheetFormatPr defaultColWidth="8.7109375" defaultRowHeight="15"/>
  <cols>
    <col min="2" max="2" width="26.42578125" customWidth="1"/>
    <col min="3" max="3" width="6.28515625" customWidth="1"/>
    <col min="4" max="4" width="13.140625" customWidth="1"/>
    <col min="5" max="5" width="6.7109375" customWidth="1"/>
    <col min="6" max="6" width="28.42578125" customWidth="1"/>
    <col min="7" max="7" width="6.7109375" customWidth="1"/>
    <col min="8" max="8" width="6.42578125" customWidth="1"/>
    <col min="9" max="9" width="10.5703125" customWidth="1"/>
    <col min="10" max="10" width="5" customWidth="1"/>
    <col min="11" max="11" width="7.5703125" customWidth="1"/>
    <col min="12" max="12" width="6.42578125" customWidth="1"/>
    <col min="13" max="13" width="26.42578125" style="14" customWidth="1"/>
  </cols>
  <sheetData>
    <row r="1" spans="1:13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247</v>
      </c>
      <c r="I1" s="1" t="s">
        <v>7</v>
      </c>
      <c r="J1" s="1" t="s">
        <v>8</v>
      </c>
      <c r="K1" s="1" t="s">
        <v>9</v>
      </c>
      <c r="L1" s="1" t="s">
        <v>10</v>
      </c>
      <c r="M1" s="16" t="s">
        <v>11</v>
      </c>
    </row>
    <row r="2" spans="1:13" ht="38.25">
      <c r="A2" s="2" t="s">
        <v>418</v>
      </c>
      <c r="B2" s="2" t="s">
        <v>419</v>
      </c>
      <c r="C2" s="2" t="s">
        <v>38</v>
      </c>
      <c r="D2" s="2" t="s">
        <v>420</v>
      </c>
      <c r="E2" s="2" t="s">
        <v>16</v>
      </c>
      <c r="F2" s="2" t="s">
        <v>421</v>
      </c>
      <c r="G2" s="2">
        <v>1</v>
      </c>
      <c r="H2" s="2">
        <v>1</v>
      </c>
      <c r="I2" s="2" t="s">
        <v>422</v>
      </c>
      <c r="J2" s="3"/>
      <c r="K2" s="2">
        <v>81</v>
      </c>
      <c r="L2" s="2">
        <v>9</v>
      </c>
      <c r="M2" s="2" t="s">
        <v>511</v>
      </c>
    </row>
    <row r="3" spans="1:13" ht="38.25">
      <c r="A3" s="2" t="s">
        <v>423</v>
      </c>
      <c r="B3" s="2" t="s">
        <v>419</v>
      </c>
      <c r="C3" s="2" t="s">
        <v>38</v>
      </c>
      <c r="D3" s="2" t="s">
        <v>420</v>
      </c>
      <c r="E3" s="2" t="s">
        <v>16</v>
      </c>
      <c r="F3" s="2" t="s">
        <v>424</v>
      </c>
      <c r="G3" s="2">
        <v>1</v>
      </c>
      <c r="H3" s="2">
        <v>1</v>
      </c>
      <c r="I3" s="2" t="s">
        <v>422</v>
      </c>
      <c r="J3" s="3"/>
      <c r="K3" s="2">
        <v>54</v>
      </c>
      <c r="L3" s="2">
        <v>6</v>
      </c>
      <c r="M3" s="2" t="s">
        <v>511</v>
      </c>
    </row>
    <row r="4" spans="1:13" ht="30">
      <c r="A4" s="2" t="s">
        <v>425</v>
      </c>
      <c r="B4" s="2" t="s">
        <v>426</v>
      </c>
      <c r="C4" s="2" t="s">
        <v>38</v>
      </c>
      <c r="D4" s="2" t="s">
        <v>427</v>
      </c>
      <c r="E4" s="2" t="s">
        <v>16</v>
      </c>
      <c r="F4" s="2" t="s">
        <v>424</v>
      </c>
      <c r="G4" s="2">
        <v>1</v>
      </c>
      <c r="H4" s="2">
        <v>1</v>
      </c>
      <c r="I4" s="2" t="s">
        <v>422</v>
      </c>
      <c r="J4" s="3"/>
      <c r="K4" s="2">
        <v>81</v>
      </c>
      <c r="L4" s="2">
        <v>9</v>
      </c>
      <c r="M4" s="16" t="s">
        <v>512</v>
      </c>
    </row>
    <row r="5" spans="1:13" ht="38.25">
      <c r="A5" s="2" t="s">
        <v>428</v>
      </c>
      <c r="B5" s="2" t="s">
        <v>429</v>
      </c>
      <c r="C5" s="2" t="s">
        <v>38</v>
      </c>
      <c r="D5" s="2" t="s">
        <v>427</v>
      </c>
      <c r="E5" s="2" t="s">
        <v>16</v>
      </c>
      <c r="F5" s="2" t="s">
        <v>430</v>
      </c>
      <c r="G5" s="2">
        <v>1</v>
      </c>
      <c r="H5" s="2">
        <v>1</v>
      </c>
      <c r="I5" s="2" t="s">
        <v>422</v>
      </c>
      <c r="J5" s="2">
        <v>99</v>
      </c>
      <c r="K5" s="2"/>
      <c r="L5" s="2">
        <v>12</v>
      </c>
      <c r="M5" s="16"/>
    </row>
    <row r="6" spans="1:13" ht="25.5">
      <c r="A6" s="2" t="s">
        <v>431</v>
      </c>
      <c r="B6" s="2" t="s">
        <v>432</v>
      </c>
      <c r="C6" s="2" t="s">
        <v>38</v>
      </c>
      <c r="D6" s="2" t="s">
        <v>433</v>
      </c>
      <c r="E6" s="2" t="s">
        <v>33</v>
      </c>
      <c r="F6" s="2" t="s">
        <v>434</v>
      </c>
      <c r="G6" s="2">
        <v>2</v>
      </c>
      <c r="H6" s="2">
        <v>1</v>
      </c>
      <c r="I6" s="2" t="s">
        <v>422</v>
      </c>
      <c r="J6" s="2">
        <v>81</v>
      </c>
      <c r="K6" s="2"/>
      <c r="L6" s="2">
        <v>9</v>
      </c>
      <c r="M6" s="16"/>
    </row>
    <row r="7" spans="1:13">
      <c r="A7" s="2" t="s">
        <v>435</v>
      </c>
      <c r="B7" s="2" t="s">
        <v>436</v>
      </c>
      <c r="C7" s="2" t="s">
        <v>38</v>
      </c>
      <c r="D7" s="2" t="s">
        <v>378</v>
      </c>
      <c r="E7" s="2" t="s">
        <v>16</v>
      </c>
      <c r="F7" s="2" t="s">
        <v>437</v>
      </c>
      <c r="G7" s="2">
        <v>1</v>
      </c>
      <c r="H7" s="2">
        <v>1</v>
      </c>
      <c r="I7" s="2" t="s">
        <v>422</v>
      </c>
      <c r="J7" s="2">
        <v>81</v>
      </c>
      <c r="K7" s="2"/>
      <c r="L7" s="2">
        <v>9</v>
      </c>
      <c r="M7" s="16"/>
    </row>
    <row r="8" spans="1:13" ht="38.25">
      <c r="A8" s="2" t="s">
        <v>438</v>
      </c>
      <c r="B8" s="2" t="s">
        <v>439</v>
      </c>
      <c r="C8" s="2" t="s">
        <v>38</v>
      </c>
      <c r="D8" s="2" t="s">
        <v>48</v>
      </c>
      <c r="E8" s="2" t="s">
        <v>64</v>
      </c>
      <c r="F8" s="2" t="s">
        <v>430</v>
      </c>
      <c r="G8" s="2">
        <v>3</v>
      </c>
      <c r="H8" s="2">
        <v>1</v>
      </c>
      <c r="I8" s="2" t="s">
        <v>422</v>
      </c>
      <c r="J8" s="2">
        <v>54</v>
      </c>
      <c r="K8" s="2"/>
      <c r="L8" s="2">
        <v>6</v>
      </c>
      <c r="M8" s="16"/>
    </row>
    <row r="9" spans="1:13" ht="25.5">
      <c r="A9" s="2" t="s">
        <v>440</v>
      </c>
      <c r="B9" s="2" t="s">
        <v>441</v>
      </c>
      <c r="C9" s="2" t="s">
        <v>38</v>
      </c>
      <c r="D9" s="2" t="s">
        <v>442</v>
      </c>
      <c r="E9" s="2" t="s">
        <v>16</v>
      </c>
      <c r="F9" s="2" t="s">
        <v>443</v>
      </c>
      <c r="G9" s="2">
        <v>1</v>
      </c>
      <c r="H9" s="2">
        <v>1</v>
      </c>
      <c r="I9" s="2" t="s">
        <v>422</v>
      </c>
      <c r="J9" s="2">
        <v>54</v>
      </c>
      <c r="K9" s="2"/>
      <c r="L9" s="2">
        <v>6</v>
      </c>
      <c r="M9" s="16"/>
    </row>
    <row r="10" spans="1:13">
      <c r="A10" s="2" t="s">
        <v>444</v>
      </c>
      <c r="B10" s="2" t="s">
        <v>445</v>
      </c>
      <c r="C10" s="2" t="s">
        <v>38</v>
      </c>
      <c r="D10" s="2" t="s">
        <v>446</v>
      </c>
      <c r="E10" s="2" t="s">
        <v>16</v>
      </c>
      <c r="F10" s="2" t="s">
        <v>447</v>
      </c>
      <c r="G10" s="2">
        <v>1</v>
      </c>
      <c r="H10" s="2">
        <v>1</v>
      </c>
      <c r="I10" s="2" t="s">
        <v>422</v>
      </c>
      <c r="J10" s="2">
        <v>81</v>
      </c>
      <c r="K10" s="2"/>
      <c r="L10" s="2">
        <v>9</v>
      </c>
      <c r="M10" s="16"/>
    </row>
    <row r="11" spans="1:13" ht="25.5">
      <c r="A11" s="2" t="s">
        <v>448</v>
      </c>
      <c r="B11" s="2" t="s">
        <v>449</v>
      </c>
      <c r="C11" s="2" t="s">
        <v>38</v>
      </c>
      <c r="D11" s="2" t="s">
        <v>450</v>
      </c>
      <c r="E11" s="2" t="s">
        <v>33</v>
      </c>
      <c r="F11" s="2" t="s">
        <v>451</v>
      </c>
      <c r="G11" s="2">
        <v>2</v>
      </c>
      <c r="H11" s="2">
        <v>1</v>
      </c>
      <c r="I11" s="2" t="s">
        <v>422</v>
      </c>
      <c r="J11" s="2">
        <v>72</v>
      </c>
      <c r="K11" s="2"/>
      <c r="L11" s="2">
        <v>9</v>
      </c>
      <c r="M11" s="16"/>
    </row>
    <row r="12" spans="1:13">
      <c r="A12" s="2" t="s">
        <v>452</v>
      </c>
      <c r="B12" s="2" t="s">
        <v>453</v>
      </c>
      <c r="C12" s="2" t="s">
        <v>38</v>
      </c>
      <c r="D12" s="2" t="s">
        <v>454</v>
      </c>
      <c r="E12" s="2" t="s">
        <v>33</v>
      </c>
      <c r="F12" s="2" t="s">
        <v>455</v>
      </c>
      <c r="G12" s="2">
        <v>2</v>
      </c>
      <c r="H12" s="2">
        <v>1</v>
      </c>
      <c r="I12" s="2" t="s">
        <v>422</v>
      </c>
      <c r="J12" s="2">
        <v>81</v>
      </c>
      <c r="K12" s="2"/>
      <c r="L12" s="2">
        <v>9</v>
      </c>
      <c r="M12" s="16"/>
    </row>
    <row r="13" spans="1:13" ht="30">
      <c r="A13" s="2" t="s">
        <v>456</v>
      </c>
      <c r="B13" s="2" t="s">
        <v>457</v>
      </c>
      <c r="C13" s="2" t="s">
        <v>38</v>
      </c>
      <c r="D13" s="2" t="s">
        <v>458</v>
      </c>
      <c r="E13" s="2" t="s">
        <v>64</v>
      </c>
      <c r="F13" s="2" t="s">
        <v>451</v>
      </c>
      <c r="G13" s="2">
        <v>3</v>
      </c>
      <c r="H13" s="2">
        <v>1</v>
      </c>
      <c r="I13" s="2" t="s">
        <v>422</v>
      </c>
      <c r="J13" s="3"/>
      <c r="K13" s="2">
        <v>54</v>
      </c>
      <c r="L13" s="2">
        <v>6</v>
      </c>
      <c r="M13" s="16" t="s">
        <v>512</v>
      </c>
    </row>
    <row r="14" spans="1:13" ht="38.25">
      <c r="A14" s="2" t="s">
        <v>459</v>
      </c>
      <c r="B14" s="2" t="s">
        <v>460</v>
      </c>
      <c r="C14" s="2" t="s">
        <v>14</v>
      </c>
      <c r="D14" s="2" t="s">
        <v>461</v>
      </c>
      <c r="E14" s="2" t="s">
        <v>33</v>
      </c>
      <c r="F14" s="2" t="s">
        <v>462</v>
      </c>
      <c r="G14" s="2">
        <v>2</v>
      </c>
      <c r="H14" s="2">
        <v>1</v>
      </c>
      <c r="I14" s="2" t="s">
        <v>422</v>
      </c>
      <c r="J14" s="4"/>
      <c r="K14" s="2">
        <v>54</v>
      </c>
      <c r="L14" s="2">
        <v>6</v>
      </c>
      <c r="M14" s="16" t="s">
        <v>846</v>
      </c>
    </row>
    <row r="15" spans="1:13" ht="25.5">
      <c r="A15" s="2" t="s">
        <v>463</v>
      </c>
      <c r="B15" s="2" t="s">
        <v>464</v>
      </c>
      <c r="C15" s="2" t="s">
        <v>38</v>
      </c>
      <c r="D15" s="2" t="s">
        <v>461</v>
      </c>
      <c r="E15" s="2" t="s">
        <v>16</v>
      </c>
      <c r="F15" s="2" t="s">
        <v>465</v>
      </c>
      <c r="G15" s="2">
        <v>1</v>
      </c>
      <c r="H15" s="2">
        <v>1</v>
      </c>
      <c r="I15" s="2" t="s">
        <v>422</v>
      </c>
      <c r="J15" s="2">
        <v>81</v>
      </c>
      <c r="K15" s="2"/>
      <c r="L15" s="2">
        <v>9</v>
      </c>
      <c r="M15" s="16"/>
    </row>
    <row r="16" spans="1:13" ht="25.5">
      <c r="A16" s="2" t="s">
        <v>466</v>
      </c>
      <c r="B16" s="2" t="s">
        <v>467</v>
      </c>
      <c r="C16" s="2" t="s">
        <v>38</v>
      </c>
      <c r="D16" s="2" t="s">
        <v>461</v>
      </c>
      <c r="E16" s="2" t="s">
        <v>64</v>
      </c>
      <c r="F16" s="2" t="s">
        <v>462</v>
      </c>
      <c r="G16" s="2">
        <v>3</v>
      </c>
      <c r="H16" s="2">
        <v>1</v>
      </c>
      <c r="I16" s="2" t="s">
        <v>422</v>
      </c>
      <c r="J16" s="2">
        <v>108</v>
      </c>
      <c r="K16" s="2"/>
      <c r="L16" s="2">
        <v>12</v>
      </c>
      <c r="M16" s="16"/>
    </row>
    <row r="17" spans="1:13" ht="25.5">
      <c r="A17" s="2" t="s">
        <v>468</v>
      </c>
      <c r="B17" s="2" t="s">
        <v>469</v>
      </c>
      <c r="C17" s="2" t="s">
        <v>38</v>
      </c>
      <c r="D17" s="2" t="s">
        <v>470</v>
      </c>
      <c r="E17" s="2" t="s">
        <v>16</v>
      </c>
      <c r="F17" s="2" t="s">
        <v>471</v>
      </c>
      <c r="G17" s="2">
        <v>1</v>
      </c>
      <c r="H17" s="2">
        <v>0</v>
      </c>
      <c r="I17" s="2" t="s">
        <v>422</v>
      </c>
      <c r="J17" s="2">
        <v>48</v>
      </c>
      <c r="L17" s="2">
        <v>6</v>
      </c>
      <c r="M17" s="7" t="s">
        <v>521</v>
      </c>
    </row>
    <row r="18" spans="1:13" ht="25.5">
      <c r="A18" s="2" t="s">
        <v>472</v>
      </c>
      <c r="B18" s="2" t="s">
        <v>473</v>
      </c>
      <c r="C18" s="2" t="s">
        <v>14</v>
      </c>
      <c r="D18" s="2" t="s">
        <v>56</v>
      </c>
      <c r="E18" s="2" t="s">
        <v>16</v>
      </c>
      <c r="F18" s="2" t="s">
        <v>451</v>
      </c>
      <c r="G18" s="2">
        <v>1</v>
      </c>
      <c r="H18" s="2">
        <v>1</v>
      </c>
      <c r="I18" s="2" t="s">
        <v>422</v>
      </c>
      <c r="J18" s="2">
        <v>54</v>
      </c>
      <c r="K18" s="2"/>
      <c r="L18" s="2">
        <v>6</v>
      </c>
      <c r="M18" s="16"/>
    </row>
    <row r="19" spans="1:13">
      <c r="A19" s="2" t="s">
        <v>474</v>
      </c>
      <c r="B19" s="2" t="s">
        <v>475</v>
      </c>
      <c r="C19" s="2" t="s">
        <v>14</v>
      </c>
      <c r="D19" s="2" t="s">
        <v>56</v>
      </c>
      <c r="E19" s="2" t="s">
        <v>16</v>
      </c>
      <c r="F19" s="2" t="s">
        <v>451</v>
      </c>
      <c r="G19" s="2">
        <v>1</v>
      </c>
      <c r="H19" s="2">
        <v>1</v>
      </c>
      <c r="I19" s="2" t="s">
        <v>422</v>
      </c>
      <c r="J19" s="2">
        <v>54</v>
      </c>
      <c r="K19" s="2"/>
      <c r="L19" s="2">
        <v>6</v>
      </c>
      <c r="M19" s="16"/>
    </row>
    <row r="20" spans="1:13" ht="25.5">
      <c r="A20" s="2" t="s">
        <v>476</v>
      </c>
      <c r="B20" s="2" t="s">
        <v>477</v>
      </c>
      <c r="C20" s="2" t="s">
        <v>38</v>
      </c>
      <c r="D20" s="2" t="s">
        <v>56</v>
      </c>
      <c r="E20" s="2" t="s">
        <v>16</v>
      </c>
      <c r="F20" s="2" t="s">
        <v>437</v>
      </c>
      <c r="G20" s="2">
        <v>1</v>
      </c>
      <c r="H20" s="2">
        <v>1</v>
      </c>
      <c r="I20" s="2" t="s">
        <v>422</v>
      </c>
      <c r="J20" s="2">
        <v>54</v>
      </c>
      <c r="K20" s="2"/>
      <c r="L20" s="2">
        <v>6</v>
      </c>
      <c r="M20" s="16"/>
    </row>
    <row r="21" spans="1:13" ht="38.25">
      <c r="A21" s="2" t="s">
        <v>478</v>
      </c>
      <c r="B21" s="2" t="s">
        <v>479</v>
      </c>
      <c r="C21" s="2" t="s">
        <v>38</v>
      </c>
      <c r="D21" s="2" t="s">
        <v>56</v>
      </c>
      <c r="E21" s="2" t="s">
        <v>64</v>
      </c>
      <c r="F21" s="2" t="s">
        <v>430</v>
      </c>
      <c r="G21" s="2">
        <v>3</v>
      </c>
      <c r="H21" s="2">
        <v>1</v>
      </c>
      <c r="I21" s="2" t="s">
        <v>422</v>
      </c>
      <c r="J21" s="2">
        <v>54</v>
      </c>
      <c r="K21" s="2"/>
      <c r="L21" s="2">
        <v>6</v>
      </c>
      <c r="M21" s="16"/>
    </row>
    <row r="22" spans="1:13" ht="38.25">
      <c r="A22" s="2" t="s">
        <v>478</v>
      </c>
      <c r="B22" s="2" t="s">
        <v>479</v>
      </c>
      <c r="C22" s="2" t="s">
        <v>38</v>
      </c>
      <c r="D22" s="2" t="s">
        <v>56</v>
      </c>
      <c r="E22" s="2" t="s">
        <v>33</v>
      </c>
      <c r="F22" s="2" t="s">
        <v>430</v>
      </c>
      <c r="G22" s="2">
        <v>2</v>
      </c>
      <c r="H22" s="2">
        <v>1</v>
      </c>
      <c r="I22" s="2" t="s">
        <v>422</v>
      </c>
      <c r="J22" s="2">
        <v>42</v>
      </c>
      <c r="K22" s="2"/>
      <c r="L22" s="2">
        <v>6</v>
      </c>
      <c r="M22" s="16"/>
    </row>
    <row r="23" spans="1:13" ht="25.5">
      <c r="A23" s="2" t="s">
        <v>480</v>
      </c>
      <c r="B23" s="2" t="s">
        <v>481</v>
      </c>
      <c r="C23" s="2" t="s">
        <v>38</v>
      </c>
      <c r="D23" s="2" t="s">
        <v>482</v>
      </c>
      <c r="E23" s="2" t="s">
        <v>64</v>
      </c>
      <c r="F23" s="2" t="s">
        <v>462</v>
      </c>
      <c r="G23" s="2">
        <v>3</v>
      </c>
      <c r="H23" s="2">
        <v>1</v>
      </c>
      <c r="I23" s="2" t="s">
        <v>422</v>
      </c>
      <c r="J23" s="2">
        <v>54</v>
      </c>
      <c r="K23" s="2"/>
      <c r="L23" s="2">
        <v>6</v>
      </c>
      <c r="M23" s="16"/>
    </row>
    <row r="24" spans="1:13">
      <c r="A24" s="2" t="s">
        <v>483</v>
      </c>
      <c r="B24" s="2" t="s">
        <v>484</v>
      </c>
      <c r="C24" s="2" t="s">
        <v>38</v>
      </c>
      <c r="D24" s="2" t="s">
        <v>405</v>
      </c>
      <c r="E24" s="2" t="s">
        <v>16</v>
      </c>
      <c r="F24" s="2" t="s">
        <v>455</v>
      </c>
      <c r="G24" s="2">
        <v>1</v>
      </c>
      <c r="H24" s="2">
        <v>1</v>
      </c>
      <c r="I24" s="2" t="s">
        <v>422</v>
      </c>
      <c r="J24" s="2">
        <v>54</v>
      </c>
      <c r="K24" s="2"/>
      <c r="L24" s="2">
        <v>6</v>
      </c>
      <c r="M24" s="16"/>
    </row>
    <row r="25" spans="1:13" ht="38.25">
      <c r="A25" s="2" t="s">
        <v>483</v>
      </c>
      <c r="B25" s="2" t="s">
        <v>484</v>
      </c>
      <c r="C25" s="2" t="s">
        <v>38</v>
      </c>
      <c r="D25" s="2" t="s">
        <v>405</v>
      </c>
      <c r="E25" s="2" t="s">
        <v>16</v>
      </c>
      <c r="F25" s="2" t="s">
        <v>430</v>
      </c>
      <c r="G25" s="2">
        <v>1</v>
      </c>
      <c r="H25" s="2">
        <v>1</v>
      </c>
      <c r="I25" s="2" t="s">
        <v>422</v>
      </c>
      <c r="J25" s="2">
        <v>47</v>
      </c>
      <c r="K25" s="2"/>
      <c r="L25" s="2">
        <v>6</v>
      </c>
      <c r="M25" s="16"/>
    </row>
    <row r="26" spans="1:13">
      <c r="A26" s="2" t="s">
        <v>483</v>
      </c>
      <c r="B26" s="2" t="s">
        <v>484</v>
      </c>
      <c r="C26" s="2" t="s">
        <v>38</v>
      </c>
      <c r="D26" s="2" t="s">
        <v>405</v>
      </c>
      <c r="E26" s="2" t="s">
        <v>16</v>
      </c>
      <c r="F26" s="2" t="s">
        <v>451</v>
      </c>
      <c r="G26" s="2">
        <v>1</v>
      </c>
      <c r="H26" s="2">
        <v>1</v>
      </c>
      <c r="I26" s="2" t="s">
        <v>422</v>
      </c>
      <c r="J26" s="2">
        <v>54</v>
      </c>
      <c r="K26" s="2"/>
      <c r="L26" s="2">
        <v>6</v>
      </c>
      <c r="M26" s="16"/>
    </row>
    <row r="27" spans="1:13" ht="38.25">
      <c r="A27" s="2" t="s">
        <v>483</v>
      </c>
      <c r="B27" s="2" t="s">
        <v>484</v>
      </c>
      <c r="C27" s="2" t="s">
        <v>38</v>
      </c>
      <c r="D27" s="2" t="s">
        <v>405</v>
      </c>
      <c r="E27" s="2" t="s">
        <v>16</v>
      </c>
      <c r="F27" s="2" t="s">
        <v>485</v>
      </c>
      <c r="G27" s="2">
        <v>1</v>
      </c>
      <c r="H27" s="2">
        <v>1</v>
      </c>
      <c r="I27" s="2" t="s">
        <v>422</v>
      </c>
      <c r="J27" s="2">
        <v>54</v>
      </c>
      <c r="K27" s="2"/>
      <c r="L27" s="2">
        <v>6</v>
      </c>
      <c r="M27" s="16"/>
    </row>
    <row r="28" spans="1:13">
      <c r="A28" s="2" t="s">
        <v>483</v>
      </c>
      <c r="B28" s="2" t="s">
        <v>484</v>
      </c>
      <c r="C28" s="2" t="s">
        <v>38</v>
      </c>
      <c r="D28" s="2" t="s">
        <v>405</v>
      </c>
      <c r="E28" s="2" t="s">
        <v>16</v>
      </c>
      <c r="F28" s="2" t="s">
        <v>424</v>
      </c>
      <c r="G28" s="2">
        <v>1</v>
      </c>
      <c r="H28" s="2">
        <v>1</v>
      </c>
      <c r="I28" s="2" t="s">
        <v>422</v>
      </c>
      <c r="J28" s="2">
        <v>54</v>
      </c>
      <c r="K28" s="2"/>
      <c r="L28" s="2">
        <v>6</v>
      </c>
      <c r="M28" s="16"/>
    </row>
    <row r="29" spans="1:13" ht="30">
      <c r="A29" s="2" t="s">
        <v>483</v>
      </c>
      <c r="B29" s="2" t="s">
        <v>484</v>
      </c>
      <c r="C29" s="2" t="s">
        <v>38</v>
      </c>
      <c r="D29" s="2" t="s">
        <v>405</v>
      </c>
      <c r="E29" s="2" t="s">
        <v>16</v>
      </c>
      <c r="F29" s="2" t="s">
        <v>421</v>
      </c>
      <c r="G29" s="2">
        <v>1</v>
      </c>
      <c r="H29" s="2">
        <v>1</v>
      </c>
      <c r="I29" s="2" t="s">
        <v>422</v>
      </c>
      <c r="J29" s="3"/>
      <c r="K29" s="2">
        <v>54</v>
      </c>
      <c r="L29" s="2">
        <v>6</v>
      </c>
      <c r="M29" s="16" t="s">
        <v>520</v>
      </c>
    </row>
    <row r="30" spans="1:13">
      <c r="A30" s="2" t="s">
        <v>483</v>
      </c>
      <c r="B30" s="2" t="s">
        <v>484</v>
      </c>
      <c r="C30" s="2" t="s">
        <v>38</v>
      </c>
      <c r="D30" s="2" t="s">
        <v>405</v>
      </c>
      <c r="E30" s="2" t="s">
        <v>16</v>
      </c>
      <c r="F30" s="2" t="s">
        <v>462</v>
      </c>
      <c r="G30" s="2">
        <v>1</v>
      </c>
      <c r="H30" s="2">
        <v>1</v>
      </c>
      <c r="I30" s="2" t="s">
        <v>422</v>
      </c>
      <c r="J30" s="2">
        <v>60</v>
      </c>
      <c r="K30" s="2"/>
      <c r="L30" s="2">
        <v>6</v>
      </c>
      <c r="M30" s="16"/>
    </row>
    <row r="31" spans="1:13">
      <c r="A31" s="2" t="s">
        <v>483</v>
      </c>
      <c r="B31" s="2" t="s">
        <v>484</v>
      </c>
      <c r="C31" s="2" t="s">
        <v>38</v>
      </c>
      <c r="D31" s="2" t="s">
        <v>405</v>
      </c>
      <c r="E31" s="2" t="s">
        <v>16</v>
      </c>
      <c r="F31" s="2" t="s">
        <v>434</v>
      </c>
      <c r="G31" s="2">
        <v>1</v>
      </c>
      <c r="H31" s="2">
        <v>1</v>
      </c>
      <c r="I31" s="2" t="s">
        <v>422</v>
      </c>
      <c r="J31" s="2">
        <v>48</v>
      </c>
      <c r="K31" s="2"/>
      <c r="L31" s="2">
        <v>6</v>
      </c>
      <c r="M31" s="16"/>
    </row>
    <row r="32" spans="1:13" ht="38.25">
      <c r="A32" s="2" t="s">
        <v>486</v>
      </c>
      <c r="B32" s="2" t="s">
        <v>487</v>
      </c>
      <c r="C32" s="2" t="s">
        <v>14</v>
      </c>
      <c r="D32" s="2" t="s">
        <v>488</v>
      </c>
      <c r="E32" s="2" t="s">
        <v>16</v>
      </c>
      <c r="F32" s="2" t="s">
        <v>489</v>
      </c>
      <c r="G32" s="2">
        <v>1</v>
      </c>
      <c r="H32" s="2">
        <v>1</v>
      </c>
      <c r="I32" s="2" t="s">
        <v>422</v>
      </c>
      <c r="J32" s="3"/>
      <c r="K32" s="2">
        <v>54</v>
      </c>
      <c r="L32" s="2">
        <v>6</v>
      </c>
      <c r="M32" s="16" t="s">
        <v>520</v>
      </c>
    </row>
    <row r="33" spans="1:13" ht="30">
      <c r="A33" s="2" t="s">
        <v>490</v>
      </c>
      <c r="B33" s="2" t="s">
        <v>491</v>
      </c>
      <c r="C33" s="2" t="s">
        <v>14</v>
      </c>
      <c r="D33" s="2" t="s">
        <v>488</v>
      </c>
      <c r="E33" s="2" t="s">
        <v>16</v>
      </c>
      <c r="F33" s="2" t="s">
        <v>421</v>
      </c>
      <c r="G33" s="2">
        <v>1</v>
      </c>
      <c r="H33" s="2">
        <v>1</v>
      </c>
      <c r="I33" s="2" t="s">
        <v>422</v>
      </c>
      <c r="J33" s="3"/>
      <c r="K33" s="2">
        <v>54</v>
      </c>
      <c r="L33" s="2">
        <v>6</v>
      </c>
      <c r="M33" s="16" t="s">
        <v>520</v>
      </c>
    </row>
    <row r="34" spans="1:13" ht="38.25">
      <c r="A34" s="2" t="s">
        <v>492</v>
      </c>
      <c r="B34" s="2" t="s">
        <v>493</v>
      </c>
      <c r="C34" s="2" t="s">
        <v>14</v>
      </c>
      <c r="D34" s="2" t="s">
        <v>488</v>
      </c>
      <c r="E34" s="2" t="s">
        <v>16</v>
      </c>
      <c r="F34" s="2" t="s">
        <v>489</v>
      </c>
      <c r="G34" s="2">
        <v>1</v>
      </c>
      <c r="H34" s="2">
        <v>1</v>
      </c>
      <c r="I34" s="2" t="s">
        <v>422</v>
      </c>
      <c r="J34" s="3"/>
      <c r="K34" s="2">
        <v>54</v>
      </c>
      <c r="L34" s="2">
        <v>6</v>
      </c>
      <c r="M34" s="16" t="s">
        <v>520</v>
      </c>
    </row>
    <row r="35" spans="1:13" ht="25.5">
      <c r="A35" s="2" t="s">
        <v>490</v>
      </c>
      <c r="B35" s="2" t="s">
        <v>491</v>
      </c>
      <c r="C35" s="2" t="s">
        <v>14</v>
      </c>
      <c r="D35" s="2" t="s">
        <v>488</v>
      </c>
      <c r="E35" s="2" t="s">
        <v>16</v>
      </c>
      <c r="F35" s="2" t="s">
        <v>455</v>
      </c>
      <c r="G35" s="2">
        <v>1</v>
      </c>
      <c r="H35" s="2">
        <v>1</v>
      </c>
      <c r="I35" s="2" t="s">
        <v>422</v>
      </c>
      <c r="J35" s="2">
        <v>54</v>
      </c>
      <c r="K35" s="2"/>
      <c r="L35" s="2">
        <v>6</v>
      </c>
      <c r="M35" s="16"/>
    </row>
    <row r="36" spans="1:13" ht="30">
      <c r="A36" s="2" t="s">
        <v>494</v>
      </c>
      <c r="B36" s="2" t="s">
        <v>495</v>
      </c>
      <c r="C36" s="2" t="s">
        <v>14</v>
      </c>
      <c r="D36" s="2" t="s">
        <v>488</v>
      </c>
      <c r="E36" s="2" t="s">
        <v>16</v>
      </c>
      <c r="F36" s="2" t="s">
        <v>421</v>
      </c>
      <c r="G36" s="2">
        <v>1</v>
      </c>
      <c r="H36" s="2">
        <v>1</v>
      </c>
      <c r="I36" s="2" t="s">
        <v>422</v>
      </c>
      <c r="J36" s="3"/>
      <c r="K36" s="2">
        <v>54</v>
      </c>
      <c r="L36" s="2">
        <v>6</v>
      </c>
      <c r="M36" s="16" t="s">
        <v>520</v>
      </c>
    </row>
    <row r="37" spans="1:13" ht="25.5">
      <c r="A37" s="2" t="s">
        <v>496</v>
      </c>
      <c r="B37" s="2" t="s">
        <v>487</v>
      </c>
      <c r="C37" s="2" t="s">
        <v>38</v>
      </c>
      <c r="D37" s="2" t="s">
        <v>488</v>
      </c>
      <c r="E37" s="2" t="s">
        <v>16</v>
      </c>
      <c r="F37" s="2" t="s">
        <v>497</v>
      </c>
      <c r="G37" s="2">
        <v>1</v>
      </c>
      <c r="H37" s="2">
        <v>1</v>
      </c>
      <c r="I37" s="2" t="s">
        <v>422</v>
      </c>
      <c r="J37" s="2">
        <v>81</v>
      </c>
      <c r="K37" s="2"/>
      <c r="L37" s="2">
        <v>9</v>
      </c>
      <c r="M37" s="16"/>
    </row>
    <row r="38" spans="1:13" ht="25.5">
      <c r="A38" s="2" t="s">
        <v>494</v>
      </c>
      <c r="B38" s="2" t="s">
        <v>495</v>
      </c>
      <c r="C38" s="2" t="s">
        <v>14</v>
      </c>
      <c r="D38" s="2" t="s">
        <v>488</v>
      </c>
      <c r="E38" s="2" t="s">
        <v>16</v>
      </c>
      <c r="F38" s="2" t="s">
        <v>498</v>
      </c>
      <c r="G38" s="2">
        <v>1</v>
      </c>
      <c r="H38" s="2">
        <v>1</v>
      </c>
      <c r="I38" s="2" t="s">
        <v>422</v>
      </c>
      <c r="J38" s="2">
        <v>54</v>
      </c>
      <c r="K38" s="2"/>
      <c r="L38" s="2">
        <v>6</v>
      </c>
      <c r="M38" s="16"/>
    </row>
    <row r="39" spans="1:13" ht="25.5">
      <c r="A39" s="2" t="s">
        <v>499</v>
      </c>
      <c r="B39" s="2" t="s">
        <v>493</v>
      </c>
      <c r="C39" s="2" t="s">
        <v>38</v>
      </c>
      <c r="D39" s="2" t="s">
        <v>488</v>
      </c>
      <c r="E39" s="2" t="s">
        <v>16</v>
      </c>
      <c r="F39" s="2" t="s">
        <v>497</v>
      </c>
      <c r="G39" s="2">
        <v>1</v>
      </c>
      <c r="H39" s="2">
        <v>1</v>
      </c>
      <c r="I39" s="2" t="s">
        <v>422</v>
      </c>
      <c r="J39" s="2">
        <v>54</v>
      </c>
      <c r="K39" s="2"/>
      <c r="L39" s="2">
        <v>6</v>
      </c>
      <c r="M39" s="16"/>
    </row>
    <row r="40" spans="1:13">
      <c r="A40" s="2" t="s">
        <v>486</v>
      </c>
      <c r="B40" s="2" t="s">
        <v>487</v>
      </c>
      <c r="C40" s="2" t="s">
        <v>38</v>
      </c>
      <c r="D40" s="2" t="s">
        <v>488</v>
      </c>
      <c r="E40" s="2" t="s">
        <v>16</v>
      </c>
      <c r="F40" s="2" t="s">
        <v>451</v>
      </c>
      <c r="G40" s="2">
        <v>1</v>
      </c>
      <c r="H40" s="2">
        <v>1</v>
      </c>
      <c r="I40" s="2" t="s">
        <v>422</v>
      </c>
      <c r="K40" s="2">
        <v>81</v>
      </c>
      <c r="L40" s="2">
        <v>9</v>
      </c>
      <c r="M40" s="16" t="s">
        <v>845</v>
      </c>
    </row>
    <row r="41" spans="1:13" ht="25.5">
      <c r="A41" s="2" t="s">
        <v>500</v>
      </c>
      <c r="B41" s="2" t="s">
        <v>501</v>
      </c>
      <c r="C41" s="2" t="s">
        <v>38</v>
      </c>
      <c r="D41" s="2" t="s">
        <v>488</v>
      </c>
      <c r="E41" s="2" t="s">
        <v>33</v>
      </c>
      <c r="F41" s="2" t="s">
        <v>502</v>
      </c>
      <c r="G41" s="2">
        <v>2</v>
      </c>
      <c r="H41" s="2">
        <v>1</v>
      </c>
      <c r="I41" s="2" t="s">
        <v>422</v>
      </c>
      <c r="J41" s="4"/>
      <c r="K41" s="2">
        <v>54</v>
      </c>
      <c r="L41" s="2">
        <v>6</v>
      </c>
      <c r="M41" s="16" t="s">
        <v>845</v>
      </c>
    </row>
    <row r="42" spans="1:13" ht="30">
      <c r="A42" s="2" t="s">
        <v>494</v>
      </c>
      <c r="B42" s="2" t="s">
        <v>495</v>
      </c>
      <c r="C42" s="2" t="s">
        <v>14</v>
      </c>
      <c r="D42" s="2" t="s">
        <v>488</v>
      </c>
      <c r="E42" s="2" t="s">
        <v>16</v>
      </c>
      <c r="F42" s="2" t="s">
        <v>437</v>
      </c>
      <c r="G42" s="2">
        <v>1</v>
      </c>
      <c r="H42" s="2">
        <v>1</v>
      </c>
      <c r="I42" s="2" t="s">
        <v>422</v>
      </c>
      <c r="J42" s="3"/>
      <c r="K42" s="2">
        <v>54</v>
      </c>
      <c r="L42" s="2">
        <v>6</v>
      </c>
      <c r="M42" s="16" t="s">
        <v>520</v>
      </c>
    </row>
    <row r="43" spans="1:13" ht="25.5">
      <c r="A43" s="2" t="s">
        <v>494</v>
      </c>
      <c r="B43" s="2" t="s">
        <v>495</v>
      </c>
      <c r="C43" s="2" t="s">
        <v>14</v>
      </c>
      <c r="D43" s="2" t="s">
        <v>488</v>
      </c>
      <c r="E43" s="2" t="s">
        <v>16</v>
      </c>
      <c r="F43" s="2" t="s">
        <v>503</v>
      </c>
      <c r="G43" s="2">
        <v>1</v>
      </c>
      <c r="H43" s="2">
        <v>1</v>
      </c>
      <c r="I43" s="2" t="s">
        <v>422</v>
      </c>
      <c r="J43" s="2">
        <v>54</v>
      </c>
      <c r="K43" s="2"/>
      <c r="L43" s="2">
        <v>6</v>
      </c>
      <c r="M43" s="16"/>
    </row>
    <row r="44" spans="1:13" ht="25.5">
      <c r="A44" s="2" t="s">
        <v>490</v>
      </c>
      <c r="B44" s="2" t="s">
        <v>491</v>
      </c>
      <c r="C44" s="2" t="s">
        <v>14</v>
      </c>
      <c r="D44" s="2" t="s">
        <v>488</v>
      </c>
      <c r="E44" s="2" t="s">
        <v>16</v>
      </c>
      <c r="F44" s="2" t="s">
        <v>498</v>
      </c>
      <c r="G44" s="2">
        <v>1</v>
      </c>
      <c r="H44" s="2">
        <v>1</v>
      </c>
      <c r="I44" s="2" t="s">
        <v>422</v>
      </c>
      <c r="J44" s="2">
        <v>54</v>
      </c>
      <c r="K44" s="2"/>
      <c r="L44" s="2">
        <v>6</v>
      </c>
      <c r="M44" s="16"/>
    </row>
    <row r="45" spans="1:13" ht="25.5">
      <c r="A45" s="2" t="s">
        <v>494</v>
      </c>
      <c r="B45" s="2" t="s">
        <v>495</v>
      </c>
      <c r="C45" s="2" t="s">
        <v>14</v>
      </c>
      <c r="D45" s="2" t="s">
        <v>488</v>
      </c>
      <c r="E45" s="2" t="s">
        <v>16</v>
      </c>
      <c r="F45" s="2" t="s">
        <v>455</v>
      </c>
      <c r="G45" s="2">
        <v>1</v>
      </c>
      <c r="H45" s="2">
        <v>1</v>
      </c>
      <c r="I45" s="2" t="s">
        <v>422</v>
      </c>
      <c r="J45" s="2">
        <v>54</v>
      </c>
      <c r="K45" s="2"/>
      <c r="L45" s="2">
        <v>6</v>
      </c>
      <c r="M45" s="16"/>
    </row>
    <row r="46" spans="1:13" ht="38.25">
      <c r="A46" s="2" t="s">
        <v>486</v>
      </c>
      <c r="B46" s="2" t="s">
        <v>487</v>
      </c>
      <c r="C46" s="2" t="s">
        <v>38</v>
      </c>
      <c r="D46" s="2" t="s">
        <v>488</v>
      </c>
      <c r="E46" s="2" t="s">
        <v>16</v>
      </c>
      <c r="F46" s="2" t="s">
        <v>430</v>
      </c>
      <c r="G46" s="2">
        <v>1</v>
      </c>
      <c r="H46" s="2">
        <v>1</v>
      </c>
      <c r="I46" s="2" t="s">
        <v>422</v>
      </c>
      <c r="J46" s="2">
        <v>68</v>
      </c>
      <c r="K46" s="2"/>
      <c r="L46" s="2">
        <v>9</v>
      </c>
      <c r="M46" s="16"/>
    </row>
    <row r="47" spans="1:13" ht="25.5">
      <c r="A47" s="2" t="s">
        <v>490</v>
      </c>
      <c r="B47" s="2" t="s">
        <v>491</v>
      </c>
      <c r="C47" s="2" t="s">
        <v>14</v>
      </c>
      <c r="D47" s="2" t="s">
        <v>488</v>
      </c>
      <c r="E47" s="2" t="s">
        <v>16</v>
      </c>
      <c r="F47" s="2" t="s">
        <v>503</v>
      </c>
      <c r="G47" s="2">
        <v>1</v>
      </c>
      <c r="H47" s="2">
        <v>1</v>
      </c>
      <c r="I47" s="2" t="s">
        <v>422</v>
      </c>
      <c r="J47" s="2">
        <v>54</v>
      </c>
      <c r="K47" s="2"/>
      <c r="L47" s="2">
        <v>6</v>
      </c>
      <c r="M47" s="16"/>
    </row>
    <row r="48" spans="1:13" ht="30">
      <c r="A48" s="2" t="s">
        <v>490</v>
      </c>
      <c r="B48" s="2" t="s">
        <v>491</v>
      </c>
      <c r="C48" s="2" t="s">
        <v>14</v>
      </c>
      <c r="D48" s="2" t="s">
        <v>488</v>
      </c>
      <c r="E48" s="2" t="s">
        <v>16</v>
      </c>
      <c r="F48" s="2" t="s">
        <v>424</v>
      </c>
      <c r="G48" s="2">
        <v>1</v>
      </c>
      <c r="H48" s="2">
        <v>1</v>
      </c>
      <c r="I48" s="2" t="s">
        <v>422</v>
      </c>
      <c r="J48" s="3"/>
      <c r="K48" s="2">
        <v>54</v>
      </c>
      <c r="L48" s="2">
        <v>6</v>
      </c>
      <c r="M48" s="16" t="s">
        <v>520</v>
      </c>
    </row>
    <row r="49" spans="1:20" ht="33" customHeight="1">
      <c r="A49" s="2" t="s">
        <v>504</v>
      </c>
      <c r="B49" s="2" t="s">
        <v>505</v>
      </c>
      <c r="C49" s="2" t="s">
        <v>14</v>
      </c>
      <c r="D49" s="2" t="s">
        <v>506</v>
      </c>
      <c r="E49" s="2" t="s">
        <v>16</v>
      </c>
      <c r="F49" s="2" t="s">
        <v>507</v>
      </c>
      <c r="G49" s="2">
        <v>1</v>
      </c>
      <c r="H49" s="2">
        <v>1</v>
      </c>
      <c r="I49" s="2" t="s">
        <v>422</v>
      </c>
      <c r="J49" s="2">
        <v>24</v>
      </c>
      <c r="K49" s="2"/>
      <c r="L49" s="2">
        <v>3</v>
      </c>
      <c r="M49" s="16" t="s">
        <v>847</v>
      </c>
    </row>
    <row r="50" spans="1:20" ht="31.9" customHeight="1">
      <c r="A50" s="2" t="s">
        <v>483</v>
      </c>
      <c r="B50" s="2" t="s">
        <v>484</v>
      </c>
      <c r="C50" s="2" t="s">
        <v>38</v>
      </c>
      <c r="D50" s="2" t="s">
        <v>405</v>
      </c>
      <c r="E50" s="2" t="s">
        <v>16</v>
      </c>
      <c r="F50" s="2" t="s">
        <v>507</v>
      </c>
      <c r="G50" s="2">
        <v>1</v>
      </c>
      <c r="H50" s="2">
        <v>1</v>
      </c>
      <c r="I50" s="2" t="s">
        <v>422</v>
      </c>
      <c r="J50" s="4"/>
      <c r="K50" s="2">
        <v>48</v>
      </c>
      <c r="L50" s="2">
        <v>6</v>
      </c>
      <c r="M50" s="16" t="s">
        <v>848</v>
      </c>
    </row>
    <row r="51" spans="1:20" ht="33" customHeight="1">
      <c r="A51" s="15" t="s">
        <v>508</v>
      </c>
      <c r="B51" s="15" t="s">
        <v>509</v>
      </c>
      <c r="C51" s="15" t="s">
        <v>38</v>
      </c>
      <c r="D51" s="15" t="s">
        <v>510</v>
      </c>
      <c r="E51" s="15" t="s">
        <v>16</v>
      </c>
      <c r="F51" s="15" t="s">
        <v>507</v>
      </c>
      <c r="G51" s="15">
        <v>1</v>
      </c>
      <c r="H51" s="15">
        <v>1</v>
      </c>
      <c r="I51" s="15" t="s">
        <v>422</v>
      </c>
      <c r="K51" s="15">
        <v>48</v>
      </c>
      <c r="L51" s="15">
        <v>6</v>
      </c>
      <c r="M51" s="16" t="s">
        <v>844</v>
      </c>
    </row>
    <row r="52" spans="1:20" ht="76.5">
      <c r="A52" s="2" t="s">
        <v>513</v>
      </c>
      <c r="B52" s="2" t="s">
        <v>514</v>
      </c>
      <c r="C52" s="2" t="s">
        <v>38</v>
      </c>
      <c r="D52" s="2" t="s">
        <v>515</v>
      </c>
      <c r="E52" s="2" t="s">
        <v>33</v>
      </c>
      <c r="F52" s="2" t="s">
        <v>516</v>
      </c>
      <c r="G52" s="2">
        <v>2</v>
      </c>
      <c r="H52" s="2">
        <v>0</v>
      </c>
      <c r="I52" s="2" t="s">
        <v>422</v>
      </c>
      <c r="J52" s="2"/>
      <c r="K52" s="2">
        <v>48</v>
      </c>
      <c r="L52" s="2">
        <v>6</v>
      </c>
      <c r="M52" s="2" t="s">
        <v>519</v>
      </c>
      <c r="N52" s="8"/>
      <c r="O52" s="8"/>
      <c r="P52" s="8"/>
      <c r="Q52" s="8"/>
      <c r="R52" s="8"/>
      <c r="S52" s="8"/>
      <c r="T52" s="8"/>
    </row>
    <row r="53" spans="1:20" ht="76.5">
      <c r="A53" s="2" t="s">
        <v>517</v>
      </c>
      <c r="B53" s="2" t="s">
        <v>518</v>
      </c>
      <c r="C53" s="2" t="s">
        <v>38</v>
      </c>
      <c r="D53" s="2" t="s">
        <v>389</v>
      </c>
      <c r="E53" s="2" t="s">
        <v>16</v>
      </c>
      <c r="F53" s="2" t="s">
        <v>451</v>
      </c>
      <c r="G53" s="2">
        <v>1</v>
      </c>
      <c r="H53" s="2">
        <v>0</v>
      </c>
      <c r="I53" s="2" t="s">
        <v>422</v>
      </c>
      <c r="J53" s="2"/>
      <c r="K53" s="2">
        <v>81</v>
      </c>
      <c r="L53" s="2">
        <v>9</v>
      </c>
      <c r="M53" s="2" t="s">
        <v>519</v>
      </c>
      <c r="N53" s="8"/>
      <c r="O53" s="8"/>
      <c r="P53" s="8"/>
      <c r="Q53" s="8"/>
      <c r="R53" s="8"/>
      <c r="S53" s="8"/>
      <c r="T53" s="8"/>
    </row>
    <row r="54" spans="1:20">
      <c r="J54">
        <f>SUM(J2:J53)</f>
        <v>2074</v>
      </c>
    </row>
  </sheetData>
  <autoFilter ref="A1:L54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activeCell="J12" sqref="J12"/>
    </sheetView>
  </sheetViews>
  <sheetFormatPr defaultRowHeight="15"/>
  <cols>
    <col min="2" max="2" width="14.28515625" customWidth="1"/>
    <col min="3" max="3" width="6.140625" customWidth="1"/>
    <col min="6" max="6" width="14.140625" customWidth="1"/>
    <col min="7" max="7" width="4.5703125" customWidth="1"/>
    <col min="8" max="8" width="4.140625" customWidth="1"/>
    <col min="9" max="9" width="13.42578125" customWidth="1"/>
    <col min="10" max="10" width="8.85546875" bestFit="1" customWidth="1"/>
    <col min="12" max="12" width="4.7109375" bestFit="1" customWidth="1"/>
    <col min="16" max="16" width="4.85546875" customWidth="1"/>
    <col min="17" max="17" width="17.7109375" customWidth="1"/>
  </cols>
  <sheetData>
    <row r="1" spans="1:17" ht="10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247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331</v>
      </c>
      <c r="N1" s="1" t="s">
        <v>248</v>
      </c>
      <c r="O1" s="1" t="s">
        <v>249</v>
      </c>
      <c r="P1" s="1" t="s">
        <v>250</v>
      </c>
      <c r="Q1" s="1" t="s">
        <v>529</v>
      </c>
    </row>
    <row r="2" spans="1:17" ht="89.25">
      <c r="A2" s="2" t="s">
        <v>522</v>
      </c>
      <c r="B2" s="2" t="s">
        <v>523</v>
      </c>
      <c r="C2" s="2" t="s">
        <v>38</v>
      </c>
      <c r="D2" s="2" t="s">
        <v>48</v>
      </c>
      <c r="E2" s="2" t="s">
        <v>64</v>
      </c>
      <c r="F2" s="2" t="s">
        <v>524</v>
      </c>
      <c r="G2" s="2">
        <v>3</v>
      </c>
      <c r="H2" s="2">
        <v>1</v>
      </c>
      <c r="I2" s="2" t="s">
        <v>525</v>
      </c>
      <c r="J2" s="4"/>
      <c r="K2" s="2">
        <v>48</v>
      </c>
      <c r="L2" s="2">
        <v>6</v>
      </c>
      <c r="M2" s="2" t="s">
        <v>321</v>
      </c>
      <c r="N2" s="2" t="s">
        <v>374</v>
      </c>
      <c r="O2" s="2" t="s">
        <v>256</v>
      </c>
      <c r="P2" s="2" t="s">
        <v>257</v>
      </c>
      <c r="Q2" s="2" t="s">
        <v>526</v>
      </c>
    </row>
    <row r="3" spans="1:17" ht="89.25">
      <c r="A3" s="2" t="s">
        <v>527</v>
      </c>
      <c r="B3" s="2" t="s">
        <v>528</v>
      </c>
      <c r="C3" s="2" t="s">
        <v>38</v>
      </c>
      <c r="D3" s="2" t="s">
        <v>48</v>
      </c>
      <c r="E3" s="2" t="s">
        <v>33</v>
      </c>
      <c r="F3" s="2" t="s">
        <v>524</v>
      </c>
      <c r="G3" s="2">
        <v>2</v>
      </c>
      <c r="H3" s="2">
        <v>1</v>
      </c>
      <c r="I3" s="2" t="s">
        <v>525</v>
      </c>
      <c r="J3" s="4"/>
      <c r="K3" s="2">
        <v>72</v>
      </c>
      <c r="L3" s="2">
        <v>9</v>
      </c>
      <c r="M3" s="2" t="s">
        <v>321</v>
      </c>
      <c r="N3" s="2" t="s">
        <v>374</v>
      </c>
      <c r="O3" s="2" t="s">
        <v>256</v>
      </c>
      <c r="P3" s="2" t="s">
        <v>257</v>
      </c>
      <c r="Q3" s="2" t="s">
        <v>526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10" workbookViewId="0">
      <selection activeCell="G29" sqref="G29"/>
    </sheetView>
  </sheetViews>
  <sheetFormatPr defaultRowHeight="15"/>
  <cols>
    <col min="2" max="2" width="21.42578125" customWidth="1"/>
    <col min="3" max="3" width="4.140625" customWidth="1"/>
    <col min="6" max="6" width="32" customWidth="1"/>
    <col min="9" max="9" width="28.140625" customWidth="1"/>
    <col min="10" max="11" width="6" customWidth="1"/>
    <col min="12" max="12" width="4.5703125" customWidth="1"/>
    <col min="13" max="13" width="22.140625" customWidth="1"/>
  </cols>
  <sheetData>
    <row r="1" spans="1:13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247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25.5">
      <c r="A2" s="2" t="s">
        <v>531</v>
      </c>
      <c r="B2" s="2" t="s">
        <v>532</v>
      </c>
      <c r="C2" s="2" t="s">
        <v>14</v>
      </c>
      <c r="D2" s="2" t="s">
        <v>533</v>
      </c>
      <c r="E2" s="2" t="s">
        <v>16</v>
      </c>
      <c r="F2" s="2" t="s">
        <v>534</v>
      </c>
      <c r="G2" s="2">
        <v>1</v>
      </c>
      <c r="H2" s="2">
        <v>1</v>
      </c>
      <c r="I2" s="2" t="s">
        <v>535</v>
      </c>
      <c r="J2" s="2">
        <v>18</v>
      </c>
      <c r="K2" s="2"/>
      <c r="L2" s="2">
        <v>3</v>
      </c>
      <c r="M2" s="4"/>
    </row>
    <row r="3" spans="1:13" ht="38.25">
      <c r="A3" s="2" t="s">
        <v>537</v>
      </c>
      <c r="B3" s="2" t="s">
        <v>538</v>
      </c>
      <c r="C3" s="2" t="s">
        <v>14</v>
      </c>
      <c r="D3" s="2" t="s">
        <v>68</v>
      </c>
      <c r="E3" s="2" t="s">
        <v>16</v>
      </c>
      <c r="F3" s="2" t="s">
        <v>539</v>
      </c>
      <c r="G3" s="2">
        <v>1</v>
      </c>
      <c r="H3" s="2">
        <v>1</v>
      </c>
      <c r="I3" s="2" t="s">
        <v>535</v>
      </c>
      <c r="J3" s="2">
        <v>36</v>
      </c>
      <c r="K3" s="2"/>
      <c r="L3" s="2">
        <v>6</v>
      </c>
      <c r="M3" s="4"/>
    </row>
    <row r="4" spans="1:13" ht="25.5">
      <c r="A4" s="2" t="s">
        <v>540</v>
      </c>
      <c r="B4" s="2" t="s">
        <v>541</v>
      </c>
      <c r="C4" s="2" t="s">
        <v>38</v>
      </c>
      <c r="D4" s="2" t="s">
        <v>357</v>
      </c>
      <c r="E4" s="2" t="s">
        <v>16</v>
      </c>
      <c r="F4" s="2" t="s">
        <v>539</v>
      </c>
      <c r="G4" s="2">
        <v>1</v>
      </c>
      <c r="H4" s="2">
        <v>1</v>
      </c>
      <c r="I4" s="2" t="s">
        <v>535</v>
      </c>
      <c r="J4" s="4"/>
      <c r="K4" s="2">
        <v>51</v>
      </c>
      <c r="L4" s="2">
        <v>8</v>
      </c>
      <c r="M4" s="2" t="s">
        <v>595</v>
      </c>
    </row>
    <row r="5" spans="1:13" ht="38.25">
      <c r="A5" s="2" t="s">
        <v>542</v>
      </c>
      <c r="B5" s="2" t="s">
        <v>543</v>
      </c>
      <c r="C5" s="2" t="s">
        <v>14</v>
      </c>
      <c r="D5" s="2" t="s">
        <v>544</v>
      </c>
      <c r="E5" s="2" t="s">
        <v>16</v>
      </c>
      <c r="F5" s="2" t="s">
        <v>539</v>
      </c>
      <c r="G5" s="2">
        <v>1</v>
      </c>
      <c r="H5" s="2">
        <v>1</v>
      </c>
      <c r="I5" s="2" t="s">
        <v>535</v>
      </c>
      <c r="J5" s="7">
        <v>48</v>
      </c>
      <c r="K5" s="2"/>
      <c r="L5" s="2">
        <v>8</v>
      </c>
      <c r="M5" s="4"/>
    </row>
    <row r="6" spans="1:13" ht="38.25">
      <c r="A6" s="2" t="s">
        <v>542</v>
      </c>
      <c r="B6" s="2" t="s">
        <v>543</v>
      </c>
      <c r="C6" s="2" t="s">
        <v>38</v>
      </c>
      <c r="D6" s="2" t="s">
        <v>544</v>
      </c>
      <c r="E6" s="2" t="s">
        <v>16</v>
      </c>
      <c r="F6" s="2" t="s">
        <v>539</v>
      </c>
      <c r="G6" s="2">
        <v>1</v>
      </c>
      <c r="H6" s="2">
        <v>1</v>
      </c>
      <c r="I6" s="2" t="s">
        <v>535</v>
      </c>
      <c r="J6" s="7"/>
      <c r="K6" s="2">
        <v>48</v>
      </c>
      <c r="L6" s="2">
        <v>8</v>
      </c>
      <c r="M6" s="4" t="s">
        <v>843</v>
      </c>
    </row>
    <row r="7" spans="1:13" ht="38.25">
      <c r="A7" s="2" t="s">
        <v>545</v>
      </c>
      <c r="B7" s="2" t="s">
        <v>546</v>
      </c>
      <c r="C7" s="2" t="s">
        <v>14</v>
      </c>
      <c r="D7" s="2" t="s">
        <v>266</v>
      </c>
      <c r="E7" s="2" t="s">
        <v>33</v>
      </c>
      <c r="F7" s="2" t="s">
        <v>547</v>
      </c>
      <c r="G7" s="2">
        <v>2</v>
      </c>
      <c r="H7" s="2">
        <v>1</v>
      </c>
      <c r="I7" s="2" t="s">
        <v>535</v>
      </c>
      <c r="J7" s="2">
        <v>48</v>
      </c>
      <c r="K7" s="2"/>
      <c r="L7" s="2">
        <v>6</v>
      </c>
      <c r="M7" s="4"/>
    </row>
    <row r="8" spans="1:13" ht="25.5">
      <c r="A8" s="2" t="s">
        <v>548</v>
      </c>
      <c r="B8" s="2" t="s">
        <v>549</v>
      </c>
      <c r="C8" s="2" t="s">
        <v>38</v>
      </c>
      <c r="D8" s="2" t="s">
        <v>365</v>
      </c>
      <c r="E8" s="2" t="s">
        <v>16</v>
      </c>
      <c r="F8" s="2" t="s">
        <v>534</v>
      </c>
      <c r="G8" s="2">
        <v>1</v>
      </c>
      <c r="H8" s="2">
        <v>1</v>
      </c>
      <c r="I8" s="2" t="s">
        <v>535</v>
      </c>
      <c r="J8" s="2">
        <v>36</v>
      </c>
      <c r="K8" s="2"/>
      <c r="L8" s="2">
        <v>6</v>
      </c>
      <c r="M8" s="4"/>
    </row>
    <row r="9" spans="1:13" ht="38.25">
      <c r="A9" s="2" t="s">
        <v>550</v>
      </c>
      <c r="B9" s="2" t="s">
        <v>551</v>
      </c>
      <c r="C9" s="2" t="s">
        <v>14</v>
      </c>
      <c r="D9" s="2" t="s">
        <v>365</v>
      </c>
      <c r="E9" s="2" t="s">
        <v>16</v>
      </c>
      <c r="F9" s="2" t="s">
        <v>552</v>
      </c>
      <c r="G9" s="2">
        <v>1</v>
      </c>
      <c r="H9" s="2">
        <v>1</v>
      </c>
      <c r="I9" s="2" t="s">
        <v>535</v>
      </c>
      <c r="J9" s="4"/>
      <c r="K9" s="2">
        <v>36</v>
      </c>
      <c r="L9" s="2">
        <v>6</v>
      </c>
      <c r="M9" s="2" t="s">
        <v>587</v>
      </c>
    </row>
    <row r="10" spans="1:13" ht="38.25">
      <c r="A10" s="2" t="s">
        <v>554</v>
      </c>
      <c r="B10" s="2" t="s">
        <v>555</v>
      </c>
      <c r="C10" s="2" t="s">
        <v>38</v>
      </c>
      <c r="D10" s="2" t="s">
        <v>365</v>
      </c>
      <c r="E10" s="2" t="s">
        <v>16</v>
      </c>
      <c r="F10" s="2" t="s">
        <v>534</v>
      </c>
      <c r="G10" s="2">
        <v>1</v>
      </c>
      <c r="H10" s="2">
        <v>1</v>
      </c>
      <c r="I10" s="2" t="s">
        <v>535</v>
      </c>
      <c r="J10" s="2">
        <v>54</v>
      </c>
      <c r="K10" s="2"/>
      <c r="L10" s="2">
        <v>9</v>
      </c>
      <c r="M10" s="4"/>
    </row>
    <row r="11" spans="1:13" ht="25.5">
      <c r="A11" s="2" t="s">
        <v>556</v>
      </c>
      <c r="B11" s="2" t="s">
        <v>557</v>
      </c>
      <c r="C11" s="2" t="s">
        <v>38</v>
      </c>
      <c r="D11" s="2" t="s">
        <v>272</v>
      </c>
      <c r="E11" s="2" t="s">
        <v>33</v>
      </c>
      <c r="F11" s="2" t="s">
        <v>552</v>
      </c>
      <c r="G11" s="2">
        <v>2</v>
      </c>
      <c r="H11" s="2">
        <v>1</v>
      </c>
      <c r="I11" s="2" t="s">
        <v>535</v>
      </c>
      <c r="J11" s="4"/>
      <c r="K11" s="2">
        <v>36</v>
      </c>
      <c r="L11" s="2">
        <v>6</v>
      </c>
      <c r="M11" s="2" t="s">
        <v>588</v>
      </c>
    </row>
    <row r="12" spans="1:13" ht="25.5">
      <c r="A12" s="2" t="s">
        <v>558</v>
      </c>
      <c r="B12" s="2" t="s">
        <v>559</v>
      </c>
      <c r="C12" s="2" t="s">
        <v>14</v>
      </c>
      <c r="D12" s="2" t="s">
        <v>272</v>
      </c>
      <c r="E12" s="2" t="s">
        <v>16</v>
      </c>
      <c r="F12" s="2" t="s">
        <v>552</v>
      </c>
      <c r="G12" s="2">
        <v>1</v>
      </c>
      <c r="H12" s="2">
        <v>1</v>
      </c>
      <c r="I12" s="2" t="s">
        <v>535</v>
      </c>
      <c r="J12" s="4"/>
      <c r="K12" s="2">
        <v>36</v>
      </c>
      <c r="L12" s="2">
        <v>6</v>
      </c>
      <c r="M12" s="2" t="s">
        <v>589</v>
      </c>
    </row>
    <row r="13" spans="1:13" ht="25.5">
      <c r="A13" s="2" t="s">
        <v>560</v>
      </c>
      <c r="B13" s="2" t="s">
        <v>561</v>
      </c>
      <c r="C13" s="2" t="s">
        <v>38</v>
      </c>
      <c r="D13" s="2" t="s">
        <v>562</v>
      </c>
      <c r="E13" s="2" t="s">
        <v>16</v>
      </c>
      <c r="F13" s="2" t="s">
        <v>552</v>
      </c>
      <c r="G13" s="2">
        <v>1</v>
      </c>
      <c r="H13" s="2">
        <v>1</v>
      </c>
      <c r="I13" s="2" t="s">
        <v>535</v>
      </c>
      <c r="J13" s="4"/>
      <c r="K13" s="2">
        <v>36</v>
      </c>
      <c r="L13" s="2">
        <v>6</v>
      </c>
      <c r="M13" s="2" t="s">
        <v>590</v>
      </c>
    </row>
    <row r="14" spans="1:13" ht="51">
      <c r="A14" s="2" t="s">
        <v>563</v>
      </c>
      <c r="B14" s="2" t="s">
        <v>564</v>
      </c>
      <c r="C14" s="2" t="s">
        <v>38</v>
      </c>
      <c r="D14" s="2" t="s">
        <v>565</v>
      </c>
      <c r="E14" s="2" t="s">
        <v>16</v>
      </c>
      <c r="F14" s="2" t="s">
        <v>534</v>
      </c>
      <c r="G14" s="2">
        <v>1</v>
      </c>
      <c r="H14" s="2">
        <v>1</v>
      </c>
      <c r="I14" s="2" t="s">
        <v>535</v>
      </c>
      <c r="J14" s="2">
        <v>36</v>
      </c>
      <c r="K14" s="2"/>
      <c r="L14" s="2">
        <v>6</v>
      </c>
      <c r="M14" s="4"/>
    </row>
    <row r="15" spans="1:13" ht="38.25">
      <c r="A15" s="2" t="s">
        <v>566</v>
      </c>
      <c r="B15" s="2" t="s">
        <v>567</v>
      </c>
      <c r="C15" s="2" t="s">
        <v>38</v>
      </c>
      <c r="D15" s="2"/>
      <c r="E15" s="2" t="s">
        <v>16</v>
      </c>
      <c r="F15" s="2" t="s">
        <v>568</v>
      </c>
      <c r="G15" s="2">
        <v>1</v>
      </c>
      <c r="H15" s="2">
        <v>1</v>
      </c>
      <c r="I15" s="2" t="s">
        <v>535</v>
      </c>
      <c r="J15" s="7">
        <v>42</v>
      </c>
      <c r="K15" s="2"/>
      <c r="L15" s="2">
        <v>3</v>
      </c>
      <c r="M15" s="4"/>
    </row>
    <row r="16" spans="1:13" ht="25.5">
      <c r="A16" s="2" t="s">
        <v>569</v>
      </c>
      <c r="B16" s="2" t="s">
        <v>570</v>
      </c>
      <c r="C16" s="2" t="s">
        <v>38</v>
      </c>
      <c r="D16" s="2"/>
      <c r="E16" s="2" t="s">
        <v>16</v>
      </c>
      <c r="F16" s="2" t="s">
        <v>571</v>
      </c>
      <c r="G16" s="2">
        <v>1</v>
      </c>
      <c r="H16" s="2">
        <v>1</v>
      </c>
      <c r="I16" s="2" t="s">
        <v>535</v>
      </c>
      <c r="J16" s="7">
        <v>52</v>
      </c>
      <c r="K16" s="2"/>
      <c r="L16" s="2">
        <v>6</v>
      </c>
      <c r="M16" s="4"/>
    </row>
    <row r="17" spans="1:13" ht="25.5">
      <c r="A17" s="2" t="s">
        <v>572</v>
      </c>
      <c r="B17" s="2" t="s">
        <v>573</v>
      </c>
      <c r="C17" s="2" t="s">
        <v>38</v>
      </c>
      <c r="D17" s="2"/>
      <c r="E17" s="2" t="s">
        <v>33</v>
      </c>
      <c r="F17" s="2" t="s">
        <v>552</v>
      </c>
      <c r="G17" s="2">
        <v>2</v>
      </c>
      <c r="H17" s="2">
        <v>1</v>
      </c>
      <c r="I17" s="2" t="s">
        <v>535</v>
      </c>
      <c r="J17" s="4"/>
      <c r="K17" s="2">
        <v>18</v>
      </c>
      <c r="L17" s="2">
        <v>3</v>
      </c>
      <c r="M17" s="2" t="s">
        <v>553</v>
      </c>
    </row>
    <row r="18" spans="1:13" ht="25.5">
      <c r="A18" s="2" t="s">
        <v>574</v>
      </c>
      <c r="B18" s="2" t="s">
        <v>575</v>
      </c>
      <c r="C18" s="2" t="s">
        <v>14</v>
      </c>
      <c r="D18" s="2" t="s">
        <v>266</v>
      </c>
      <c r="E18" s="2" t="s">
        <v>16</v>
      </c>
      <c r="F18" s="2" t="s">
        <v>552</v>
      </c>
      <c r="G18" s="2">
        <v>1</v>
      </c>
      <c r="H18" s="2">
        <v>1</v>
      </c>
      <c r="I18" s="2" t="s">
        <v>535</v>
      </c>
      <c r="J18" s="2">
        <v>36</v>
      </c>
      <c r="K18" s="2"/>
      <c r="L18" s="2">
        <v>6</v>
      </c>
      <c r="M18" s="2" t="s">
        <v>591</v>
      </c>
    </row>
    <row r="19" spans="1:13" ht="25.5">
      <c r="A19" s="2" t="s">
        <v>576</v>
      </c>
      <c r="B19" s="2" t="s">
        <v>577</v>
      </c>
      <c r="C19" s="2" t="s">
        <v>38</v>
      </c>
      <c r="D19" s="2" t="s">
        <v>578</v>
      </c>
      <c r="E19" s="2" t="s">
        <v>33</v>
      </c>
      <c r="F19" s="2" t="s">
        <v>552</v>
      </c>
      <c r="G19" s="2">
        <v>2</v>
      </c>
      <c r="H19" s="2">
        <v>1</v>
      </c>
      <c r="I19" s="2" t="s">
        <v>535</v>
      </c>
      <c r="J19" s="2">
        <v>48</v>
      </c>
      <c r="K19" s="2"/>
      <c r="L19" s="2">
        <v>8</v>
      </c>
      <c r="M19" s="2" t="s">
        <v>592</v>
      </c>
    </row>
    <row r="20" spans="1:13" ht="25.5">
      <c r="A20" s="2" t="s">
        <v>579</v>
      </c>
      <c r="B20" s="2" t="s">
        <v>580</v>
      </c>
      <c r="C20" s="2" t="s">
        <v>38</v>
      </c>
      <c r="D20" s="2"/>
      <c r="E20" s="2" t="s">
        <v>16</v>
      </c>
      <c r="F20" s="2" t="s">
        <v>552</v>
      </c>
      <c r="G20" s="2">
        <v>1</v>
      </c>
      <c r="H20" s="2">
        <v>1</v>
      </c>
      <c r="I20" s="2" t="s">
        <v>535</v>
      </c>
      <c r="J20" s="2">
        <v>36</v>
      </c>
      <c r="K20" s="2"/>
      <c r="L20" s="2">
        <v>6</v>
      </c>
      <c r="M20" s="2" t="s">
        <v>593</v>
      </c>
    </row>
    <row r="21" spans="1:13" ht="38.25">
      <c r="A21" s="2" t="s">
        <v>581</v>
      </c>
      <c r="B21" s="2" t="s">
        <v>582</v>
      </c>
      <c r="C21" s="2" t="s">
        <v>38</v>
      </c>
      <c r="D21" s="2" t="s">
        <v>583</v>
      </c>
      <c r="E21" s="2" t="s">
        <v>16</v>
      </c>
      <c r="F21" s="2" t="s">
        <v>552</v>
      </c>
      <c r="G21" s="2">
        <v>1</v>
      </c>
      <c r="H21" s="2">
        <v>0</v>
      </c>
      <c r="I21" s="2" t="s">
        <v>535</v>
      </c>
      <c r="J21" s="4"/>
      <c r="K21" s="2">
        <v>48</v>
      </c>
      <c r="L21" s="2">
        <v>8</v>
      </c>
      <c r="M21" s="2" t="s">
        <v>594</v>
      </c>
    </row>
    <row r="22" spans="1:13" ht="38.25">
      <c r="A22" s="2" t="s">
        <v>584</v>
      </c>
      <c r="B22" s="2" t="s">
        <v>585</v>
      </c>
      <c r="C22" s="2" t="s">
        <v>38</v>
      </c>
      <c r="D22" s="2" t="s">
        <v>365</v>
      </c>
      <c r="E22" s="2" t="s">
        <v>16</v>
      </c>
      <c r="F22" s="2" t="s">
        <v>534</v>
      </c>
      <c r="G22" s="2">
        <v>1</v>
      </c>
      <c r="H22" s="2">
        <v>0</v>
      </c>
      <c r="I22" s="2" t="s">
        <v>535</v>
      </c>
      <c r="J22" s="2">
        <v>36</v>
      </c>
      <c r="K22" s="4"/>
      <c r="L22" s="2">
        <v>6</v>
      </c>
      <c r="M22" s="7" t="s">
        <v>586</v>
      </c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>
        <f>SUM(J2:J22)</f>
        <v>526</v>
      </c>
      <c r="K23" s="8"/>
      <c r="L23" s="8"/>
    </row>
  </sheetData>
  <pageMargins left="0.70866141732283472" right="0.70866141732283472" top="0.35433070866141736" bottom="0.15748031496062992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N14" sqref="N14"/>
    </sheetView>
  </sheetViews>
  <sheetFormatPr defaultRowHeight="15"/>
  <cols>
    <col min="2" max="2" width="25.85546875" customWidth="1"/>
    <col min="3" max="3" width="5.28515625" customWidth="1"/>
    <col min="9" max="9" width="26.7109375" customWidth="1"/>
    <col min="11" max="11" width="5.140625" customWidth="1"/>
    <col min="12" max="12" width="22.5703125" customWidth="1"/>
    <col min="15" max="15" width="16.28515625" customWidth="1"/>
  </cols>
  <sheetData>
    <row r="1" spans="1:15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247</v>
      </c>
      <c r="I1" s="1" t="s">
        <v>7</v>
      </c>
      <c r="J1" s="1" t="s">
        <v>8</v>
      </c>
      <c r="K1" s="1" t="s">
        <v>10</v>
      </c>
      <c r="L1" s="1" t="s">
        <v>248</v>
      </c>
      <c r="M1" s="1" t="s">
        <v>249</v>
      </c>
      <c r="N1" s="1" t="s">
        <v>250</v>
      </c>
      <c r="O1" s="1" t="s">
        <v>11</v>
      </c>
    </row>
    <row r="2" spans="1:15" ht="51">
      <c r="A2" s="17" t="s">
        <v>596</v>
      </c>
      <c r="B2" s="17" t="s">
        <v>597</v>
      </c>
      <c r="C2" s="17" t="s">
        <v>38</v>
      </c>
      <c r="D2" s="17" t="s">
        <v>488</v>
      </c>
      <c r="E2" s="17" t="s">
        <v>16</v>
      </c>
      <c r="F2" s="17" t="s">
        <v>598</v>
      </c>
      <c r="G2" s="17">
        <v>1</v>
      </c>
      <c r="H2" s="17">
        <v>1</v>
      </c>
      <c r="I2" s="17" t="s">
        <v>599</v>
      </c>
      <c r="J2" s="17">
        <v>52</v>
      </c>
      <c r="K2" s="17">
        <v>6</v>
      </c>
      <c r="L2" s="17" t="s">
        <v>374</v>
      </c>
      <c r="M2" s="17" t="s">
        <v>256</v>
      </c>
      <c r="N2" s="17" t="s">
        <v>257</v>
      </c>
      <c r="O2" s="16" t="s">
        <v>607</v>
      </c>
    </row>
    <row r="3" spans="1:15" ht="51">
      <c r="A3" s="17" t="s">
        <v>596</v>
      </c>
      <c r="B3" s="17" t="s">
        <v>600</v>
      </c>
      <c r="C3" s="17" t="s">
        <v>38</v>
      </c>
      <c r="D3" s="17" t="s">
        <v>488</v>
      </c>
      <c r="E3" s="17" t="s">
        <v>16</v>
      </c>
      <c r="F3" s="17" t="s">
        <v>598</v>
      </c>
      <c r="G3" s="17">
        <v>1</v>
      </c>
      <c r="H3" s="17">
        <v>1</v>
      </c>
      <c r="I3" s="17" t="s">
        <v>599</v>
      </c>
      <c r="J3" s="17">
        <v>52</v>
      </c>
      <c r="K3" s="17">
        <v>6</v>
      </c>
      <c r="L3" s="17" t="s">
        <v>374</v>
      </c>
      <c r="M3" s="17" t="s">
        <v>256</v>
      </c>
      <c r="N3" s="17" t="s">
        <v>257</v>
      </c>
      <c r="O3" s="4"/>
    </row>
    <row r="4" spans="1:15" ht="51">
      <c r="A4" s="17" t="s">
        <v>601</v>
      </c>
      <c r="B4" s="17" t="s">
        <v>602</v>
      </c>
      <c r="C4" s="17" t="s">
        <v>38</v>
      </c>
      <c r="D4" s="17" t="s">
        <v>603</v>
      </c>
      <c r="E4" s="17" t="s">
        <v>33</v>
      </c>
      <c r="F4" s="17" t="s">
        <v>598</v>
      </c>
      <c r="G4" s="17">
        <v>2</v>
      </c>
      <c r="H4" s="17">
        <v>1</v>
      </c>
      <c r="I4" s="17" t="s">
        <v>599</v>
      </c>
      <c r="J4" s="17">
        <v>76</v>
      </c>
      <c r="K4" s="17">
        <v>9</v>
      </c>
      <c r="L4" s="17" t="s">
        <v>374</v>
      </c>
      <c r="M4" s="17" t="s">
        <v>256</v>
      </c>
      <c r="N4" s="17" t="s">
        <v>257</v>
      </c>
      <c r="O4" s="4"/>
    </row>
    <row r="5" spans="1:15" ht="38.25">
      <c r="A5" s="17" t="s">
        <v>604</v>
      </c>
      <c r="B5" s="17" t="s">
        <v>605</v>
      </c>
      <c r="C5" s="17" t="s">
        <v>38</v>
      </c>
      <c r="D5" s="17" t="s">
        <v>488</v>
      </c>
      <c r="E5" s="17" t="s">
        <v>16</v>
      </c>
      <c r="F5" s="17" t="s">
        <v>606</v>
      </c>
      <c r="G5" s="17">
        <v>1</v>
      </c>
      <c r="H5" s="17">
        <v>1</v>
      </c>
      <c r="I5" s="17" t="s">
        <v>599</v>
      </c>
      <c r="J5" s="17">
        <v>56</v>
      </c>
      <c r="K5" s="17">
        <v>6</v>
      </c>
      <c r="L5" s="17" t="s">
        <v>374</v>
      </c>
      <c r="M5" s="17" t="s">
        <v>256</v>
      </c>
      <c r="N5" s="17" t="s">
        <v>257</v>
      </c>
      <c r="O5" s="4"/>
    </row>
    <row r="6" spans="1:15">
      <c r="J6">
        <f>SUM(J2:J5)</f>
        <v>236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19" workbookViewId="0">
      <selection activeCell="K24" sqref="K24"/>
    </sheetView>
  </sheetViews>
  <sheetFormatPr defaultRowHeight="15"/>
  <cols>
    <col min="2" max="2" width="30.7109375" customWidth="1"/>
    <col min="3" max="3" width="6" customWidth="1"/>
    <col min="5" max="5" width="6.5703125" customWidth="1"/>
    <col min="6" max="6" width="17.140625" customWidth="1"/>
    <col min="7" max="7" width="5.5703125" customWidth="1"/>
    <col min="8" max="8" width="5.7109375" customWidth="1"/>
    <col min="9" max="9" width="19.28515625" customWidth="1"/>
    <col min="10" max="10" width="6.42578125" customWidth="1"/>
    <col min="11" max="11" width="6.7109375" customWidth="1"/>
    <col min="12" max="12" width="5" customWidth="1"/>
    <col min="13" max="13" width="17.85546875" customWidth="1"/>
    <col min="16" max="16" width="19.7109375" customWidth="1"/>
  </cols>
  <sheetData>
    <row r="1" spans="1:17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247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248</v>
      </c>
      <c r="N1" s="1" t="s">
        <v>249</v>
      </c>
      <c r="O1" s="1" t="s">
        <v>250</v>
      </c>
      <c r="P1" s="1" t="s">
        <v>11</v>
      </c>
    </row>
    <row r="2" spans="1:17" ht="63.75">
      <c r="A2" s="2" t="s">
        <v>610</v>
      </c>
      <c r="B2" s="2" t="s">
        <v>611</v>
      </c>
      <c r="C2" s="2" t="s">
        <v>38</v>
      </c>
      <c r="D2" s="2" t="s">
        <v>378</v>
      </c>
      <c r="E2" s="2" t="s">
        <v>391</v>
      </c>
      <c r="F2" s="2" t="s">
        <v>612</v>
      </c>
      <c r="G2" s="2">
        <v>4</v>
      </c>
      <c r="H2" s="2">
        <v>1</v>
      </c>
      <c r="I2" s="2" t="s">
        <v>613</v>
      </c>
      <c r="J2" s="2">
        <v>69</v>
      </c>
      <c r="K2" s="2"/>
      <c r="L2" s="2">
        <v>9</v>
      </c>
      <c r="M2" s="2" t="s">
        <v>255</v>
      </c>
      <c r="N2" s="2" t="s">
        <v>256</v>
      </c>
      <c r="O2" s="2" t="s">
        <v>257</v>
      </c>
      <c r="P2" s="35"/>
      <c r="Q2" s="8"/>
    </row>
    <row r="3" spans="1:17" ht="63.75">
      <c r="A3" s="2" t="s">
        <v>610</v>
      </c>
      <c r="B3" s="2" t="s">
        <v>611</v>
      </c>
      <c r="C3" s="2" t="s">
        <v>38</v>
      </c>
      <c r="D3" s="2" t="s">
        <v>378</v>
      </c>
      <c r="E3" s="2" t="s">
        <v>391</v>
      </c>
      <c r="F3" s="2" t="s">
        <v>612</v>
      </c>
      <c r="G3" s="2">
        <v>4</v>
      </c>
      <c r="H3" s="2">
        <v>1</v>
      </c>
      <c r="I3" s="2" t="s">
        <v>613</v>
      </c>
      <c r="J3" s="2">
        <v>69</v>
      </c>
      <c r="K3" s="2"/>
      <c r="L3" s="2">
        <v>9</v>
      </c>
      <c r="M3" s="2" t="s">
        <v>255</v>
      </c>
      <c r="N3" s="2" t="s">
        <v>256</v>
      </c>
      <c r="O3" s="2" t="s">
        <v>257</v>
      </c>
      <c r="P3" s="2" t="s">
        <v>767</v>
      </c>
    </row>
    <row r="4" spans="1:17" ht="63.75">
      <c r="A4" s="2" t="s">
        <v>614</v>
      </c>
      <c r="B4" s="2" t="s">
        <v>615</v>
      </c>
      <c r="C4" s="2" t="s">
        <v>38</v>
      </c>
      <c r="D4" s="2" t="s">
        <v>616</v>
      </c>
      <c r="E4" s="2" t="s">
        <v>64</v>
      </c>
      <c r="F4" s="2" t="s">
        <v>612</v>
      </c>
      <c r="G4" s="2">
        <v>3</v>
      </c>
      <c r="H4" s="2">
        <v>1</v>
      </c>
      <c r="I4" s="2" t="s">
        <v>613</v>
      </c>
      <c r="J4" s="2">
        <v>69</v>
      </c>
      <c r="K4" s="2"/>
      <c r="L4" s="2">
        <v>9</v>
      </c>
      <c r="M4" s="2" t="s">
        <v>255</v>
      </c>
      <c r="N4" s="2" t="s">
        <v>256</v>
      </c>
      <c r="O4" s="2" t="s">
        <v>257</v>
      </c>
      <c r="P4" s="2" t="s">
        <v>769</v>
      </c>
    </row>
    <row r="5" spans="1:17" ht="63.75">
      <c r="A5" s="2" t="s">
        <v>614</v>
      </c>
      <c r="B5" s="2" t="s">
        <v>615</v>
      </c>
      <c r="C5" s="2" t="s">
        <v>38</v>
      </c>
      <c r="D5" s="2" t="s">
        <v>616</v>
      </c>
      <c r="E5" s="2" t="s">
        <v>64</v>
      </c>
      <c r="F5" s="2" t="s">
        <v>612</v>
      </c>
      <c r="G5" s="2">
        <v>3</v>
      </c>
      <c r="H5" s="2">
        <v>1</v>
      </c>
      <c r="I5" s="2" t="s">
        <v>613</v>
      </c>
      <c r="J5" s="2">
        <v>69</v>
      </c>
      <c r="K5" s="2"/>
      <c r="L5" s="2">
        <v>9</v>
      </c>
      <c r="M5" s="2" t="s">
        <v>255</v>
      </c>
      <c r="N5" s="2" t="s">
        <v>256</v>
      </c>
      <c r="O5" s="2" t="s">
        <v>257</v>
      </c>
      <c r="P5" s="2" t="s">
        <v>770</v>
      </c>
    </row>
    <row r="6" spans="1:17" ht="63.75">
      <c r="A6" s="2" t="s">
        <v>617</v>
      </c>
      <c r="B6" s="2" t="s">
        <v>618</v>
      </c>
      <c r="C6" s="2" t="s">
        <v>14</v>
      </c>
      <c r="D6" s="2" t="s">
        <v>619</v>
      </c>
      <c r="E6" s="2" t="s">
        <v>391</v>
      </c>
      <c r="F6" s="2" t="s">
        <v>612</v>
      </c>
      <c r="G6" s="2">
        <v>4</v>
      </c>
      <c r="H6" s="2">
        <v>1</v>
      </c>
      <c r="I6" s="2" t="s">
        <v>613</v>
      </c>
      <c r="J6" s="2">
        <v>40</v>
      </c>
      <c r="K6" s="2"/>
      <c r="L6" s="2">
        <v>6</v>
      </c>
      <c r="M6" s="2" t="s">
        <v>255</v>
      </c>
      <c r="N6" s="2" t="s">
        <v>256</v>
      </c>
      <c r="O6" s="2" t="s">
        <v>257</v>
      </c>
      <c r="P6" s="4"/>
    </row>
    <row r="7" spans="1:17" ht="63.75">
      <c r="A7" s="2" t="s">
        <v>620</v>
      </c>
      <c r="B7" s="2" t="s">
        <v>621</v>
      </c>
      <c r="C7" s="2" t="s">
        <v>38</v>
      </c>
      <c r="D7" s="2" t="s">
        <v>350</v>
      </c>
      <c r="E7" s="2" t="s">
        <v>391</v>
      </c>
      <c r="F7" s="2" t="s">
        <v>612</v>
      </c>
      <c r="G7" s="2">
        <v>4</v>
      </c>
      <c r="H7" s="2">
        <v>1</v>
      </c>
      <c r="I7" s="2" t="s">
        <v>613</v>
      </c>
      <c r="J7" s="2">
        <v>69</v>
      </c>
      <c r="K7" s="2"/>
      <c r="L7" s="2">
        <v>9</v>
      </c>
      <c r="M7" s="2" t="s">
        <v>255</v>
      </c>
      <c r="N7" s="2" t="s">
        <v>256</v>
      </c>
      <c r="O7" s="2" t="s">
        <v>257</v>
      </c>
      <c r="P7" s="4"/>
    </row>
    <row r="8" spans="1:17" ht="63.75">
      <c r="A8" s="2" t="s">
        <v>627</v>
      </c>
      <c r="B8" s="2" t="s">
        <v>628</v>
      </c>
      <c r="C8" s="2" t="s">
        <v>38</v>
      </c>
      <c r="D8" s="2" t="s">
        <v>629</v>
      </c>
      <c r="E8" s="2" t="s">
        <v>391</v>
      </c>
      <c r="F8" s="2" t="s">
        <v>612</v>
      </c>
      <c r="G8" s="2">
        <v>4</v>
      </c>
      <c r="H8" s="2">
        <v>1</v>
      </c>
      <c r="I8" s="2" t="s">
        <v>613</v>
      </c>
      <c r="J8" s="2">
        <v>69</v>
      </c>
      <c r="K8" s="2"/>
      <c r="L8" s="2">
        <v>9</v>
      </c>
      <c r="M8" s="2" t="s">
        <v>255</v>
      </c>
      <c r="N8" s="2" t="s">
        <v>256</v>
      </c>
      <c r="O8" s="2" t="s">
        <v>257</v>
      </c>
      <c r="P8" s="4"/>
    </row>
    <row r="9" spans="1:17" ht="63.75">
      <c r="A9" s="2" t="s">
        <v>630</v>
      </c>
      <c r="B9" s="2" t="s">
        <v>631</v>
      </c>
      <c r="C9" s="2" t="s">
        <v>38</v>
      </c>
      <c r="D9" s="2" t="s">
        <v>132</v>
      </c>
      <c r="E9" s="2" t="s">
        <v>33</v>
      </c>
      <c r="F9" s="2" t="s">
        <v>612</v>
      </c>
      <c r="G9" s="2">
        <v>2</v>
      </c>
      <c r="H9" s="2">
        <v>1</v>
      </c>
      <c r="I9" s="2" t="s">
        <v>613</v>
      </c>
      <c r="J9" s="2">
        <v>53</v>
      </c>
      <c r="K9" s="2"/>
      <c r="L9" s="2">
        <v>8</v>
      </c>
      <c r="M9" s="2" t="s">
        <v>255</v>
      </c>
      <c r="N9" s="2" t="s">
        <v>256</v>
      </c>
      <c r="O9" s="2" t="s">
        <v>257</v>
      </c>
      <c r="P9" s="4"/>
    </row>
    <row r="10" spans="1:17" ht="63.75">
      <c r="A10" s="2" t="s">
        <v>632</v>
      </c>
      <c r="B10" s="2" t="s">
        <v>633</v>
      </c>
      <c r="C10" s="2" t="s">
        <v>38</v>
      </c>
      <c r="D10" s="2" t="s">
        <v>135</v>
      </c>
      <c r="E10" s="2" t="s">
        <v>16</v>
      </c>
      <c r="F10" s="2" t="s">
        <v>634</v>
      </c>
      <c r="G10" s="2">
        <v>1</v>
      </c>
      <c r="H10" s="2">
        <v>1</v>
      </c>
      <c r="I10" s="2" t="s">
        <v>613</v>
      </c>
      <c r="J10" s="2">
        <v>40</v>
      </c>
      <c r="K10" s="2"/>
      <c r="L10" s="2">
        <v>6</v>
      </c>
      <c r="M10" s="2" t="s">
        <v>255</v>
      </c>
      <c r="N10" s="2" t="s">
        <v>256</v>
      </c>
      <c r="O10" s="2" t="s">
        <v>257</v>
      </c>
      <c r="P10" s="4"/>
    </row>
    <row r="11" spans="1:17" ht="63.75">
      <c r="A11" s="2" t="s">
        <v>638</v>
      </c>
      <c r="B11" s="2" t="s">
        <v>639</v>
      </c>
      <c r="C11" s="2" t="s">
        <v>38</v>
      </c>
      <c r="D11" s="2" t="s">
        <v>640</v>
      </c>
      <c r="E11" s="2" t="s">
        <v>390</v>
      </c>
      <c r="F11" s="2" t="s">
        <v>612</v>
      </c>
      <c r="G11" s="2">
        <v>5</v>
      </c>
      <c r="H11" s="2">
        <v>1</v>
      </c>
      <c r="I11" s="2" t="s">
        <v>613</v>
      </c>
      <c r="J11" s="2">
        <v>53</v>
      </c>
      <c r="K11" s="2"/>
      <c r="L11" s="2">
        <v>8</v>
      </c>
      <c r="M11" s="2" t="s">
        <v>255</v>
      </c>
      <c r="N11" s="2" t="s">
        <v>256</v>
      </c>
      <c r="O11" s="2" t="s">
        <v>257</v>
      </c>
      <c r="P11" s="2" t="s">
        <v>768</v>
      </c>
    </row>
    <row r="12" spans="1:17" ht="102">
      <c r="A12" s="2" t="s">
        <v>641</v>
      </c>
      <c r="B12" s="2" t="s">
        <v>642</v>
      </c>
      <c r="C12" s="2" t="s">
        <v>14</v>
      </c>
      <c r="D12" s="2" t="s">
        <v>281</v>
      </c>
      <c r="E12" s="2" t="s">
        <v>33</v>
      </c>
      <c r="F12" s="2" t="s">
        <v>643</v>
      </c>
      <c r="G12" s="2">
        <v>2</v>
      </c>
      <c r="H12" s="2">
        <v>1</v>
      </c>
      <c r="I12" s="2" t="s">
        <v>613</v>
      </c>
      <c r="J12" s="2">
        <v>42</v>
      </c>
      <c r="K12" s="2"/>
      <c r="L12" s="2">
        <v>6</v>
      </c>
      <c r="M12" s="2" t="s">
        <v>255</v>
      </c>
      <c r="N12" s="2" t="s">
        <v>256</v>
      </c>
      <c r="O12" s="2" t="s">
        <v>257</v>
      </c>
      <c r="P12" s="4"/>
    </row>
    <row r="13" spans="1:17" ht="62.25" customHeight="1">
      <c r="A13" s="2" t="s">
        <v>644</v>
      </c>
      <c r="B13" s="2" t="s">
        <v>645</v>
      </c>
      <c r="C13" s="2" t="s">
        <v>14</v>
      </c>
      <c r="D13" s="2" t="s">
        <v>281</v>
      </c>
      <c r="E13" s="2" t="s">
        <v>33</v>
      </c>
      <c r="F13" s="2" t="s">
        <v>643</v>
      </c>
      <c r="G13" s="2">
        <v>2</v>
      </c>
      <c r="H13" s="2">
        <v>1</v>
      </c>
      <c r="I13" s="2" t="s">
        <v>613</v>
      </c>
      <c r="J13" s="2">
        <v>42</v>
      </c>
      <c r="K13" s="2"/>
      <c r="L13" s="2">
        <v>6</v>
      </c>
      <c r="M13" s="2" t="s">
        <v>255</v>
      </c>
      <c r="N13" s="2" t="s">
        <v>256</v>
      </c>
      <c r="O13" s="2" t="s">
        <v>257</v>
      </c>
      <c r="P13" s="4"/>
    </row>
    <row r="14" spans="1:17" ht="63.75">
      <c r="A14" s="2" t="s">
        <v>646</v>
      </c>
      <c r="B14" s="2" t="s">
        <v>647</v>
      </c>
      <c r="C14" s="2" t="s">
        <v>38</v>
      </c>
      <c r="D14" s="2"/>
      <c r="E14" s="2" t="s">
        <v>64</v>
      </c>
      <c r="F14" s="2" t="s">
        <v>612</v>
      </c>
      <c r="G14" s="2">
        <v>3</v>
      </c>
      <c r="H14" s="2">
        <v>1</v>
      </c>
      <c r="I14" s="2" t="s">
        <v>613</v>
      </c>
      <c r="J14" s="2">
        <v>40</v>
      </c>
      <c r="K14" s="2"/>
      <c r="L14" s="2">
        <v>2</v>
      </c>
      <c r="M14" s="2" t="s">
        <v>255</v>
      </c>
      <c r="N14" s="2" t="s">
        <v>256</v>
      </c>
      <c r="O14" s="2" t="s">
        <v>257</v>
      </c>
      <c r="P14" s="4"/>
    </row>
    <row r="15" spans="1:17" ht="63.75">
      <c r="A15" s="2" t="s">
        <v>648</v>
      </c>
      <c r="B15" s="2" t="s">
        <v>649</v>
      </c>
      <c r="C15" s="2" t="s">
        <v>38</v>
      </c>
      <c r="D15" s="2"/>
      <c r="E15" s="2" t="s">
        <v>33</v>
      </c>
      <c r="F15" s="2" t="s">
        <v>612</v>
      </c>
      <c r="G15" s="2">
        <v>2</v>
      </c>
      <c r="H15" s="2">
        <v>1</v>
      </c>
      <c r="I15" s="2" t="s">
        <v>613</v>
      </c>
      <c r="J15" s="2">
        <v>48</v>
      </c>
      <c r="K15" s="2"/>
      <c r="L15" s="2">
        <v>3</v>
      </c>
      <c r="M15" s="2" t="s">
        <v>255</v>
      </c>
      <c r="N15" s="2" t="s">
        <v>256</v>
      </c>
      <c r="O15" s="2" t="s">
        <v>257</v>
      </c>
      <c r="P15" s="2" t="s">
        <v>771</v>
      </c>
    </row>
    <row r="16" spans="1:17" ht="63.75">
      <c r="A16" s="2" t="s">
        <v>648</v>
      </c>
      <c r="B16" s="2" t="s">
        <v>649</v>
      </c>
      <c r="C16" s="2" t="s">
        <v>38</v>
      </c>
      <c r="D16" s="2"/>
      <c r="E16" s="2" t="s">
        <v>33</v>
      </c>
      <c r="F16" s="2" t="s">
        <v>612</v>
      </c>
      <c r="G16" s="2">
        <v>2</v>
      </c>
      <c r="H16" s="2">
        <v>1</v>
      </c>
      <c r="I16" s="2" t="s">
        <v>613</v>
      </c>
      <c r="J16" s="2">
        <v>48</v>
      </c>
      <c r="K16" s="2"/>
      <c r="L16" s="2">
        <v>3</v>
      </c>
      <c r="M16" s="2" t="s">
        <v>255</v>
      </c>
      <c r="N16" s="2" t="s">
        <v>256</v>
      </c>
      <c r="O16" s="2" t="s">
        <v>257</v>
      </c>
      <c r="P16" s="2" t="s">
        <v>772</v>
      </c>
    </row>
    <row r="17" spans="1:16" ht="63.75">
      <c r="A17" s="2" t="s">
        <v>650</v>
      </c>
      <c r="B17" s="2" t="s">
        <v>651</v>
      </c>
      <c r="C17" s="2" t="s">
        <v>38</v>
      </c>
      <c r="D17" s="2"/>
      <c r="E17" s="2" t="s">
        <v>391</v>
      </c>
      <c r="F17" s="2" t="s">
        <v>612</v>
      </c>
      <c r="G17" s="2">
        <v>4</v>
      </c>
      <c r="H17" s="2">
        <v>1</v>
      </c>
      <c r="I17" s="2" t="s">
        <v>613</v>
      </c>
      <c r="J17" s="2">
        <v>25</v>
      </c>
      <c r="K17" s="2"/>
      <c r="L17" s="2">
        <v>1</v>
      </c>
      <c r="M17" s="2" t="s">
        <v>255</v>
      </c>
      <c r="N17" s="2" t="s">
        <v>256</v>
      </c>
      <c r="O17" s="2" t="s">
        <v>257</v>
      </c>
      <c r="P17" s="4"/>
    </row>
    <row r="18" spans="1:16" ht="63.75">
      <c r="A18" s="2" t="s">
        <v>156</v>
      </c>
      <c r="B18" s="2" t="s">
        <v>652</v>
      </c>
      <c r="C18" s="2" t="s">
        <v>38</v>
      </c>
      <c r="D18" s="2" t="s">
        <v>142</v>
      </c>
      <c r="E18" s="2" t="s">
        <v>33</v>
      </c>
      <c r="F18" s="2" t="s">
        <v>653</v>
      </c>
      <c r="G18" s="2">
        <v>2</v>
      </c>
      <c r="H18" s="2">
        <v>1</v>
      </c>
      <c r="I18" s="2" t="s">
        <v>613</v>
      </c>
      <c r="J18" s="2">
        <v>60</v>
      </c>
      <c r="K18" s="2"/>
      <c r="L18" s="2">
        <v>10</v>
      </c>
      <c r="M18" s="2" t="s">
        <v>255</v>
      </c>
      <c r="N18" s="2" t="s">
        <v>256</v>
      </c>
      <c r="O18" s="2" t="s">
        <v>257</v>
      </c>
      <c r="P18" s="2" t="s">
        <v>773</v>
      </c>
    </row>
    <row r="19" spans="1:16" ht="63.75">
      <c r="A19" s="2" t="s">
        <v>654</v>
      </c>
      <c r="B19" s="2" t="s">
        <v>655</v>
      </c>
      <c r="C19" s="2" t="s">
        <v>38</v>
      </c>
      <c r="D19" s="2" t="s">
        <v>656</v>
      </c>
      <c r="E19" s="2" t="s">
        <v>33</v>
      </c>
      <c r="F19" s="2" t="s">
        <v>653</v>
      </c>
      <c r="G19" s="2">
        <v>2</v>
      </c>
      <c r="H19" s="2">
        <v>1</v>
      </c>
      <c r="I19" s="2" t="s">
        <v>613</v>
      </c>
      <c r="J19" s="2">
        <v>60</v>
      </c>
      <c r="K19" s="2"/>
      <c r="L19" s="2">
        <v>10</v>
      </c>
      <c r="M19" s="2" t="s">
        <v>255</v>
      </c>
      <c r="N19" s="2" t="s">
        <v>256</v>
      </c>
      <c r="O19" s="2" t="s">
        <v>257</v>
      </c>
      <c r="P19" s="2" t="s">
        <v>773</v>
      </c>
    </row>
    <row r="20" spans="1:16" ht="63.75">
      <c r="A20" s="2" t="s">
        <v>657</v>
      </c>
      <c r="B20" s="2" t="s">
        <v>658</v>
      </c>
      <c r="C20" s="2" t="s">
        <v>38</v>
      </c>
      <c r="D20" s="2" t="s">
        <v>132</v>
      </c>
      <c r="E20" s="2" t="s">
        <v>33</v>
      </c>
      <c r="F20" s="2" t="s">
        <v>653</v>
      </c>
      <c r="G20" s="2">
        <v>2</v>
      </c>
      <c r="H20" s="2">
        <v>1</v>
      </c>
      <c r="I20" s="2" t="s">
        <v>613</v>
      </c>
      <c r="J20" s="2">
        <v>40</v>
      </c>
      <c r="K20" s="2"/>
      <c r="L20" s="2">
        <v>6</v>
      </c>
      <c r="M20" s="2" t="s">
        <v>255</v>
      </c>
      <c r="N20" s="2" t="s">
        <v>256</v>
      </c>
      <c r="O20" s="2" t="s">
        <v>257</v>
      </c>
      <c r="P20" s="2" t="s">
        <v>773</v>
      </c>
    </row>
    <row r="21" spans="1:16" ht="63.75">
      <c r="A21" s="2" t="s">
        <v>659</v>
      </c>
      <c r="B21" s="2" t="s">
        <v>660</v>
      </c>
      <c r="C21" s="2" t="s">
        <v>38</v>
      </c>
      <c r="D21" s="2" t="s">
        <v>661</v>
      </c>
      <c r="E21" s="2" t="s">
        <v>16</v>
      </c>
      <c r="F21" s="2" t="s">
        <v>662</v>
      </c>
      <c r="G21" s="2">
        <v>1</v>
      </c>
      <c r="H21" s="2">
        <v>1</v>
      </c>
      <c r="I21" s="2" t="s">
        <v>613</v>
      </c>
      <c r="J21" s="2">
        <v>30</v>
      </c>
      <c r="K21" s="2"/>
      <c r="L21" s="2">
        <v>6</v>
      </c>
      <c r="M21" s="2" t="s">
        <v>255</v>
      </c>
      <c r="N21" s="2" t="s">
        <v>256</v>
      </c>
      <c r="O21" s="2" t="s">
        <v>257</v>
      </c>
      <c r="P21" s="2" t="s">
        <v>773</v>
      </c>
    </row>
    <row r="22" spans="1:16" ht="63.75">
      <c r="A22" s="2" t="s">
        <v>663</v>
      </c>
      <c r="B22" s="2" t="s">
        <v>664</v>
      </c>
      <c r="C22" s="2" t="s">
        <v>38</v>
      </c>
      <c r="D22" s="2" t="s">
        <v>665</v>
      </c>
      <c r="E22" s="2" t="s">
        <v>64</v>
      </c>
      <c r="F22" s="2" t="s">
        <v>612</v>
      </c>
      <c r="G22" s="2">
        <v>3</v>
      </c>
      <c r="H22" s="2">
        <v>1</v>
      </c>
      <c r="I22" s="2" t="s">
        <v>613</v>
      </c>
      <c r="J22" s="2">
        <v>96</v>
      </c>
      <c r="K22" s="2"/>
      <c r="L22" s="2">
        <v>13</v>
      </c>
      <c r="M22" s="2" t="s">
        <v>255</v>
      </c>
      <c r="N22" s="2" t="s">
        <v>256</v>
      </c>
      <c r="O22" s="2" t="s">
        <v>257</v>
      </c>
      <c r="P22" s="2" t="s">
        <v>773</v>
      </c>
    </row>
    <row r="23" spans="1:16" ht="63.75">
      <c r="A23" s="2" t="s">
        <v>666</v>
      </c>
      <c r="B23" s="2" t="s">
        <v>667</v>
      </c>
      <c r="C23" s="2" t="s">
        <v>38</v>
      </c>
      <c r="D23" s="2" t="s">
        <v>668</v>
      </c>
      <c r="E23" s="2" t="s">
        <v>33</v>
      </c>
      <c r="F23" s="2" t="s">
        <v>669</v>
      </c>
      <c r="G23" s="2">
        <v>2</v>
      </c>
      <c r="H23" s="2">
        <v>0</v>
      </c>
      <c r="I23" s="2" t="s">
        <v>613</v>
      </c>
      <c r="J23" s="4"/>
      <c r="K23" s="7">
        <v>30</v>
      </c>
      <c r="L23" s="2">
        <v>6</v>
      </c>
      <c r="M23" s="2" t="s">
        <v>255</v>
      </c>
      <c r="N23" s="2" t="s">
        <v>256</v>
      </c>
      <c r="O23" s="2" t="s">
        <v>257</v>
      </c>
      <c r="P23" s="7" t="s">
        <v>327</v>
      </c>
    </row>
    <row r="24" spans="1:16" ht="63.75">
      <c r="A24" s="2" t="s">
        <v>671</v>
      </c>
      <c r="B24" s="2" t="s">
        <v>672</v>
      </c>
      <c r="C24" s="2" t="s">
        <v>38</v>
      </c>
      <c r="D24" s="2" t="s">
        <v>673</v>
      </c>
      <c r="E24" s="2" t="s">
        <v>33</v>
      </c>
      <c r="F24" s="2" t="s">
        <v>669</v>
      </c>
      <c r="G24" s="2">
        <v>2</v>
      </c>
      <c r="H24" s="2">
        <v>0</v>
      </c>
      <c r="I24" s="2" t="s">
        <v>613</v>
      </c>
      <c r="J24" s="7">
        <v>45</v>
      </c>
      <c r="K24" s="7"/>
      <c r="L24" s="2">
        <v>9</v>
      </c>
      <c r="M24" s="2" t="s">
        <v>255</v>
      </c>
      <c r="N24" s="2" t="s">
        <v>256</v>
      </c>
      <c r="O24" s="2" t="s">
        <v>257</v>
      </c>
      <c r="P24" s="7" t="s">
        <v>342</v>
      </c>
    </row>
    <row r="25" spans="1:16" ht="63.75">
      <c r="A25" s="2" t="s">
        <v>622</v>
      </c>
      <c r="B25" s="2" t="s">
        <v>623</v>
      </c>
      <c r="C25" s="2" t="s">
        <v>38</v>
      </c>
      <c r="D25" s="2" t="s">
        <v>624</v>
      </c>
      <c r="E25" s="2" t="s">
        <v>16</v>
      </c>
      <c r="F25" s="2" t="s">
        <v>612</v>
      </c>
      <c r="G25" s="2">
        <v>1</v>
      </c>
      <c r="H25" s="2">
        <v>1</v>
      </c>
      <c r="I25" s="2" t="s">
        <v>613</v>
      </c>
      <c r="J25" s="4"/>
      <c r="K25" s="2">
        <v>69</v>
      </c>
      <c r="L25" s="2">
        <v>9</v>
      </c>
      <c r="M25" s="2" t="s">
        <v>255</v>
      </c>
      <c r="N25" s="2" t="s">
        <v>256</v>
      </c>
      <c r="O25" s="2" t="s">
        <v>257</v>
      </c>
      <c r="P25" s="2" t="s">
        <v>625</v>
      </c>
    </row>
    <row r="26" spans="1:16" ht="63.75">
      <c r="A26" s="2" t="s">
        <v>122</v>
      </c>
      <c r="B26" s="7" t="s">
        <v>123</v>
      </c>
      <c r="C26" s="2" t="s">
        <v>14</v>
      </c>
      <c r="D26" s="2" t="s">
        <v>116</v>
      </c>
      <c r="E26" s="2" t="s">
        <v>16</v>
      </c>
      <c r="F26" s="2" t="s">
        <v>626</v>
      </c>
      <c r="G26" s="2">
        <v>1</v>
      </c>
      <c r="H26" s="2">
        <v>1</v>
      </c>
      <c r="I26" s="2" t="s">
        <v>613</v>
      </c>
      <c r="J26" s="4"/>
      <c r="K26" s="2">
        <v>42</v>
      </c>
      <c r="L26" s="2">
        <v>6</v>
      </c>
      <c r="M26" s="2" t="s">
        <v>255</v>
      </c>
      <c r="N26" s="2" t="s">
        <v>256</v>
      </c>
      <c r="O26" s="2" t="s">
        <v>257</v>
      </c>
      <c r="P26" s="2" t="s">
        <v>765</v>
      </c>
    </row>
    <row r="27" spans="1:16" ht="63.75">
      <c r="A27" s="2" t="s">
        <v>635</v>
      </c>
      <c r="B27" s="2" t="s">
        <v>636</v>
      </c>
      <c r="C27" s="2" t="s">
        <v>14</v>
      </c>
      <c r="D27" s="2" t="s">
        <v>142</v>
      </c>
      <c r="E27" s="2" t="s">
        <v>33</v>
      </c>
      <c r="F27" s="2" t="s">
        <v>637</v>
      </c>
      <c r="G27" s="2">
        <v>2</v>
      </c>
      <c r="H27" s="2">
        <v>1</v>
      </c>
      <c r="I27" s="2" t="s">
        <v>613</v>
      </c>
      <c r="J27" s="4"/>
      <c r="K27" s="2">
        <v>27</v>
      </c>
      <c r="L27" s="2">
        <v>4</v>
      </c>
      <c r="M27" s="2" t="s">
        <v>255</v>
      </c>
      <c r="N27" s="2" t="s">
        <v>256</v>
      </c>
      <c r="O27" s="2" t="s">
        <v>257</v>
      </c>
      <c r="P27" s="2" t="s">
        <v>766</v>
      </c>
    </row>
    <row r="28" spans="1:16">
      <c r="J28">
        <f>SUM(J2:J27)</f>
        <v>1176</v>
      </c>
    </row>
  </sheetData>
  <autoFilter ref="A1:Q27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H7" sqref="H7"/>
    </sheetView>
  </sheetViews>
  <sheetFormatPr defaultRowHeight="15"/>
  <cols>
    <col min="2" max="2" width="17.28515625" customWidth="1"/>
    <col min="6" max="6" width="17.28515625" customWidth="1"/>
    <col min="8" max="8" width="15.5703125" customWidth="1"/>
    <col min="12" max="12" width="19.7109375" customWidth="1"/>
  </cols>
  <sheetData>
    <row r="1" spans="1:13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530</v>
      </c>
      <c r="J1" s="1" t="s">
        <v>10</v>
      </c>
      <c r="K1" s="1" t="s">
        <v>330</v>
      </c>
      <c r="L1" s="1" t="s">
        <v>248</v>
      </c>
      <c r="M1" s="1" t="s">
        <v>249</v>
      </c>
    </row>
    <row r="2" spans="1:13" ht="63.75">
      <c r="A2" s="2" t="s">
        <v>861</v>
      </c>
      <c r="B2" s="2" t="s">
        <v>862</v>
      </c>
      <c r="C2" s="2" t="s">
        <v>38</v>
      </c>
      <c r="D2" s="2"/>
      <c r="E2" s="2" t="s">
        <v>16</v>
      </c>
      <c r="F2" s="2" t="s">
        <v>863</v>
      </c>
      <c r="G2" s="2">
        <v>1</v>
      </c>
      <c r="H2" s="2" t="s">
        <v>755</v>
      </c>
      <c r="I2" s="2">
        <v>48</v>
      </c>
      <c r="J2" s="2">
        <v>6</v>
      </c>
      <c r="K2" s="2" t="s">
        <v>327</v>
      </c>
      <c r="L2" s="2" t="s">
        <v>338</v>
      </c>
      <c r="M2" s="2" t="s">
        <v>256</v>
      </c>
    </row>
    <row r="3" spans="1:13" ht="63.75">
      <c r="A3" s="2" t="s">
        <v>864</v>
      </c>
      <c r="B3" s="2" t="s">
        <v>865</v>
      </c>
      <c r="C3" s="2" t="s">
        <v>38</v>
      </c>
      <c r="D3" s="2"/>
      <c r="E3" s="2" t="s">
        <v>16</v>
      </c>
      <c r="F3" s="2" t="s">
        <v>863</v>
      </c>
      <c r="G3" s="2">
        <v>1</v>
      </c>
      <c r="H3" s="2" t="s">
        <v>755</v>
      </c>
      <c r="I3" s="2">
        <v>48</v>
      </c>
      <c r="J3" s="2">
        <v>6</v>
      </c>
      <c r="K3" s="2" t="s">
        <v>327</v>
      </c>
      <c r="L3" s="2" t="s">
        <v>338</v>
      </c>
      <c r="M3" s="2" t="s">
        <v>256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activeCell="O21" sqref="O21:O22"/>
    </sheetView>
  </sheetViews>
  <sheetFormatPr defaultRowHeight="15"/>
  <cols>
    <col min="2" max="2" width="46" customWidth="1"/>
    <col min="4" max="4" width="9.85546875" customWidth="1"/>
    <col min="6" max="6" width="22.28515625" customWidth="1"/>
    <col min="15" max="15" width="14.7109375" customWidth="1"/>
    <col min="20" max="20" width="17.42578125" customWidth="1"/>
    <col min="21" max="21" width="0" hidden="1" customWidth="1"/>
    <col min="22" max="22" width="34.5703125" hidden="1" customWidth="1"/>
    <col min="23" max="24" width="0" hidden="1" customWidth="1"/>
    <col min="25" max="25" width="10.85546875" customWidth="1"/>
  </cols>
  <sheetData>
    <row r="1" spans="1:18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247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608</v>
      </c>
      <c r="N1" s="1" t="s">
        <v>609</v>
      </c>
      <c r="O1" s="1" t="s">
        <v>330</v>
      </c>
      <c r="P1" s="1" t="s">
        <v>249</v>
      </c>
      <c r="Q1" s="1" t="s">
        <v>250</v>
      </c>
    </row>
    <row r="2" spans="1:18" ht="38.25">
      <c r="A2" s="2" t="s">
        <v>774</v>
      </c>
      <c r="B2" s="7" t="s">
        <v>775</v>
      </c>
      <c r="C2" s="2" t="s">
        <v>38</v>
      </c>
      <c r="D2" s="2" t="s">
        <v>776</v>
      </c>
      <c r="E2" s="2" t="s">
        <v>33</v>
      </c>
      <c r="F2" s="2" t="s">
        <v>777</v>
      </c>
      <c r="G2" s="2">
        <v>2</v>
      </c>
      <c r="H2" s="2">
        <v>0</v>
      </c>
      <c r="I2" s="2" t="s">
        <v>762</v>
      </c>
      <c r="J2" s="2">
        <v>45</v>
      </c>
      <c r="K2" s="2"/>
      <c r="L2" s="2">
        <v>9</v>
      </c>
      <c r="M2" s="2">
        <v>0</v>
      </c>
      <c r="N2" s="2" t="s">
        <v>670</v>
      </c>
      <c r="O2" s="17" t="s">
        <v>778</v>
      </c>
      <c r="P2" s="2" t="s">
        <v>256</v>
      </c>
      <c r="Q2" s="2" t="s">
        <v>257</v>
      </c>
    </row>
    <row r="3" spans="1:18" ht="63.75">
      <c r="A3" s="2" t="s">
        <v>779</v>
      </c>
      <c r="B3" s="7" t="s">
        <v>780</v>
      </c>
      <c r="C3" s="2" t="s">
        <v>38</v>
      </c>
      <c r="D3" s="2" t="s">
        <v>781</v>
      </c>
      <c r="E3" s="2" t="s">
        <v>16</v>
      </c>
      <c r="F3" s="2" t="s">
        <v>782</v>
      </c>
      <c r="G3" s="2">
        <v>1</v>
      </c>
      <c r="H3" s="2">
        <v>1</v>
      </c>
      <c r="I3" s="2" t="s">
        <v>762</v>
      </c>
      <c r="J3" s="13">
        <v>60</v>
      </c>
      <c r="K3" s="13"/>
      <c r="L3" s="2">
        <v>12</v>
      </c>
      <c r="M3" s="2">
        <v>0</v>
      </c>
      <c r="N3" s="2"/>
      <c r="O3" s="2"/>
      <c r="P3" s="2" t="s">
        <v>256</v>
      </c>
      <c r="Q3" s="2" t="s">
        <v>257</v>
      </c>
    </row>
    <row r="4" spans="1:18" ht="51">
      <c r="A4" s="2" t="s">
        <v>783</v>
      </c>
      <c r="B4" s="7" t="s">
        <v>784</v>
      </c>
      <c r="C4" s="2" t="s">
        <v>38</v>
      </c>
      <c r="D4" s="2" t="s">
        <v>781</v>
      </c>
      <c r="E4" s="2" t="s">
        <v>16</v>
      </c>
      <c r="F4" s="2" t="s">
        <v>785</v>
      </c>
      <c r="G4" s="2">
        <v>1</v>
      </c>
      <c r="H4" s="2">
        <v>0</v>
      </c>
      <c r="I4" s="2" t="s">
        <v>762</v>
      </c>
      <c r="J4" s="2">
        <v>30</v>
      </c>
      <c r="K4" s="2"/>
      <c r="L4" s="2">
        <v>6</v>
      </c>
      <c r="M4" s="2">
        <v>0</v>
      </c>
      <c r="N4" s="2" t="s">
        <v>670</v>
      </c>
      <c r="O4" s="2" t="s">
        <v>786</v>
      </c>
      <c r="P4" s="2" t="s">
        <v>256</v>
      </c>
      <c r="Q4" s="2" t="s">
        <v>257</v>
      </c>
    </row>
    <row r="5" spans="1:18" ht="38.25">
      <c r="A5" s="2" t="s">
        <v>787</v>
      </c>
      <c r="B5" s="7" t="s">
        <v>788</v>
      </c>
      <c r="C5" s="2" t="s">
        <v>38</v>
      </c>
      <c r="D5" s="2" t="s">
        <v>578</v>
      </c>
      <c r="E5" s="2" t="s">
        <v>16</v>
      </c>
      <c r="F5" s="2" t="s">
        <v>777</v>
      </c>
      <c r="G5" s="2">
        <v>1</v>
      </c>
      <c r="H5" s="2">
        <v>0</v>
      </c>
      <c r="I5" s="2" t="s">
        <v>762</v>
      </c>
      <c r="J5" s="2">
        <v>45</v>
      </c>
      <c r="K5" s="2"/>
      <c r="L5" s="7">
        <v>9</v>
      </c>
      <c r="M5" s="2">
        <v>0</v>
      </c>
      <c r="N5" s="2" t="s">
        <v>670</v>
      </c>
      <c r="O5" s="2" t="s">
        <v>327</v>
      </c>
      <c r="P5" s="2" t="s">
        <v>256</v>
      </c>
      <c r="Q5" s="2" t="s">
        <v>257</v>
      </c>
    </row>
    <row r="6" spans="1:18" ht="38.25">
      <c r="A6" s="2" t="s">
        <v>789</v>
      </c>
      <c r="B6" s="7" t="s">
        <v>790</v>
      </c>
      <c r="C6" s="2" t="s">
        <v>38</v>
      </c>
      <c r="D6" s="2" t="s">
        <v>82</v>
      </c>
      <c r="E6" s="2" t="s">
        <v>16</v>
      </c>
      <c r="F6" s="2" t="s">
        <v>777</v>
      </c>
      <c r="G6" s="2">
        <v>1</v>
      </c>
      <c r="H6" s="2">
        <v>0</v>
      </c>
      <c r="I6" s="2" t="s">
        <v>762</v>
      </c>
      <c r="J6" s="2">
        <v>45</v>
      </c>
      <c r="K6" s="2"/>
      <c r="L6" s="2">
        <v>9</v>
      </c>
      <c r="M6" s="2">
        <v>0</v>
      </c>
      <c r="N6" s="2" t="s">
        <v>670</v>
      </c>
      <c r="O6" s="2" t="s">
        <v>327</v>
      </c>
      <c r="P6" s="2" t="s">
        <v>256</v>
      </c>
      <c r="Q6" s="2" t="s">
        <v>257</v>
      </c>
    </row>
    <row r="7" spans="1:18" ht="38.25">
      <c r="A7" s="2" t="s">
        <v>791</v>
      </c>
      <c r="B7" s="7" t="s">
        <v>792</v>
      </c>
      <c r="C7" s="2" t="s">
        <v>38</v>
      </c>
      <c r="D7" s="2" t="s">
        <v>82</v>
      </c>
      <c r="E7" s="2" t="s">
        <v>33</v>
      </c>
      <c r="F7" s="2" t="s">
        <v>777</v>
      </c>
      <c r="G7" s="2">
        <v>2</v>
      </c>
      <c r="H7" s="2">
        <v>0</v>
      </c>
      <c r="I7" s="2" t="s">
        <v>762</v>
      </c>
      <c r="J7" s="2">
        <v>45</v>
      </c>
      <c r="K7" s="2"/>
      <c r="L7" s="2">
        <v>9</v>
      </c>
      <c r="M7" s="2">
        <v>0</v>
      </c>
      <c r="N7" s="2" t="s">
        <v>670</v>
      </c>
      <c r="O7" s="2" t="s">
        <v>786</v>
      </c>
      <c r="P7" s="2" t="s">
        <v>256</v>
      </c>
      <c r="Q7" s="2" t="s">
        <v>257</v>
      </c>
      <c r="R7" s="8"/>
    </row>
    <row r="8" spans="1:18" ht="28.5" customHeight="1">
      <c r="A8" s="2" t="s">
        <v>793</v>
      </c>
      <c r="B8" s="31" t="s">
        <v>794</v>
      </c>
      <c r="C8" s="2" t="s">
        <v>38</v>
      </c>
      <c r="D8" s="2" t="s">
        <v>82</v>
      </c>
      <c r="E8" s="2" t="s">
        <v>64</v>
      </c>
      <c r="F8" s="2" t="s">
        <v>777</v>
      </c>
      <c r="G8" s="2">
        <v>3</v>
      </c>
      <c r="H8" s="2">
        <v>0</v>
      </c>
      <c r="I8" s="2" t="s">
        <v>762</v>
      </c>
      <c r="J8" s="2">
        <v>30</v>
      </c>
      <c r="K8" s="2"/>
      <c r="L8" s="2">
        <v>6</v>
      </c>
      <c r="M8" s="2">
        <v>0</v>
      </c>
      <c r="N8" s="2" t="s">
        <v>670</v>
      </c>
      <c r="O8" s="2" t="s">
        <v>795</v>
      </c>
      <c r="P8" s="2" t="s">
        <v>256</v>
      </c>
      <c r="Q8" s="2" t="s">
        <v>257</v>
      </c>
      <c r="R8" s="8"/>
    </row>
    <row r="9" spans="1:18" ht="38.25" hidden="1">
      <c r="A9" s="2" t="s">
        <v>793</v>
      </c>
      <c r="B9" s="31" t="s">
        <v>796</v>
      </c>
      <c r="C9" s="2" t="s">
        <v>38</v>
      </c>
      <c r="D9" s="2" t="s">
        <v>82</v>
      </c>
      <c r="E9" s="2" t="s">
        <v>64</v>
      </c>
      <c r="F9" s="2" t="s">
        <v>777</v>
      </c>
      <c r="G9" s="2">
        <v>3</v>
      </c>
      <c r="H9" s="2">
        <v>0</v>
      </c>
      <c r="I9" s="2" t="s">
        <v>762</v>
      </c>
      <c r="J9" s="2">
        <v>30</v>
      </c>
      <c r="K9" s="2"/>
      <c r="L9" s="2">
        <v>6</v>
      </c>
      <c r="M9" s="2">
        <v>0</v>
      </c>
      <c r="N9" s="2" t="s">
        <v>670</v>
      </c>
      <c r="O9" s="2" t="s">
        <v>795</v>
      </c>
      <c r="P9" s="2" t="s">
        <v>256</v>
      </c>
      <c r="Q9" s="2" t="s">
        <v>257</v>
      </c>
      <c r="R9" s="8"/>
    </row>
    <row r="10" spans="1:18" ht="38.25">
      <c r="A10" s="2" t="s">
        <v>797</v>
      </c>
      <c r="B10" s="7" t="s">
        <v>798</v>
      </c>
      <c r="C10" s="2" t="s">
        <v>38</v>
      </c>
      <c r="D10" s="2" t="s">
        <v>799</v>
      </c>
      <c r="E10" s="2" t="s">
        <v>64</v>
      </c>
      <c r="F10" s="2" t="s">
        <v>777</v>
      </c>
      <c r="G10" s="2">
        <v>3</v>
      </c>
      <c r="H10" s="2">
        <v>0</v>
      </c>
      <c r="I10" s="2" t="s">
        <v>762</v>
      </c>
      <c r="J10" s="2">
        <v>30</v>
      </c>
      <c r="K10" s="2"/>
      <c r="L10" s="2">
        <v>6</v>
      </c>
      <c r="M10" s="2">
        <v>0</v>
      </c>
      <c r="N10" s="2" t="s">
        <v>670</v>
      </c>
      <c r="O10" s="2" t="s">
        <v>795</v>
      </c>
      <c r="P10" s="2" t="s">
        <v>256</v>
      </c>
      <c r="Q10" s="2" t="s">
        <v>257</v>
      </c>
    </row>
    <row r="11" spans="1:18" ht="38.25">
      <c r="A11" s="2" t="s">
        <v>800</v>
      </c>
      <c r="B11" s="7" t="s">
        <v>801</v>
      </c>
      <c r="C11" s="2" t="s">
        <v>38</v>
      </c>
      <c r="D11" s="2" t="s">
        <v>799</v>
      </c>
      <c r="E11" s="2" t="s">
        <v>64</v>
      </c>
      <c r="F11" s="2" t="s">
        <v>777</v>
      </c>
      <c r="G11" s="2">
        <v>3</v>
      </c>
      <c r="H11" s="2">
        <v>0</v>
      </c>
      <c r="I11" s="2" t="s">
        <v>762</v>
      </c>
      <c r="J11" s="2">
        <v>60</v>
      </c>
      <c r="K11" s="2"/>
      <c r="L11" s="7">
        <v>12</v>
      </c>
      <c r="M11" s="2">
        <v>0</v>
      </c>
      <c r="N11" s="2" t="s">
        <v>670</v>
      </c>
      <c r="O11" s="2" t="s">
        <v>802</v>
      </c>
      <c r="P11" s="2" t="s">
        <v>256</v>
      </c>
      <c r="Q11" s="2" t="s">
        <v>257</v>
      </c>
    </row>
    <row r="12" spans="1:18" ht="38.25">
      <c r="A12" s="2" t="s">
        <v>803</v>
      </c>
      <c r="B12" s="7" t="s">
        <v>804</v>
      </c>
      <c r="C12" s="2" t="s">
        <v>38</v>
      </c>
      <c r="D12" s="2" t="s">
        <v>799</v>
      </c>
      <c r="E12" s="2" t="s">
        <v>33</v>
      </c>
      <c r="F12" s="2" t="s">
        <v>777</v>
      </c>
      <c r="G12" s="2">
        <v>2</v>
      </c>
      <c r="H12" s="2">
        <v>0</v>
      </c>
      <c r="I12" s="2" t="s">
        <v>762</v>
      </c>
      <c r="J12" s="2">
        <v>60</v>
      </c>
      <c r="K12" s="2"/>
      <c r="L12" s="7">
        <v>12</v>
      </c>
      <c r="M12" s="2">
        <v>0</v>
      </c>
      <c r="N12" s="2" t="s">
        <v>670</v>
      </c>
      <c r="O12" s="2" t="s">
        <v>805</v>
      </c>
      <c r="P12" s="2" t="s">
        <v>256</v>
      </c>
      <c r="Q12" s="2" t="s">
        <v>257</v>
      </c>
    </row>
    <row r="13" spans="1:18" ht="38.25">
      <c r="A13" s="2" t="s">
        <v>806</v>
      </c>
      <c r="B13" s="7" t="s">
        <v>807</v>
      </c>
      <c r="C13" s="2" t="s">
        <v>38</v>
      </c>
      <c r="D13" s="2" t="s">
        <v>799</v>
      </c>
      <c r="E13" s="2" t="s">
        <v>33</v>
      </c>
      <c r="F13" s="2" t="s">
        <v>777</v>
      </c>
      <c r="G13" s="2">
        <v>2</v>
      </c>
      <c r="H13" s="2">
        <v>0</v>
      </c>
      <c r="I13" s="2" t="s">
        <v>762</v>
      </c>
      <c r="J13" s="2">
        <v>45</v>
      </c>
      <c r="K13" s="2"/>
      <c r="L13" s="2">
        <v>9</v>
      </c>
      <c r="M13" s="2">
        <v>0</v>
      </c>
      <c r="N13" s="2" t="s">
        <v>670</v>
      </c>
      <c r="O13" s="2" t="s">
        <v>786</v>
      </c>
      <c r="P13" s="2" t="s">
        <v>256</v>
      </c>
      <c r="Q13" s="2" t="s">
        <v>257</v>
      </c>
    </row>
    <row r="14" spans="1:18" ht="38.25">
      <c r="A14" s="2" t="s">
        <v>808</v>
      </c>
      <c r="B14" s="7" t="s">
        <v>809</v>
      </c>
      <c r="C14" s="2" t="s">
        <v>38</v>
      </c>
      <c r="D14" s="2" t="s">
        <v>810</v>
      </c>
      <c r="E14" s="2" t="s">
        <v>33</v>
      </c>
      <c r="F14" s="2" t="s">
        <v>777</v>
      </c>
      <c r="G14" s="2">
        <v>2</v>
      </c>
      <c r="H14" s="2">
        <v>0</v>
      </c>
      <c r="I14" s="2" t="s">
        <v>762</v>
      </c>
      <c r="J14" s="2">
        <v>45</v>
      </c>
      <c r="K14" s="2"/>
      <c r="L14" s="2">
        <v>9</v>
      </c>
      <c r="M14" s="2">
        <v>0</v>
      </c>
      <c r="N14" s="2" t="s">
        <v>670</v>
      </c>
      <c r="O14" s="2" t="s">
        <v>786</v>
      </c>
      <c r="P14" s="2" t="s">
        <v>256</v>
      </c>
      <c r="Q14" s="2" t="s">
        <v>257</v>
      </c>
    </row>
    <row r="15" spans="1:18" ht="38.25">
      <c r="A15" s="2" t="s">
        <v>811</v>
      </c>
      <c r="B15" s="7" t="s">
        <v>812</v>
      </c>
      <c r="C15" s="2" t="s">
        <v>38</v>
      </c>
      <c r="D15" s="2" t="s">
        <v>810</v>
      </c>
      <c r="E15" s="2" t="s">
        <v>64</v>
      </c>
      <c r="F15" s="2" t="s">
        <v>777</v>
      </c>
      <c r="G15" s="2">
        <v>3</v>
      </c>
      <c r="H15" s="2">
        <v>0</v>
      </c>
      <c r="I15" s="2" t="s">
        <v>762</v>
      </c>
      <c r="J15" s="2">
        <v>30</v>
      </c>
      <c r="K15" s="2"/>
      <c r="L15" s="2">
        <v>6</v>
      </c>
      <c r="M15" s="2">
        <v>0</v>
      </c>
      <c r="N15" s="2" t="s">
        <v>670</v>
      </c>
      <c r="O15" s="2" t="s">
        <v>795</v>
      </c>
      <c r="P15" s="2" t="s">
        <v>256</v>
      </c>
      <c r="Q15" s="2" t="s">
        <v>257</v>
      </c>
    </row>
    <row r="16" spans="1:18" ht="38.25">
      <c r="A16" s="2" t="s">
        <v>813</v>
      </c>
      <c r="B16" s="2" t="s">
        <v>814</v>
      </c>
      <c r="C16" s="2" t="s">
        <v>38</v>
      </c>
      <c r="D16" s="2" t="s">
        <v>409</v>
      </c>
      <c r="E16" s="2" t="s">
        <v>33</v>
      </c>
      <c r="F16" s="2" t="s">
        <v>815</v>
      </c>
      <c r="G16" s="2">
        <v>2</v>
      </c>
      <c r="H16" s="2">
        <v>1</v>
      </c>
      <c r="I16" s="2" t="s">
        <v>762</v>
      </c>
      <c r="J16" s="2">
        <v>30</v>
      </c>
      <c r="K16" s="2"/>
      <c r="L16" s="2">
        <v>6</v>
      </c>
      <c r="M16" s="2">
        <v>0</v>
      </c>
      <c r="N16" s="2"/>
      <c r="O16" s="2"/>
      <c r="P16" s="2" t="s">
        <v>256</v>
      </c>
      <c r="Q16" s="2" t="s">
        <v>257</v>
      </c>
    </row>
    <row r="17" spans="1:18" ht="38.25">
      <c r="A17" s="2" t="s">
        <v>816</v>
      </c>
      <c r="B17" s="2" t="s">
        <v>817</v>
      </c>
      <c r="C17" s="2" t="s">
        <v>38</v>
      </c>
      <c r="D17" s="2"/>
      <c r="E17" s="2" t="s">
        <v>33</v>
      </c>
      <c r="F17" s="2" t="s">
        <v>818</v>
      </c>
      <c r="G17" s="2">
        <v>2</v>
      </c>
      <c r="H17" s="2">
        <v>1</v>
      </c>
      <c r="I17" s="2" t="s">
        <v>762</v>
      </c>
      <c r="J17" s="2">
        <v>30</v>
      </c>
      <c r="K17" s="2"/>
      <c r="L17" s="2">
        <v>3</v>
      </c>
      <c r="M17" s="2">
        <v>0</v>
      </c>
      <c r="N17" s="2"/>
      <c r="O17" s="2"/>
      <c r="P17" s="2" t="s">
        <v>256</v>
      </c>
      <c r="Q17" s="2" t="s">
        <v>257</v>
      </c>
    </row>
    <row r="18" spans="1:18" ht="38.25">
      <c r="A18" s="2" t="s">
        <v>819</v>
      </c>
      <c r="B18" s="2" t="s">
        <v>820</v>
      </c>
      <c r="C18" s="2" t="s">
        <v>38</v>
      </c>
      <c r="D18" s="2" t="s">
        <v>821</v>
      </c>
      <c r="E18" s="2" t="s">
        <v>16</v>
      </c>
      <c r="F18" s="2" t="s">
        <v>815</v>
      </c>
      <c r="G18" s="2">
        <v>1</v>
      </c>
      <c r="H18" s="2">
        <v>1</v>
      </c>
      <c r="I18" s="2" t="s">
        <v>762</v>
      </c>
      <c r="J18" s="2">
        <v>60</v>
      </c>
      <c r="K18" s="2"/>
      <c r="L18" s="2">
        <v>12</v>
      </c>
      <c r="M18" s="2">
        <v>0</v>
      </c>
      <c r="N18" s="2"/>
      <c r="O18" s="2"/>
      <c r="P18" s="2" t="s">
        <v>256</v>
      </c>
      <c r="Q18" s="2" t="s">
        <v>257</v>
      </c>
    </row>
    <row r="19" spans="1:18" ht="38.25">
      <c r="A19" s="2" t="s">
        <v>822</v>
      </c>
      <c r="B19" s="2" t="s">
        <v>823</v>
      </c>
      <c r="C19" s="2" t="s">
        <v>38</v>
      </c>
      <c r="D19" s="2" t="s">
        <v>824</v>
      </c>
      <c r="E19" s="2" t="s">
        <v>33</v>
      </c>
      <c r="F19" s="2" t="s">
        <v>818</v>
      </c>
      <c r="G19" s="2">
        <v>2</v>
      </c>
      <c r="H19" s="2">
        <v>1</v>
      </c>
      <c r="I19" s="2" t="s">
        <v>762</v>
      </c>
      <c r="J19" s="2">
        <v>60</v>
      </c>
      <c r="K19" s="2"/>
      <c r="L19" s="2">
        <v>12</v>
      </c>
      <c r="M19" s="2">
        <v>0</v>
      </c>
      <c r="N19" s="2"/>
      <c r="O19" s="2"/>
      <c r="P19" s="2" t="s">
        <v>256</v>
      </c>
      <c r="Q19" s="2" t="s">
        <v>257</v>
      </c>
    </row>
    <row r="20" spans="1:18" ht="38.25">
      <c r="A20" s="2" t="s">
        <v>822</v>
      </c>
      <c r="B20" s="2" t="s">
        <v>825</v>
      </c>
      <c r="C20" s="2" t="s">
        <v>38</v>
      </c>
      <c r="D20" s="2" t="s">
        <v>824</v>
      </c>
      <c r="E20" s="2" t="s">
        <v>33</v>
      </c>
      <c r="F20" s="2" t="s">
        <v>818</v>
      </c>
      <c r="G20" s="2">
        <v>2</v>
      </c>
      <c r="H20" s="2">
        <v>1</v>
      </c>
      <c r="I20" s="2" t="s">
        <v>762</v>
      </c>
      <c r="J20" s="2">
        <v>60</v>
      </c>
      <c r="K20" s="2"/>
      <c r="L20" s="2">
        <v>12</v>
      </c>
      <c r="M20" s="2">
        <v>0</v>
      </c>
      <c r="N20" s="2"/>
      <c r="O20" s="2"/>
      <c r="P20" s="2" t="s">
        <v>256</v>
      </c>
      <c r="Q20" s="2" t="s">
        <v>257</v>
      </c>
    </row>
    <row r="21" spans="1:18" ht="38.25">
      <c r="A21" s="2" t="s">
        <v>826</v>
      </c>
      <c r="B21" s="2" t="s">
        <v>827</v>
      </c>
      <c r="C21" s="2" t="s">
        <v>38</v>
      </c>
      <c r="D21" s="2" t="s">
        <v>828</v>
      </c>
      <c r="E21" s="2" t="s">
        <v>16</v>
      </c>
      <c r="F21" s="2" t="s">
        <v>829</v>
      </c>
      <c r="G21" s="2">
        <v>1</v>
      </c>
      <c r="H21" s="2">
        <v>0</v>
      </c>
      <c r="I21" s="2" t="s">
        <v>762</v>
      </c>
      <c r="J21" s="2"/>
      <c r="K21" s="2">
        <v>45</v>
      </c>
      <c r="L21" s="2">
        <v>9</v>
      </c>
      <c r="M21" s="2">
        <v>0</v>
      </c>
      <c r="N21" s="2" t="s">
        <v>670</v>
      </c>
      <c r="O21" s="7" t="s">
        <v>849</v>
      </c>
      <c r="P21" s="2" t="s">
        <v>256</v>
      </c>
      <c r="Q21" s="2" t="s">
        <v>257</v>
      </c>
      <c r="R21" s="8"/>
    </row>
    <row r="22" spans="1:18" ht="38.25">
      <c r="A22" s="2" t="s">
        <v>830</v>
      </c>
      <c r="B22" s="2" t="s">
        <v>831</v>
      </c>
      <c r="C22" s="2" t="s">
        <v>38</v>
      </c>
      <c r="D22" s="2" t="s">
        <v>616</v>
      </c>
      <c r="E22" s="2" t="s">
        <v>33</v>
      </c>
      <c r="F22" s="2" t="s">
        <v>832</v>
      </c>
      <c r="G22" s="2">
        <v>2</v>
      </c>
      <c r="H22" s="2">
        <v>0</v>
      </c>
      <c r="I22" s="2" t="s">
        <v>762</v>
      </c>
      <c r="J22" s="2"/>
      <c r="K22" s="2">
        <v>30</v>
      </c>
      <c r="L22" s="2">
        <v>6</v>
      </c>
      <c r="M22" s="2">
        <v>0</v>
      </c>
      <c r="N22" s="2" t="s">
        <v>670</v>
      </c>
      <c r="O22" s="7" t="s">
        <v>849</v>
      </c>
      <c r="P22" s="2" t="s">
        <v>256</v>
      </c>
      <c r="Q22" s="2" t="s">
        <v>257</v>
      </c>
      <c r="R22" s="8"/>
    </row>
    <row r="25" spans="1:18">
      <c r="O25" t="s">
        <v>833</v>
      </c>
      <c r="P25">
        <f>J2+J4+J5+J6+J7+J8+J9+J9+J9+J10+J11+J12+J13+J14+J15+J21+J22</f>
        <v>600</v>
      </c>
    </row>
    <row r="26" spans="1:18">
      <c r="O26" t="s">
        <v>834</v>
      </c>
      <c r="P26">
        <f>J3+J16+J17+J18+J19+J20</f>
        <v>300</v>
      </c>
    </row>
    <row r="27" spans="1:18">
      <c r="O27" t="s">
        <v>835</v>
      </c>
      <c r="P27">
        <f>SUM(P25:P26)</f>
        <v>900</v>
      </c>
    </row>
  </sheetData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opLeftCell="A4" workbookViewId="0">
      <selection activeCell="R88" sqref="R88"/>
    </sheetView>
  </sheetViews>
  <sheetFormatPr defaultRowHeight="15"/>
  <cols>
    <col min="2" max="2" width="26.7109375" customWidth="1"/>
    <col min="3" max="3" width="4.85546875" customWidth="1"/>
    <col min="6" max="6" width="37.85546875" customWidth="1"/>
    <col min="7" max="7" width="5.42578125" customWidth="1"/>
    <col min="8" max="8" width="37.7109375" customWidth="1"/>
    <col min="9" max="9" width="9.7109375" customWidth="1"/>
    <col min="10" max="10" width="9.85546875" customWidth="1"/>
    <col min="12" max="12" width="30.140625" customWidth="1"/>
  </cols>
  <sheetData>
    <row r="1" spans="1:12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76.5">
      <c r="A2" s="2" t="s">
        <v>234</v>
      </c>
      <c r="B2" s="2" t="s">
        <v>235</v>
      </c>
      <c r="C2" s="2" t="s">
        <v>14</v>
      </c>
      <c r="D2" s="2" t="s">
        <v>236</v>
      </c>
      <c r="E2" s="2" t="s">
        <v>64</v>
      </c>
      <c r="F2" s="2" t="s">
        <v>69</v>
      </c>
      <c r="G2" s="2">
        <v>3</v>
      </c>
      <c r="H2" s="2" t="s">
        <v>43</v>
      </c>
      <c r="I2" s="7">
        <v>30</v>
      </c>
      <c r="J2" s="3"/>
      <c r="K2" s="2">
        <v>3</v>
      </c>
      <c r="L2" s="2" t="s">
        <v>237</v>
      </c>
    </row>
    <row r="3" spans="1:12" ht="51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>
        <v>1</v>
      </c>
      <c r="H3" s="2" t="s">
        <v>18</v>
      </c>
      <c r="I3" s="2"/>
      <c r="J3" s="2">
        <v>40</v>
      </c>
      <c r="K3" s="2">
        <v>4</v>
      </c>
      <c r="L3" s="2" t="s">
        <v>19</v>
      </c>
    </row>
    <row r="4" spans="1:12" ht="25.5">
      <c r="A4" s="2" t="s">
        <v>20</v>
      </c>
      <c r="B4" s="2" t="s">
        <v>21</v>
      </c>
      <c r="C4" s="2" t="s">
        <v>14</v>
      </c>
      <c r="D4" s="2" t="s">
        <v>22</v>
      </c>
      <c r="E4" s="2" t="s">
        <v>16</v>
      </c>
      <c r="F4" s="2" t="s">
        <v>23</v>
      </c>
      <c r="G4" s="2">
        <v>1</v>
      </c>
      <c r="H4" s="2" t="s">
        <v>18</v>
      </c>
      <c r="I4" s="2"/>
      <c r="J4" s="2">
        <v>60</v>
      </c>
      <c r="K4" s="2">
        <v>6</v>
      </c>
      <c r="L4" s="2" t="s">
        <v>850</v>
      </c>
    </row>
    <row r="5" spans="1:12" ht="51">
      <c r="A5" s="2" t="s">
        <v>24</v>
      </c>
      <c r="B5" s="2" t="s">
        <v>25</v>
      </c>
      <c r="C5" s="2" t="s">
        <v>14</v>
      </c>
      <c r="D5" s="2" t="s">
        <v>26</v>
      </c>
      <c r="E5" s="2" t="s">
        <v>16</v>
      </c>
      <c r="F5" s="2" t="s">
        <v>17</v>
      </c>
      <c r="G5" s="2">
        <v>1</v>
      </c>
      <c r="H5" s="2" t="s">
        <v>18</v>
      </c>
      <c r="I5" s="2">
        <v>30</v>
      </c>
      <c r="J5" s="3"/>
      <c r="K5" s="2">
        <v>3</v>
      </c>
      <c r="L5" s="2"/>
    </row>
    <row r="6" spans="1:12" ht="38.25">
      <c r="A6" s="2" t="s">
        <v>27</v>
      </c>
      <c r="B6" s="2" t="s">
        <v>25</v>
      </c>
      <c r="C6" s="2" t="s">
        <v>14</v>
      </c>
      <c r="D6" s="2" t="s">
        <v>26</v>
      </c>
      <c r="E6" s="2" t="s">
        <v>16</v>
      </c>
      <c r="F6" s="2" t="s">
        <v>28</v>
      </c>
      <c r="G6" s="2">
        <v>1</v>
      </c>
      <c r="H6" s="2" t="s">
        <v>18</v>
      </c>
      <c r="I6" s="2"/>
      <c r="J6" s="2">
        <v>30</v>
      </c>
      <c r="K6" s="2">
        <v>3</v>
      </c>
      <c r="L6" s="2" t="s">
        <v>29</v>
      </c>
    </row>
    <row r="7" spans="1:12" ht="38.25">
      <c r="A7" s="2" t="s">
        <v>151</v>
      </c>
      <c r="B7" s="2" t="s">
        <v>152</v>
      </c>
      <c r="C7" s="2" t="s">
        <v>14</v>
      </c>
      <c r="D7" s="2" t="s">
        <v>153</v>
      </c>
      <c r="E7" s="2" t="s">
        <v>33</v>
      </c>
      <c r="F7" s="2" t="s">
        <v>73</v>
      </c>
      <c r="G7" s="2">
        <v>2</v>
      </c>
      <c r="H7" s="2" t="s">
        <v>43</v>
      </c>
      <c r="I7" s="4"/>
      <c r="J7" s="2">
        <v>30</v>
      </c>
      <c r="K7" s="2">
        <v>3</v>
      </c>
      <c r="L7" s="2" t="s">
        <v>851</v>
      </c>
    </row>
    <row r="8" spans="1:12" ht="51">
      <c r="A8" s="2" t="s">
        <v>158</v>
      </c>
      <c r="B8" s="2" t="s">
        <v>152</v>
      </c>
      <c r="C8" s="2" t="s">
        <v>14</v>
      </c>
      <c r="D8" s="2" t="s">
        <v>153</v>
      </c>
      <c r="E8" s="2" t="s">
        <v>64</v>
      </c>
      <c r="F8" s="2" t="s">
        <v>57</v>
      </c>
      <c r="G8" s="2">
        <v>3</v>
      </c>
      <c r="H8" s="2" t="s">
        <v>43</v>
      </c>
      <c r="I8" s="4"/>
      <c r="J8" s="2">
        <v>30</v>
      </c>
      <c r="K8" s="2">
        <v>3</v>
      </c>
      <c r="L8" s="2" t="s">
        <v>837</v>
      </c>
    </row>
    <row r="9" spans="1:12" ht="25.5">
      <c r="A9" s="2" t="s">
        <v>199</v>
      </c>
      <c r="B9" s="2" t="s">
        <v>152</v>
      </c>
      <c r="C9" s="2" t="s">
        <v>38</v>
      </c>
      <c r="D9" s="2" t="s">
        <v>153</v>
      </c>
      <c r="E9" s="2" t="s">
        <v>64</v>
      </c>
      <c r="F9" s="2" t="s">
        <v>127</v>
      </c>
      <c r="G9" s="2">
        <v>3</v>
      </c>
      <c r="H9" s="2" t="s">
        <v>118</v>
      </c>
      <c r="I9" s="2">
        <v>60</v>
      </c>
      <c r="J9" s="3"/>
      <c r="K9" s="2">
        <v>6</v>
      </c>
      <c r="L9" s="2" t="s">
        <v>200</v>
      </c>
    </row>
    <row r="10" spans="1:12" ht="25.5">
      <c r="A10" s="2" t="s">
        <v>30</v>
      </c>
      <c r="B10" s="2" t="s">
        <v>31</v>
      </c>
      <c r="C10" s="2" t="s">
        <v>14</v>
      </c>
      <c r="D10" s="2" t="s">
        <v>32</v>
      </c>
      <c r="E10" s="2" t="s">
        <v>33</v>
      </c>
      <c r="F10" s="2" t="s">
        <v>23</v>
      </c>
      <c r="G10" s="2">
        <v>2</v>
      </c>
      <c r="H10" s="2" t="s">
        <v>18</v>
      </c>
      <c r="I10" s="2"/>
      <c r="J10" s="2">
        <v>50</v>
      </c>
      <c r="K10" s="2">
        <v>5</v>
      </c>
      <c r="L10" s="2" t="s">
        <v>852</v>
      </c>
    </row>
    <row r="11" spans="1:12" ht="25.5">
      <c r="A11" s="2" t="s">
        <v>34</v>
      </c>
      <c r="B11" s="2" t="s">
        <v>35</v>
      </c>
      <c r="C11" s="2" t="s">
        <v>14</v>
      </c>
      <c r="D11" s="2" t="s">
        <v>32</v>
      </c>
      <c r="E11" s="2" t="s">
        <v>33</v>
      </c>
      <c r="F11" s="2" t="s">
        <v>23</v>
      </c>
      <c r="G11" s="2">
        <v>2</v>
      </c>
      <c r="H11" s="2" t="s">
        <v>18</v>
      </c>
      <c r="I11" s="2"/>
      <c r="J11" s="2">
        <v>50</v>
      </c>
      <c r="K11" s="2">
        <v>5</v>
      </c>
      <c r="L11" s="2" t="s">
        <v>850</v>
      </c>
    </row>
    <row r="12" spans="1:12" ht="25.5">
      <c r="A12" s="2" t="s">
        <v>36</v>
      </c>
      <c r="B12" s="2" t="s">
        <v>37</v>
      </c>
      <c r="C12" s="2" t="s">
        <v>38</v>
      </c>
      <c r="D12" s="2" t="s">
        <v>32</v>
      </c>
      <c r="E12" s="2" t="s">
        <v>16</v>
      </c>
      <c r="F12" s="2" t="s">
        <v>23</v>
      </c>
      <c r="G12" s="2">
        <v>1</v>
      </c>
      <c r="H12" s="2" t="s">
        <v>18</v>
      </c>
      <c r="I12" s="2"/>
      <c r="J12" s="2">
        <v>50</v>
      </c>
      <c r="K12" s="2">
        <v>5</v>
      </c>
      <c r="L12" s="2" t="s">
        <v>850</v>
      </c>
    </row>
    <row r="13" spans="1:12" ht="38.25">
      <c r="A13" s="2" t="s">
        <v>39</v>
      </c>
      <c r="B13" s="2" t="s">
        <v>40</v>
      </c>
      <c r="C13" s="2" t="s">
        <v>14</v>
      </c>
      <c r="D13" s="2" t="s">
        <v>41</v>
      </c>
      <c r="E13" s="2" t="s">
        <v>16</v>
      </c>
      <c r="F13" s="2" t="s">
        <v>42</v>
      </c>
      <c r="G13" s="2">
        <v>1</v>
      </c>
      <c r="H13" s="2" t="s">
        <v>43</v>
      </c>
      <c r="I13" s="3"/>
      <c r="J13" s="2">
        <v>40</v>
      </c>
      <c r="K13" s="2">
        <v>4</v>
      </c>
      <c r="L13" s="2" t="s">
        <v>44</v>
      </c>
    </row>
    <row r="14" spans="1:12" ht="51">
      <c r="A14" s="2" t="s">
        <v>39</v>
      </c>
      <c r="B14" s="2" t="s">
        <v>40</v>
      </c>
      <c r="C14" s="2" t="s">
        <v>14</v>
      </c>
      <c r="D14" s="2" t="s">
        <v>41</v>
      </c>
      <c r="E14" s="2" t="s">
        <v>16</v>
      </c>
      <c r="F14" s="2" t="s">
        <v>17</v>
      </c>
      <c r="G14" s="2">
        <v>1</v>
      </c>
      <c r="H14" s="2" t="s">
        <v>18</v>
      </c>
      <c r="I14" s="3"/>
      <c r="J14" s="2">
        <v>40</v>
      </c>
      <c r="K14" s="2">
        <v>4</v>
      </c>
      <c r="L14" s="2" t="s">
        <v>45</v>
      </c>
    </row>
    <row r="15" spans="1:12" ht="76.5">
      <c r="A15" s="2" t="s">
        <v>238</v>
      </c>
      <c r="B15" s="2" t="s">
        <v>239</v>
      </c>
      <c r="C15" s="2" t="s">
        <v>14</v>
      </c>
      <c r="D15" s="2" t="s">
        <v>240</v>
      </c>
      <c r="E15" s="2" t="s">
        <v>33</v>
      </c>
      <c r="F15" s="2" t="s">
        <v>69</v>
      </c>
      <c r="G15" s="2">
        <v>2</v>
      </c>
      <c r="H15" s="2" t="s">
        <v>43</v>
      </c>
      <c r="I15" s="2">
        <v>30</v>
      </c>
      <c r="J15" s="3"/>
      <c r="K15" s="2">
        <v>3</v>
      </c>
      <c r="L15" s="2" t="s">
        <v>241</v>
      </c>
    </row>
    <row r="16" spans="1:12" ht="38.25">
      <c r="A16" s="2" t="s">
        <v>46</v>
      </c>
      <c r="B16" s="2" t="s">
        <v>47</v>
      </c>
      <c r="C16" s="2" t="s">
        <v>14</v>
      </c>
      <c r="D16" s="2" t="s">
        <v>48</v>
      </c>
      <c r="E16" s="2" t="s">
        <v>16</v>
      </c>
      <c r="F16" s="2" t="s">
        <v>49</v>
      </c>
      <c r="G16" s="2">
        <v>1</v>
      </c>
      <c r="H16" s="2" t="s">
        <v>43</v>
      </c>
      <c r="I16" s="2">
        <v>30</v>
      </c>
      <c r="J16" s="3"/>
      <c r="K16" s="2">
        <v>3</v>
      </c>
      <c r="L16" s="2"/>
    </row>
    <row r="17" spans="1:12" ht="51">
      <c r="A17" s="2" t="s">
        <v>50</v>
      </c>
      <c r="B17" s="2" t="s">
        <v>51</v>
      </c>
      <c r="C17" s="2" t="s">
        <v>14</v>
      </c>
      <c r="D17" s="2" t="s">
        <v>48</v>
      </c>
      <c r="E17" s="2" t="s">
        <v>16</v>
      </c>
      <c r="F17" s="2" t="s">
        <v>42</v>
      </c>
      <c r="G17" s="2">
        <v>1</v>
      </c>
      <c r="H17" s="2" t="s">
        <v>43</v>
      </c>
      <c r="I17" s="2"/>
      <c r="J17" s="2">
        <v>30</v>
      </c>
      <c r="K17" s="2">
        <v>3</v>
      </c>
      <c r="L17" s="2" t="s">
        <v>853</v>
      </c>
    </row>
    <row r="18" spans="1:12" ht="25.5">
      <c r="A18" s="2" t="s">
        <v>52</v>
      </c>
      <c r="B18" s="2" t="s">
        <v>51</v>
      </c>
      <c r="C18" s="2" t="s">
        <v>14</v>
      </c>
      <c r="D18" s="2" t="s">
        <v>48</v>
      </c>
      <c r="E18" s="2" t="s">
        <v>33</v>
      </c>
      <c r="F18" s="2" t="s">
        <v>53</v>
      </c>
      <c r="G18" s="2">
        <v>2</v>
      </c>
      <c r="H18" s="2" t="s">
        <v>18</v>
      </c>
      <c r="I18" s="2">
        <v>24</v>
      </c>
      <c r="J18" s="3"/>
      <c r="K18" s="2">
        <v>3</v>
      </c>
      <c r="L18" s="2"/>
    </row>
    <row r="19" spans="1:12" ht="38.25">
      <c r="A19" s="2" t="s">
        <v>54</v>
      </c>
      <c r="B19" s="2" t="s">
        <v>55</v>
      </c>
      <c r="C19" s="2" t="s">
        <v>14</v>
      </c>
      <c r="D19" s="2" t="s">
        <v>56</v>
      </c>
      <c r="E19" s="2" t="s">
        <v>16</v>
      </c>
      <c r="F19" s="2" t="s">
        <v>57</v>
      </c>
      <c r="G19" s="2">
        <v>1</v>
      </c>
      <c r="H19" s="2" t="s">
        <v>43</v>
      </c>
      <c r="I19" s="2">
        <v>30</v>
      </c>
      <c r="J19" s="3"/>
      <c r="K19" s="2">
        <v>3</v>
      </c>
      <c r="L19" s="2"/>
    </row>
    <row r="20" spans="1:12" ht="25.5">
      <c r="A20" s="2" t="s">
        <v>52</v>
      </c>
      <c r="B20" s="2" t="s">
        <v>51</v>
      </c>
      <c r="C20" s="2" t="s">
        <v>14</v>
      </c>
      <c r="D20" s="2" t="s">
        <v>56</v>
      </c>
      <c r="E20" s="2" t="s">
        <v>16</v>
      </c>
      <c r="F20" s="2" t="s">
        <v>23</v>
      </c>
      <c r="G20" s="2">
        <v>1</v>
      </c>
      <c r="H20" s="2" t="s">
        <v>18</v>
      </c>
      <c r="I20" s="2"/>
      <c r="J20" s="2">
        <v>30</v>
      </c>
      <c r="K20" s="2">
        <v>3</v>
      </c>
      <c r="L20" s="2" t="s">
        <v>58</v>
      </c>
    </row>
    <row r="21" spans="1:12" ht="38.25">
      <c r="A21" s="2" t="s">
        <v>59</v>
      </c>
      <c r="B21" s="2" t="s">
        <v>60</v>
      </c>
      <c r="C21" s="2" t="s">
        <v>14</v>
      </c>
      <c r="D21" s="2" t="s">
        <v>56</v>
      </c>
      <c r="E21" s="2" t="s">
        <v>16</v>
      </c>
      <c r="F21" s="2" t="s">
        <v>61</v>
      </c>
      <c r="G21" s="2">
        <v>1</v>
      </c>
      <c r="H21" s="2" t="s">
        <v>18</v>
      </c>
      <c r="I21" s="2">
        <v>30</v>
      </c>
      <c r="J21" s="3"/>
      <c r="K21" s="2">
        <v>3</v>
      </c>
      <c r="L21" s="2"/>
    </row>
    <row r="22" spans="1:12" ht="63.75">
      <c r="A22" s="2" t="s">
        <v>62</v>
      </c>
      <c r="B22" s="2" t="s">
        <v>63</v>
      </c>
      <c r="C22" s="2" t="s">
        <v>14</v>
      </c>
      <c r="D22" s="2" t="s">
        <v>56</v>
      </c>
      <c r="E22" s="2" t="s">
        <v>64</v>
      </c>
      <c r="F22" s="2" t="s">
        <v>65</v>
      </c>
      <c r="G22" s="2">
        <v>3</v>
      </c>
      <c r="H22" s="2" t="s">
        <v>18</v>
      </c>
      <c r="J22" s="2">
        <v>30</v>
      </c>
      <c r="K22" s="2">
        <v>3</v>
      </c>
      <c r="L22" s="2" t="s">
        <v>838</v>
      </c>
    </row>
    <row r="23" spans="1:12" ht="25.5">
      <c r="A23" s="2" t="s">
        <v>54</v>
      </c>
      <c r="B23" s="2" t="s">
        <v>55</v>
      </c>
      <c r="C23" s="2" t="s">
        <v>14</v>
      </c>
      <c r="D23" s="2" t="s">
        <v>56</v>
      </c>
      <c r="E23" s="2" t="s">
        <v>33</v>
      </c>
      <c r="F23" s="2" t="s">
        <v>53</v>
      </c>
      <c r="G23" s="2">
        <v>2</v>
      </c>
      <c r="H23" s="2" t="s">
        <v>18</v>
      </c>
      <c r="I23" s="2">
        <v>24</v>
      </c>
      <c r="J23" s="3"/>
      <c r="K23" s="2">
        <v>3</v>
      </c>
      <c r="L23" s="2"/>
    </row>
    <row r="24" spans="1:12" ht="76.5">
      <c r="A24" s="2" t="s">
        <v>66</v>
      </c>
      <c r="B24" s="2" t="s">
        <v>67</v>
      </c>
      <c r="C24" s="2" t="s">
        <v>14</v>
      </c>
      <c r="D24" s="2" t="s">
        <v>68</v>
      </c>
      <c r="E24" s="2" t="s">
        <v>64</v>
      </c>
      <c r="F24" s="2" t="s">
        <v>69</v>
      </c>
      <c r="G24" s="2">
        <v>3</v>
      </c>
      <c r="H24" s="2" t="s">
        <v>43</v>
      </c>
      <c r="I24" s="2">
        <v>30</v>
      </c>
      <c r="J24" s="3"/>
      <c r="K24" s="2">
        <v>3</v>
      </c>
      <c r="L24" s="2"/>
    </row>
    <row r="25" spans="1:12" ht="38.25">
      <c r="A25" s="2" t="s">
        <v>70</v>
      </c>
      <c r="B25" s="2" t="s">
        <v>71</v>
      </c>
      <c r="C25" s="2" t="s">
        <v>14</v>
      </c>
      <c r="D25" s="2" t="s">
        <v>72</v>
      </c>
      <c r="E25" s="2" t="s">
        <v>64</v>
      </c>
      <c r="F25" s="2" t="s">
        <v>73</v>
      </c>
      <c r="G25" s="2">
        <v>3</v>
      </c>
      <c r="H25" s="2" t="s">
        <v>43</v>
      </c>
      <c r="I25" s="2">
        <v>30</v>
      </c>
      <c r="J25" s="3"/>
      <c r="K25" s="2">
        <v>3</v>
      </c>
      <c r="L25" s="2"/>
    </row>
    <row r="26" spans="1:12" ht="38.25">
      <c r="A26" s="2" t="s">
        <v>74</v>
      </c>
      <c r="B26" s="2" t="s">
        <v>75</v>
      </c>
      <c r="C26" s="2" t="s">
        <v>14</v>
      </c>
      <c r="D26" s="2" t="s">
        <v>72</v>
      </c>
      <c r="E26" s="2" t="s">
        <v>16</v>
      </c>
      <c r="F26" s="2" t="s">
        <v>76</v>
      </c>
      <c r="G26" s="2">
        <v>1</v>
      </c>
      <c r="H26" s="2" t="s">
        <v>43</v>
      </c>
      <c r="I26" s="2">
        <v>24</v>
      </c>
      <c r="J26" s="3"/>
      <c r="K26" s="2">
        <v>3</v>
      </c>
      <c r="L26" s="2"/>
    </row>
    <row r="27" spans="1:12" ht="51">
      <c r="A27" s="2" t="s">
        <v>77</v>
      </c>
      <c r="B27" s="2" t="s">
        <v>78</v>
      </c>
      <c r="C27" s="2" t="s">
        <v>14</v>
      </c>
      <c r="D27" s="2" t="s">
        <v>79</v>
      </c>
      <c r="E27" s="2" t="s">
        <v>64</v>
      </c>
      <c r="F27" s="2" t="s">
        <v>17</v>
      </c>
      <c r="G27" s="2">
        <v>3</v>
      </c>
      <c r="H27" s="2" t="s">
        <v>18</v>
      </c>
      <c r="I27" s="2">
        <v>30</v>
      </c>
      <c r="J27" s="3"/>
      <c r="K27" s="2">
        <v>3</v>
      </c>
      <c r="L27" s="2"/>
    </row>
    <row r="28" spans="1:12" ht="25.5">
      <c r="A28" s="2" t="s">
        <v>80</v>
      </c>
      <c r="B28" s="2" t="s">
        <v>81</v>
      </c>
      <c r="C28" s="2" t="s">
        <v>14</v>
      </c>
      <c r="D28" s="2" t="s">
        <v>82</v>
      </c>
      <c r="E28" s="2" t="s">
        <v>16</v>
      </c>
      <c r="F28" s="2" t="s">
        <v>23</v>
      </c>
      <c r="G28" s="2">
        <v>1</v>
      </c>
      <c r="H28" s="2" t="s">
        <v>18</v>
      </c>
      <c r="I28" s="2">
        <v>50</v>
      </c>
      <c r="J28" s="3"/>
      <c r="K28" s="2">
        <v>5</v>
      </c>
      <c r="L28" s="2"/>
    </row>
    <row r="29" spans="1:12" ht="25.5">
      <c r="A29" s="2" t="s">
        <v>189</v>
      </c>
      <c r="B29" s="2" t="s">
        <v>190</v>
      </c>
      <c r="C29" s="2" t="s">
        <v>14</v>
      </c>
      <c r="D29" s="2" t="s">
        <v>191</v>
      </c>
      <c r="E29" s="2" t="s">
        <v>192</v>
      </c>
      <c r="F29" s="2" t="s">
        <v>23</v>
      </c>
      <c r="G29" s="2">
        <v>6</v>
      </c>
      <c r="H29" s="2" t="s">
        <v>18</v>
      </c>
      <c r="I29" s="2">
        <v>20</v>
      </c>
      <c r="J29" s="3"/>
      <c r="K29" s="2">
        <v>2</v>
      </c>
      <c r="L29" s="2" t="s">
        <v>193</v>
      </c>
    </row>
    <row r="30" spans="1:12" ht="25.5">
      <c r="A30" s="2" t="s">
        <v>189</v>
      </c>
      <c r="B30" s="2" t="s">
        <v>190</v>
      </c>
      <c r="C30" s="2" t="s">
        <v>14</v>
      </c>
      <c r="D30" s="2" t="s">
        <v>191</v>
      </c>
      <c r="E30" s="2" t="s">
        <v>192</v>
      </c>
      <c r="F30" s="2" t="s">
        <v>23</v>
      </c>
      <c r="G30" s="2">
        <v>6</v>
      </c>
      <c r="H30" s="2" t="s">
        <v>18</v>
      </c>
      <c r="I30" s="2">
        <v>20</v>
      </c>
      <c r="J30" s="3"/>
      <c r="K30" s="2">
        <v>2</v>
      </c>
      <c r="L30" s="2" t="s">
        <v>194</v>
      </c>
    </row>
    <row r="31" spans="1:12" ht="25.5">
      <c r="A31" s="2" t="s">
        <v>83</v>
      </c>
      <c r="B31" s="2" t="s">
        <v>84</v>
      </c>
      <c r="C31" s="2" t="s">
        <v>14</v>
      </c>
      <c r="D31" s="2" t="s">
        <v>85</v>
      </c>
      <c r="E31" s="2" t="s">
        <v>64</v>
      </c>
      <c r="F31" s="2" t="s">
        <v>23</v>
      </c>
      <c r="G31" s="2">
        <v>3</v>
      </c>
      <c r="H31" s="2" t="s">
        <v>18</v>
      </c>
      <c r="I31" s="2"/>
      <c r="J31" s="2">
        <v>40</v>
      </c>
      <c r="K31" s="2">
        <v>4</v>
      </c>
      <c r="L31" s="2" t="s">
        <v>86</v>
      </c>
    </row>
    <row r="32" spans="1:12" ht="25.5">
      <c r="A32" s="2" t="s">
        <v>87</v>
      </c>
      <c r="B32" s="2" t="s">
        <v>88</v>
      </c>
      <c r="C32" s="2" t="s">
        <v>14</v>
      </c>
      <c r="D32" s="2" t="s">
        <v>89</v>
      </c>
      <c r="E32" s="2" t="s">
        <v>16</v>
      </c>
      <c r="F32" s="2" t="s">
        <v>23</v>
      </c>
      <c r="G32" s="2">
        <v>1</v>
      </c>
      <c r="H32" s="2" t="s">
        <v>18</v>
      </c>
      <c r="I32" s="2"/>
      <c r="J32" s="2">
        <v>20</v>
      </c>
      <c r="K32" s="2">
        <v>2</v>
      </c>
      <c r="L32" s="2" t="s">
        <v>850</v>
      </c>
    </row>
    <row r="33" spans="1:12" ht="25.5">
      <c r="A33" s="2" t="s">
        <v>90</v>
      </c>
      <c r="B33" s="2" t="s">
        <v>91</v>
      </c>
      <c r="C33" s="2" t="s">
        <v>14</v>
      </c>
      <c r="D33" s="2" t="s">
        <v>92</v>
      </c>
      <c r="E33" s="2" t="s">
        <v>33</v>
      </c>
      <c r="F33" s="2" t="s">
        <v>53</v>
      </c>
      <c r="G33" s="2">
        <v>2</v>
      </c>
      <c r="H33" s="2" t="s">
        <v>18</v>
      </c>
      <c r="I33" s="2">
        <v>24</v>
      </c>
      <c r="J33" s="3"/>
      <c r="K33" s="2">
        <v>3</v>
      </c>
      <c r="L33" s="2"/>
    </row>
    <row r="34" spans="1:12" ht="51">
      <c r="A34" s="2" t="s">
        <v>168</v>
      </c>
      <c r="B34" s="2" t="s">
        <v>169</v>
      </c>
      <c r="C34" s="2" t="s">
        <v>14</v>
      </c>
      <c r="D34" s="2" t="s">
        <v>170</v>
      </c>
      <c r="E34" s="2" t="s">
        <v>64</v>
      </c>
      <c r="F34" s="2" t="s">
        <v>49</v>
      </c>
      <c r="G34" s="2">
        <v>3</v>
      </c>
      <c r="H34" s="2" t="s">
        <v>43</v>
      </c>
      <c r="I34" s="2">
        <v>30</v>
      </c>
      <c r="J34" s="3"/>
      <c r="K34" s="2">
        <v>3</v>
      </c>
      <c r="L34" s="2" t="s">
        <v>171</v>
      </c>
    </row>
    <row r="35" spans="1:12" ht="38.25">
      <c r="A35" s="2" t="s">
        <v>205</v>
      </c>
      <c r="B35" s="2" t="s">
        <v>206</v>
      </c>
      <c r="C35" s="2" t="s">
        <v>14</v>
      </c>
      <c r="D35" s="2" t="s">
        <v>170</v>
      </c>
      <c r="E35" s="2" t="s">
        <v>16</v>
      </c>
      <c r="F35" s="2" t="s">
        <v>42</v>
      </c>
      <c r="G35" s="2">
        <v>1</v>
      </c>
      <c r="H35" s="2" t="s">
        <v>43</v>
      </c>
      <c r="I35" s="2">
        <v>60</v>
      </c>
      <c r="J35" s="3"/>
      <c r="K35" s="2">
        <v>6</v>
      </c>
      <c r="L35" s="2" t="s">
        <v>207</v>
      </c>
    </row>
    <row r="36" spans="1:12" ht="51">
      <c r="A36" s="2" t="s">
        <v>178</v>
      </c>
      <c r="B36" s="2" t="s">
        <v>179</v>
      </c>
      <c r="C36" s="2" t="s">
        <v>14</v>
      </c>
      <c r="D36" s="2" t="s">
        <v>180</v>
      </c>
      <c r="E36" s="2" t="s">
        <v>33</v>
      </c>
      <c r="F36" s="2" t="s">
        <v>176</v>
      </c>
      <c r="G36" s="2">
        <v>2</v>
      </c>
      <c r="H36" s="2" t="s">
        <v>18</v>
      </c>
      <c r="I36" s="2">
        <v>30</v>
      </c>
      <c r="J36" s="3"/>
      <c r="K36" s="2">
        <v>3</v>
      </c>
      <c r="L36" s="2" t="s">
        <v>181</v>
      </c>
    </row>
    <row r="37" spans="1:12" ht="51">
      <c r="A37" s="2" t="s">
        <v>201</v>
      </c>
      <c r="B37" s="2" t="s">
        <v>202</v>
      </c>
      <c r="C37" s="2" t="s">
        <v>38</v>
      </c>
      <c r="D37" s="2" t="s">
        <v>203</v>
      </c>
      <c r="E37" s="2" t="s">
        <v>33</v>
      </c>
      <c r="F37" s="2" t="s">
        <v>42</v>
      </c>
      <c r="G37" s="2">
        <v>2</v>
      </c>
      <c r="H37" s="2" t="s">
        <v>43</v>
      </c>
      <c r="I37" s="2">
        <v>60</v>
      </c>
      <c r="J37" s="3"/>
      <c r="K37" s="2">
        <v>6</v>
      </c>
      <c r="L37" s="2" t="s">
        <v>204</v>
      </c>
    </row>
    <row r="38" spans="1:12" ht="38.25">
      <c r="A38" s="2" t="s">
        <v>208</v>
      </c>
      <c r="B38" s="2" t="s">
        <v>209</v>
      </c>
      <c r="C38" s="2" t="s">
        <v>14</v>
      </c>
      <c r="D38" s="2" t="s">
        <v>203</v>
      </c>
      <c r="E38" s="2" t="s">
        <v>33</v>
      </c>
      <c r="F38" s="2" t="s">
        <v>42</v>
      </c>
      <c r="G38" s="2">
        <v>2</v>
      </c>
      <c r="H38" s="2" t="s">
        <v>43</v>
      </c>
      <c r="I38" s="2">
        <v>60</v>
      </c>
      <c r="J38" s="3"/>
      <c r="K38" s="2">
        <v>6</v>
      </c>
      <c r="L38" s="2" t="s">
        <v>210</v>
      </c>
    </row>
    <row r="39" spans="1:12" ht="51">
      <c r="A39" s="2" t="s">
        <v>211</v>
      </c>
      <c r="B39" s="2" t="s">
        <v>212</v>
      </c>
      <c r="C39" s="2" t="s">
        <v>14</v>
      </c>
      <c r="D39" s="2" t="s">
        <v>203</v>
      </c>
      <c r="E39" s="2" t="s">
        <v>64</v>
      </c>
      <c r="F39" s="2" t="s">
        <v>42</v>
      </c>
      <c r="G39" s="2">
        <v>3</v>
      </c>
      <c r="H39" s="2" t="s">
        <v>43</v>
      </c>
      <c r="I39" s="2">
        <v>60</v>
      </c>
      <c r="J39" s="3"/>
      <c r="K39" s="2">
        <v>6</v>
      </c>
      <c r="L39" s="2" t="s">
        <v>213</v>
      </c>
    </row>
    <row r="40" spans="1:12" ht="38.25">
      <c r="A40" s="2" t="s">
        <v>214</v>
      </c>
      <c r="B40" s="2" t="s">
        <v>215</v>
      </c>
      <c r="C40" s="2" t="s">
        <v>38</v>
      </c>
      <c r="D40" s="2" t="s">
        <v>203</v>
      </c>
      <c r="E40" s="2" t="s">
        <v>64</v>
      </c>
      <c r="F40" s="2" t="s">
        <v>42</v>
      </c>
      <c r="G40" s="2">
        <v>3</v>
      </c>
      <c r="H40" s="2" t="s">
        <v>43</v>
      </c>
      <c r="I40" s="2">
        <v>60</v>
      </c>
      <c r="J40" s="3"/>
      <c r="K40" s="2">
        <v>6</v>
      </c>
      <c r="L40" s="2" t="s">
        <v>216</v>
      </c>
    </row>
    <row r="41" spans="1:12" ht="51">
      <c r="A41" s="2" t="s">
        <v>220</v>
      </c>
      <c r="B41" s="2" t="s">
        <v>221</v>
      </c>
      <c r="C41" s="2" t="s">
        <v>14</v>
      </c>
      <c r="D41" s="2" t="s">
        <v>203</v>
      </c>
      <c r="E41" s="2" t="s">
        <v>16</v>
      </c>
      <c r="F41" s="2" t="s">
        <v>76</v>
      </c>
      <c r="G41" s="2">
        <v>1</v>
      </c>
      <c r="H41" s="2" t="s">
        <v>43</v>
      </c>
      <c r="I41" s="2">
        <v>24</v>
      </c>
      <c r="J41" s="3"/>
      <c r="K41" s="2">
        <v>3</v>
      </c>
      <c r="L41" s="2" t="s">
        <v>222</v>
      </c>
    </row>
    <row r="42" spans="1:12" ht="38.25">
      <c r="A42" s="2" t="s">
        <v>223</v>
      </c>
      <c r="B42" s="2" t="s">
        <v>224</v>
      </c>
      <c r="C42" s="2" t="s">
        <v>14</v>
      </c>
      <c r="D42" s="2" t="s">
        <v>203</v>
      </c>
      <c r="E42" s="2" t="s">
        <v>33</v>
      </c>
      <c r="F42" s="2" t="s">
        <v>76</v>
      </c>
      <c r="G42" s="2">
        <v>2</v>
      </c>
      <c r="H42" s="2" t="s">
        <v>43</v>
      </c>
      <c r="I42" s="2">
        <v>24</v>
      </c>
      <c r="J42" s="3"/>
      <c r="K42" s="2">
        <v>3</v>
      </c>
      <c r="L42" s="2" t="s">
        <v>225</v>
      </c>
    </row>
    <row r="43" spans="1:12" ht="51">
      <c r="A43" s="2" t="s">
        <v>93</v>
      </c>
      <c r="B43" s="2" t="s">
        <v>94</v>
      </c>
      <c r="C43" s="2" t="s">
        <v>14</v>
      </c>
      <c r="D43" s="2" t="s">
        <v>95</v>
      </c>
      <c r="E43" s="2" t="s">
        <v>33</v>
      </c>
      <c r="F43" s="2" t="s">
        <v>17</v>
      </c>
      <c r="G43" s="2">
        <v>2</v>
      </c>
      <c r="H43" s="2" t="s">
        <v>18</v>
      </c>
      <c r="I43" s="2">
        <v>40</v>
      </c>
      <c r="J43" s="3"/>
      <c r="K43" s="2">
        <v>4</v>
      </c>
      <c r="L43" s="2"/>
    </row>
    <row r="44" spans="1:12" ht="63.75">
      <c r="A44" s="2" t="s">
        <v>96</v>
      </c>
      <c r="B44" s="2" t="s">
        <v>97</v>
      </c>
      <c r="C44" s="2" t="s">
        <v>14</v>
      </c>
      <c r="D44" s="2" t="s">
        <v>95</v>
      </c>
      <c r="E44" s="2" t="s">
        <v>33</v>
      </c>
      <c r="F44" s="2" t="s">
        <v>73</v>
      </c>
      <c r="G44" s="2">
        <v>2</v>
      </c>
      <c r="H44" s="2" t="s">
        <v>43</v>
      </c>
      <c r="I44" s="2">
        <v>30</v>
      </c>
      <c r="J44" s="3"/>
      <c r="K44" s="2">
        <v>3</v>
      </c>
      <c r="L44" s="2"/>
    </row>
    <row r="45" spans="1:12" ht="51">
      <c r="A45" s="2" t="s">
        <v>98</v>
      </c>
      <c r="B45" s="2" t="s">
        <v>99</v>
      </c>
      <c r="C45" s="2" t="s">
        <v>38</v>
      </c>
      <c r="D45" s="2" t="s">
        <v>95</v>
      </c>
      <c r="E45" s="2" t="s">
        <v>64</v>
      </c>
      <c r="F45" s="2" t="s">
        <v>100</v>
      </c>
      <c r="G45" s="2">
        <v>3</v>
      </c>
      <c r="H45" s="2" t="s">
        <v>18</v>
      </c>
      <c r="I45" s="2">
        <v>30</v>
      </c>
      <c r="J45" s="3"/>
      <c r="K45" s="2">
        <v>3</v>
      </c>
      <c r="L45" s="4"/>
    </row>
    <row r="46" spans="1:12" ht="45">
      <c r="A46" s="2" t="s">
        <v>160</v>
      </c>
      <c r="B46" s="2" t="s">
        <v>161</v>
      </c>
      <c r="C46" s="2" t="s">
        <v>14</v>
      </c>
      <c r="D46" s="2" t="s">
        <v>95</v>
      </c>
      <c r="E46" s="2" t="s">
        <v>64</v>
      </c>
      <c r="F46" s="2" t="s">
        <v>100</v>
      </c>
      <c r="G46" s="2">
        <v>3</v>
      </c>
      <c r="H46" s="2" t="s">
        <v>18</v>
      </c>
      <c r="I46" s="2">
        <v>30</v>
      </c>
      <c r="J46" s="3"/>
      <c r="K46" s="2">
        <v>3</v>
      </c>
      <c r="L46" s="5" t="s">
        <v>854</v>
      </c>
    </row>
    <row r="47" spans="1:12" ht="38.25">
      <c r="A47" s="2" t="s">
        <v>162</v>
      </c>
      <c r="B47" s="2" t="s">
        <v>163</v>
      </c>
      <c r="C47" s="2" t="s">
        <v>14</v>
      </c>
      <c r="D47" s="2" t="s">
        <v>95</v>
      </c>
      <c r="E47" s="2" t="s">
        <v>33</v>
      </c>
      <c r="F47" s="2" t="s">
        <v>100</v>
      </c>
      <c r="G47" s="2">
        <v>2</v>
      </c>
      <c r="H47" s="2" t="s">
        <v>18</v>
      </c>
      <c r="I47" s="2">
        <v>30</v>
      </c>
      <c r="J47" s="3"/>
      <c r="K47" s="2">
        <v>3</v>
      </c>
      <c r="L47" s="2" t="s">
        <v>159</v>
      </c>
    </row>
    <row r="48" spans="1:12" ht="45">
      <c r="A48" s="2" t="s">
        <v>164</v>
      </c>
      <c r="B48" s="2" t="s">
        <v>165</v>
      </c>
      <c r="C48" s="2" t="s">
        <v>38</v>
      </c>
      <c r="D48" s="2" t="s">
        <v>95</v>
      </c>
      <c r="E48" s="2" t="s">
        <v>16</v>
      </c>
      <c r="F48" s="2" t="s">
        <v>100</v>
      </c>
      <c r="G48" s="2">
        <v>1</v>
      </c>
      <c r="H48" s="2" t="s">
        <v>18</v>
      </c>
      <c r="I48" s="2">
        <v>30</v>
      </c>
      <c r="J48" s="3"/>
      <c r="K48" s="2">
        <v>3</v>
      </c>
      <c r="L48" s="5" t="s">
        <v>854</v>
      </c>
    </row>
    <row r="49" spans="1:12" ht="51">
      <c r="A49" s="2" t="s">
        <v>166</v>
      </c>
      <c r="B49" s="2" t="s">
        <v>167</v>
      </c>
      <c r="C49" s="2" t="s">
        <v>14</v>
      </c>
      <c r="D49" s="2" t="s">
        <v>95</v>
      </c>
      <c r="E49" s="2" t="s">
        <v>33</v>
      </c>
      <c r="F49" s="2" t="s">
        <v>100</v>
      </c>
      <c r="G49" s="2">
        <v>2</v>
      </c>
      <c r="H49" s="2" t="s">
        <v>18</v>
      </c>
      <c r="I49" s="2">
        <v>30</v>
      </c>
      <c r="J49" s="3"/>
      <c r="K49" s="2">
        <v>3</v>
      </c>
      <c r="L49" s="2" t="s">
        <v>159</v>
      </c>
    </row>
    <row r="50" spans="1:12" ht="51">
      <c r="A50" s="2" t="s">
        <v>217</v>
      </c>
      <c r="B50" s="2" t="s">
        <v>218</v>
      </c>
      <c r="C50" s="2" t="s">
        <v>14</v>
      </c>
      <c r="D50" s="2" t="s">
        <v>95</v>
      </c>
      <c r="E50" s="2" t="s">
        <v>64</v>
      </c>
      <c r="F50" s="2" t="s">
        <v>17</v>
      </c>
      <c r="G50" s="2">
        <v>3</v>
      </c>
      <c r="H50" s="2" t="s">
        <v>18</v>
      </c>
      <c r="I50" s="2">
        <v>50</v>
      </c>
      <c r="J50" s="3"/>
      <c r="K50" s="2">
        <v>5</v>
      </c>
      <c r="L50" s="2" t="s">
        <v>219</v>
      </c>
    </row>
    <row r="51" spans="1:12" ht="51">
      <c r="A51" s="2" t="s">
        <v>226</v>
      </c>
      <c r="B51" s="2" t="s">
        <v>227</v>
      </c>
      <c r="C51" s="2" t="s">
        <v>14</v>
      </c>
      <c r="D51" s="2" t="s">
        <v>95</v>
      </c>
      <c r="E51" s="2" t="s">
        <v>16</v>
      </c>
      <c r="F51" s="2" t="s">
        <v>53</v>
      </c>
      <c r="G51" s="2">
        <v>1</v>
      </c>
      <c r="H51" s="2" t="s">
        <v>18</v>
      </c>
      <c r="I51" s="2">
        <v>24</v>
      </c>
      <c r="J51" s="3"/>
      <c r="K51" s="2">
        <v>3</v>
      </c>
      <c r="L51" s="2" t="s">
        <v>228</v>
      </c>
    </row>
    <row r="52" spans="1:12" ht="38.25">
      <c r="A52" s="2" t="s">
        <v>229</v>
      </c>
      <c r="B52" s="2" t="s">
        <v>230</v>
      </c>
      <c r="C52" s="2" t="s">
        <v>14</v>
      </c>
      <c r="D52" s="2" t="s">
        <v>95</v>
      </c>
      <c r="E52" s="2" t="s">
        <v>33</v>
      </c>
      <c r="F52" s="2" t="s">
        <v>53</v>
      </c>
      <c r="G52" s="2">
        <v>2</v>
      </c>
      <c r="H52" s="2" t="s">
        <v>18</v>
      </c>
      <c r="I52" s="2">
        <v>24</v>
      </c>
      <c r="J52" s="3"/>
      <c r="K52" s="2">
        <v>3</v>
      </c>
      <c r="L52" s="2" t="s">
        <v>231</v>
      </c>
    </row>
    <row r="53" spans="1:12" ht="38.25">
      <c r="A53" s="2" t="s">
        <v>101</v>
      </c>
      <c r="B53" s="2" t="s">
        <v>102</v>
      </c>
      <c r="C53" s="2" t="s">
        <v>38</v>
      </c>
      <c r="D53" s="2" t="s">
        <v>103</v>
      </c>
      <c r="E53" s="2" t="s">
        <v>16</v>
      </c>
      <c r="F53" s="2" t="s">
        <v>61</v>
      </c>
      <c r="G53" s="2">
        <v>1</v>
      </c>
      <c r="H53" s="2" t="s">
        <v>18</v>
      </c>
      <c r="I53" s="2"/>
      <c r="J53" s="2">
        <v>180</v>
      </c>
      <c r="K53" s="2">
        <v>12</v>
      </c>
      <c r="L53" s="2" t="s">
        <v>58</v>
      </c>
    </row>
    <row r="54" spans="1:12" ht="38.25">
      <c r="A54" s="2" t="s">
        <v>104</v>
      </c>
      <c r="B54" s="2" t="s">
        <v>105</v>
      </c>
      <c r="C54" s="2" t="s">
        <v>14</v>
      </c>
      <c r="D54" s="2" t="s">
        <v>103</v>
      </c>
      <c r="E54" s="2" t="s">
        <v>64</v>
      </c>
      <c r="F54" s="2" t="s">
        <v>73</v>
      </c>
      <c r="G54" s="2">
        <v>3</v>
      </c>
      <c r="H54" s="2" t="s">
        <v>43</v>
      </c>
      <c r="I54" s="2">
        <v>50</v>
      </c>
      <c r="J54" s="3"/>
      <c r="K54" s="2">
        <v>5</v>
      </c>
      <c r="L54" s="2"/>
    </row>
    <row r="55" spans="1:12" ht="38.25">
      <c r="A55" s="2" t="s">
        <v>106</v>
      </c>
      <c r="B55" s="2" t="s">
        <v>107</v>
      </c>
      <c r="C55" s="2" t="s">
        <v>14</v>
      </c>
      <c r="D55" s="2" t="s">
        <v>103</v>
      </c>
      <c r="E55" s="2" t="s">
        <v>64</v>
      </c>
      <c r="F55" s="2" t="s">
        <v>100</v>
      </c>
      <c r="G55" s="2">
        <v>3</v>
      </c>
      <c r="H55" s="2" t="s">
        <v>18</v>
      </c>
      <c r="I55" s="2">
        <v>30</v>
      </c>
      <c r="J55" s="3"/>
      <c r="K55" s="2">
        <v>3</v>
      </c>
      <c r="L55" s="2"/>
    </row>
    <row r="56" spans="1:12" ht="38.25">
      <c r="A56" s="2" t="s">
        <v>108</v>
      </c>
      <c r="B56" s="2" t="s">
        <v>109</v>
      </c>
      <c r="C56" s="2" t="s">
        <v>14</v>
      </c>
      <c r="D56" s="2" t="s">
        <v>103</v>
      </c>
      <c r="E56" s="2" t="s">
        <v>64</v>
      </c>
      <c r="F56" s="2" t="s">
        <v>28</v>
      </c>
      <c r="G56" s="2">
        <v>3</v>
      </c>
      <c r="H56" s="2" t="s">
        <v>18</v>
      </c>
      <c r="I56" s="2">
        <v>30</v>
      </c>
      <c r="J56" s="3"/>
      <c r="K56" s="2">
        <v>3</v>
      </c>
      <c r="L56" s="2"/>
    </row>
    <row r="57" spans="1:12" ht="38.25">
      <c r="A57" s="2" t="s">
        <v>110</v>
      </c>
      <c r="B57" s="2" t="s">
        <v>111</v>
      </c>
      <c r="C57" s="2" t="s">
        <v>14</v>
      </c>
      <c r="D57" s="2" t="s">
        <v>103</v>
      </c>
      <c r="E57" s="2" t="s">
        <v>16</v>
      </c>
      <c r="F57" s="2" t="s">
        <v>61</v>
      </c>
      <c r="G57" s="2">
        <v>1</v>
      </c>
      <c r="H57" s="2" t="s">
        <v>18</v>
      </c>
      <c r="I57" s="2">
        <v>30</v>
      </c>
      <c r="J57" s="3"/>
      <c r="K57" s="2">
        <v>3</v>
      </c>
      <c r="L57" s="2"/>
    </row>
    <row r="58" spans="1:12" ht="38.25">
      <c r="A58" s="2" t="s">
        <v>112</v>
      </c>
      <c r="B58" s="2" t="s">
        <v>113</v>
      </c>
      <c r="C58" s="2" t="s">
        <v>14</v>
      </c>
      <c r="D58" s="2" t="s">
        <v>103</v>
      </c>
      <c r="E58" s="2" t="s">
        <v>33</v>
      </c>
      <c r="F58" s="2" t="s">
        <v>73</v>
      </c>
      <c r="G58" s="2">
        <v>2</v>
      </c>
      <c r="H58" s="2" t="s">
        <v>43</v>
      </c>
      <c r="I58" s="2">
        <v>40</v>
      </c>
      <c r="J58" s="3"/>
      <c r="K58" s="2">
        <v>4</v>
      </c>
      <c r="L58" s="2"/>
    </row>
    <row r="59" spans="1:12" ht="38.25">
      <c r="A59" s="2" t="s">
        <v>154</v>
      </c>
      <c r="B59" s="2" t="s">
        <v>155</v>
      </c>
      <c r="C59" s="2" t="s">
        <v>14</v>
      </c>
      <c r="D59" s="2" t="s">
        <v>103</v>
      </c>
      <c r="E59" s="2" t="s">
        <v>33</v>
      </c>
      <c r="F59" s="2" t="s">
        <v>73</v>
      </c>
      <c r="G59" s="2">
        <v>2</v>
      </c>
      <c r="H59" s="2" t="s">
        <v>43</v>
      </c>
      <c r="I59" s="2">
        <v>60</v>
      </c>
      <c r="J59" s="3"/>
      <c r="K59" s="2">
        <v>6</v>
      </c>
      <c r="L59" s="2" t="s">
        <v>855</v>
      </c>
    </row>
    <row r="60" spans="1:12" ht="38.25">
      <c r="A60" s="2" t="s">
        <v>182</v>
      </c>
      <c r="B60" s="2" t="s">
        <v>183</v>
      </c>
      <c r="C60" s="2" t="s">
        <v>14</v>
      </c>
      <c r="D60" s="2" t="s">
        <v>103</v>
      </c>
      <c r="E60" s="2" t="s">
        <v>64</v>
      </c>
      <c r="F60" s="2" t="s">
        <v>28</v>
      </c>
      <c r="G60" s="2">
        <v>3</v>
      </c>
      <c r="H60" s="2" t="s">
        <v>18</v>
      </c>
      <c r="I60" s="2">
        <v>30</v>
      </c>
      <c r="J60" s="3"/>
      <c r="K60" s="2">
        <v>3</v>
      </c>
      <c r="L60" s="2" t="s">
        <v>184</v>
      </c>
    </row>
    <row r="61" spans="1:12" ht="38.25">
      <c r="A61" s="2" t="s">
        <v>185</v>
      </c>
      <c r="B61" s="2" t="s">
        <v>186</v>
      </c>
      <c r="C61" s="2" t="s">
        <v>14</v>
      </c>
      <c r="D61" s="2" t="s">
        <v>103</v>
      </c>
      <c r="E61" s="2" t="s">
        <v>33</v>
      </c>
      <c r="F61" s="2" t="s">
        <v>28</v>
      </c>
      <c r="G61" s="2">
        <v>2</v>
      </c>
      <c r="H61" s="2" t="s">
        <v>18</v>
      </c>
      <c r="I61" s="2"/>
      <c r="J61" s="2">
        <v>40</v>
      </c>
      <c r="K61" s="2">
        <v>4</v>
      </c>
      <c r="L61" s="2" t="s">
        <v>839</v>
      </c>
    </row>
    <row r="62" spans="1:12" ht="38.25">
      <c r="A62" s="2" t="s">
        <v>187</v>
      </c>
      <c r="B62" s="2" t="s">
        <v>188</v>
      </c>
      <c r="C62" s="2" t="s">
        <v>14</v>
      </c>
      <c r="D62" s="2" t="s">
        <v>103</v>
      </c>
      <c r="E62" s="2" t="s">
        <v>33</v>
      </c>
      <c r="F62" s="2" t="s">
        <v>28</v>
      </c>
      <c r="G62" s="2">
        <v>2</v>
      </c>
      <c r="H62" s="2" t="s">
        <v>18</v>
      </c>
      <c r="I62" s="2"/>
      <c r="J62" s="2">
        <v>30</v>
      </c>
      <c r="K62" s="2">
        <v>3</v>
      </c>
      <c r="L62" s="2" t="s">
        <v>839</v>
      </c>
    </row>
    <row r="63" spans="1:12" ht="25.5">
      <c r="A63" s="2" t="s">
        <v>104</v>
      </c>
      <c r="B63" s="2" t="s">
        <v>105</v>
      </c>
      <c r="C63" s="2" t="s">
        <v>14</v>
      </c>
      <c r="D63" s="2" t="s">
        <v>103</v>
      </c>
      <c r="E63" s="2" t="s">
        <v>16</v>
      </c>
      <c r="F63" s="2" t="s">
        <v>53</v>
      </c>
      <c r="G63" s="2">
        <v>1</v>
      </c>
      <c r="H63" s="2" t="s">
        <v>18</v>
      </c>
      <c r="I63" s="2">
        <v>24</v>
      </c>
      <c r="J63" s="3"/>
      <c r="K63" s="2">
        <v>3</v>
      </c>
      <c r="L63" s="2" t="s">
        <v>855</v>
      </c>
    </row>
    <row r="64" spans="1:12" ht="76.5">
      <c r="A64" s="2" t="s">
        <v>232</v>
      </c>
      <c r="B64" s="2" t="s">
        <v>233</v>
      </c>
      <c r="C64" s="2" t="s">
        <v>14</v>
      </c>
      <c r="D64" s="2" t="s">
        <v>103</v>
      </c>
      <c r="E64" s="2" t="s">
        <v>64</v>
      </c>
      <c r="F64" s="2" t="s">
        <v>69</v>
      </c>
      <c r="G64" s="2">
        <v>3</v>
      </c>
      <c r="H64" s="2" t="s">
        <v>43</v>
      </c>
      <c r="I64" s="2">
        <v>50</v>
      </c>
      <c r="J64" s="3"/>
      <c r="K64" s="2">
        <v>5</v>
      </c>
      <c r="L64" s="2" t="s">
        <v>855</v>
      </c>
    </row>
    <row r="65" spans="1:12" ht="76.5">
      <c r="A65" s="2" t="s">
        <v>154</v>
      </c>
      <c r="B65" s="2" t="s">
        <v>155</v>
      </c>
      <c r="C65" s="2" t="s">
        <v>14</v>
      </c>
      <c r="D65" s="2" t="s">
        <v>103</v>
      </c>
      <c r="E65" s="2" t="s">
        <v>64</v>
      </c>
      <c r="F65" s="2" t="s">
        <v>69</v>
      </c>
      <c r="G65" s="2">
        <v>3</v>
      </c>
      <c r="H65" s="2" t="s">
        <v>43</v>
      </c>
      <c r="I65" s="2">
        <v>50</v>
      </c>
      <c r="J65" s="3"/>
      <c r="K65" s="2">
        <v>5</v>
      </c>
      <c r="L65" s="2" t="s">
        <v>855</v>
      </c>
    </row>
    <row r="66" spans="1:12" ht="76.5">
      <c r="A66" s="2" t="s">
        <v>112</v>
      </c>
      <c r="B66" s="2" t="s">
        <v>113</v>
      </c>
      <c r="C66" s="2" t="s">
        <v>14</v>
      </c>
      <c r="D66" s="2" t="s">
        <v>103</v>
      </c>
      <c r="E66" s="2" t="s">
        <v>33</v>
      </c>
      <c r="F66" s="2" t="s">
        <v>69</v>
      </c>
      <c r="G66" s="2">
        <v>2</v>
      </c>
      <c r="H66" s="2" t="s">
        <v>43</v>
      </c>
      <c r="I66" s="2">
        <v>50</v>
      </c>
      <c r="J66" s="3"/>
      <c r="K66" s="2">
        <v>5</v>
      </c>
      <c r="L66" s="2" t="s">
        <v>855</v>
      </c>
    </row>
    <row r="67" spans="1:12" ht="38.25">
      <c r="A67" s="2" t="s">
        <v>114</v>
      </c>
      <c r="B67" s="2" t="s">
        <v>115</v>
      </c>
      <c r="C67" s="2" t="s">
        <v>14</v>
      </c>
      <c r="D67" s="2" t="s">
        <v>116</v>
      </c>
      <c r="E67" s="2" t="s">
        <v>16</v>
      </c>
      <c r="F67" s="2" t="s">
        <v>117</v>
      </c>
      <c r="G67" s="2">
        <v>1</v>
      </c>
      <c r="H67" s="2" t="s">
        <v>118</v>
      </c>
      <c r="I67" s="2"/>
      <c r="J67" s="2">
        <v>30</v>
      </c>
      <c r="K67" s="2">
        <v>3</v>
      </c>
      <c r="L67" s="2" t="s">
        <v>119</v>
      </c>
    </row>
    <row r="68" spans="1:12" ht="38.25">
      <c r="A68" s="2" t="s">
        <v>120</v>
      </c>
      <c r="B68" s="2" t="s">
        <v>121</v>
      </c>
      <c r="C68" s="2" t="s">
        <v>14</v>
      </c>
      <c r="D68" s="2" t="s">
        <v>116</v>
      </c>
      <c r="E68" s="2" t="s">
        <v>16</v>
      </c>
      <c r="F68" s="2" t="s">
        <v>100</v>
      </c>
      <c r="G68" s="2">
        <v>1</v>
      </c>
      <c r="H68" s="2" t="s">
        <v>18</v>
      </c>
      <c r="I68" s="2">
        <v>30</v>
      </c>
      <c r="J68" s="3"/>
      <c r="K68" s="2">
        <v>3</v>
      </c>
      <c r="L68" s="2"/>
    </row>
    <row r="69" spans="1:12" ht="38.25">
      <c r="A69" s="2" t="s">
        <v>120</v>
      </c>
      <c r="B69" s="2" t="s">
        <v>121</v>
      </c>
      <c r="C69" s="2" t="s">
        <v>14</v>
      </c>
      <c r="D69" s="2" t="s">
        <v>116</v>
      </c>
      <c r="E69" s="2" t="s">
        <v>16</v>
      </c>
      <c r="F69" s="2" t="s">
        <v>28</v>
      </c>
      <c r="G69" s="2">
        <v>1</v>
      </c>
      <c r="H69" s="2" t="s">
        <v>18</v>
      </c>
      <c r="I69" s="2">
        <v>30</v>
      </c>
      <c r="J69" s="3"/>
      <c r="K69" s="2">
        <v>3</v>
      </c>
      <c r="L69" s="2"/>
    </row>
    <row r="70" spans="1:12" ht="63.75">
      <c r="A70" s="2" t="s">
        <v>122</v>
      </c>
      <c r="B70" s="2" t="s">
        <v>123</v>
      </c>
      <c r="C70" s="2" t="s">
        <v>14</v>
      </c>
      <c r="D70" s="2" t="s">
        <v>116</v>
      </c>
      <c r="E70" s="2" t="s">
        <v>33</v>
      </c>
      <c r="F70" s="2" t="s">
        <v>65</v>
      </c>
      <c r="G70" s="2">
        <v>2</v>
      </c>
      <c r="H70" s="2" t="s">
        <v>18</v>
      </c>
      <c r="I70" s="2"/>
      <c r="J70" s="2">
        <v>30</v>
      </c>
      <c r="K70" s="2">
        <v>3</v>
      </c>
      <c r="L70" s="2" t="s">
        <v>842</v>
      </c>
    </row>
    <row r="71" spans="1:12" ht="25.5">
      <c r="A71" s="2" t="s">
        <v>124</v>
      </c>
      <c r="B71" s="2" t="s">
        <v>125</v>
      </c>
      <c r="C71" s="2" t="s">
        <v>14</v>
      </c>
      <c r="D71" s="2" t="s">
        <v>126</v>
      </c>
      <c r="E71" s="2" t="s">
        <v>33</v>
      </c>
      <c r="F71" s="2" t="s">
        <v>127</v>
      </c>
      <c r="G71" s="2">
        <v>2</v>
      </c>
      <c r="H71" s="2" t="s">
        <v>118</v>
      </c>
      <c r="I71" s="2">
        <v>30</v>
      </c>
      <c r="J71" s="3"/>
      <c r="K71" s="2">
        <v>3</v>
      </c>
      <c r="L71" s="2"/>
    </row>
    <row r="72" spans="1:12" ht="38.25">
      <c r="A72" s="2" t="s">
        <v>128</v>
      </c>
      <c r="B72" s="2" t="s">
        <v>125</v>
      </c>
      <c r="C72" s="2" t="s">
        <v>14</v>
      </c>
      <c r="D72" s="2" t="s">
        <v>126</v>
      </c>
      <c r="E72" s="2" t="s">
        <v>16</v>
      </c>
      <c r="F72" s="2" t="s">
        <v>49</v>
      </c>
      <c r="G72" s="2">
        <v>1</v>
      </c>
      <c r="H72" s="2" t="s">
        <v>43</v>
      </c>
      <c r="I72" s="2">
        <v>30</v>
      </c>
      <c r="J72" s="3"/>
      <c r="K72" s="2">
        <v>3</v>
      </c>
      <c r="L72" s="2"/>
    </row>
    <row r="73" spans="1:12" ht="38.25">
      <c r="A73" s="2" t="s">
        <v>128</v>
      </c>
      <c r="B73" s="2" t="s">
        <v>125</v>
      </c>
      <c r="C73" s="2" t="s">
        <v>14</v>
      </c>
      <c r="D73" s="2" t="s">
        <v>126</v>
      </c>
      <c r="E73" s="2" t="s">
        <v>16</v>
      </c>
      <c r="F73" s="2" t="s">
        <v>100</v>
      </c>
      <c r="G73" s="2">
        <v>1</v>
      </c>
      <c r="H73" s="2" t="s">
        <v>18</v>
      </c>
      <c r="I73" s="2">
        <v>30</v>
      </c>
      <c r="J73" s="3"/>
      <c r="K73" s="2">
        <v>3</v>
      </c>
      <c r="L73" s="2"/>
    </row>
    <row r="74" spans="1:12" ht="38.25">
      <c r="A74" s="2" t="s">
        <v>129</v>
      </c>
      <c r="B74" s="2" t="s">
        <v>125</v>
      </c>
      <c r="C74" s="2" t="s">
        <v>14</v>
      </c>
      <c r="D74" s="2" t="s">
        <v>126</v>
      </c>
      <c r="E74" s="2" t="s">
        <v>16</v>
      </c>
      <c r="F74" s="2" t="s">
        <v>117</v>
      </c>
      <c r="G74" s="2">
        <v>1</v>
      </c>
      <c r="H74" s="2" t="s">
        <v>118</v>
      </c>
      <c r="I74" s="2"/>
      <c r="J74" s="2">
        <v>30</v>
      </c>
      <c r="K74" s="2">
        <v>3</v>
      </c>
      <c r="L74" s="2" t="s">
        <v>119</v>
      </c>
    </row>
    <row r="75" spans="1:12" ht="38.25">
      <c r="A75" s="2" t="s">
        <v>124</v>
      </c>
      <c r="B75" s="2" t="s">
        <v>125</v>
      </c>
      <c r="C75" s="2" t="s">
        <v>14</v>
      </c>
      <c r="D75" s="2" t="s">
        <v>126</v>
      </c>
      <c r="E75" s="2" t="s">
        <v>16</v>
      </c>
      <c r="F75" s="2" t="s">
        <v>73</v>
      </c>
      <c r="G75" s="2">
        <v>1</v>
      </c>
      <c r="H75" s="2" t="s">
        <v>43</v>
      </c>
      <c r="J75" s="2">
        <v>30</v>
      </c>
      <c r="K75" s="2">
        <v>3</v>
      </c>
      <c r="L75" s="2" t="s">
        <v>840</v>
      </c>
    </row>
    <row r="76" spans="1:12" ht="51">
      <c r="A76" s="2" t="s">
        <v>124</v>
      </c>
      <c r="B76" s="2" t="s">
        <v>125</v>
      </c>
      <c r="C76" s="2" t="s">
        <v>14</v>
      </c>
      <c r="D76" s="2" t="s">
        <v>126</v>
      </c>
      <c r="E76" s="2" t="s">
        <v>64</v>
      </c>
      <c r="F76" s="2" t="s">
        <v>176</v>
      </c>
      <c r="G76" s="2">
        <v>3</v>
      </c>
      <c r="H76" s="2" t="s">
        <v>18</v>
      </c>
      <c r="I76" s="2">
        <v>30</v>
      </c>
      <c r="J76" s="3"/>
      <c r="K76" s="2">
        <v>3</v>
      </c>
      <c r="L76" s="2" t="s">
        <v>177</v>
      </c>
    </row>
    <row r="77" spans="1:12" ht="38.25">
      <c r="A77" s="2" t="s">
        <v>195</v>
      </c>
      <c r="B77" s="2" t="s">
        <v>196</v>
      </c>
      <c r="C77" s="2" t="s">
        <v>14</v>
      </c>
      <c r="D77" s="2" t="s">
        <v>126</v>
      </c>
      <c r="E77" s="2" t="s">
        <v>16</v>
      </c>
      <c r="F77" s="2" t="s">
        <v>197</v>
      </c>
      <c r="G77" s="2">
        <v>1</v>
      </c>
      <c r="H77" s="2" t="s">
        <v>43</v>
      </c>
      <c r="I77" s="2">
        <v>30</v>
      </c>
      <c r="J77" s="3"/>
      <c r="K77" s="2">
        <v>3</v>
      </c>
      <c r="L77" s="2" t="s">
        <v>198</v>
      </c>
    </row>
    <row r="78" spans="1:12" ht="38.25">
      <c r="A78" s="2" t="s">
        <v>130</v>
      </c>
      <c r="B78" s="2" t="s">
        <v>131</v>
      </c>
      <c r="C78" s="2" t="s">
        <v>14</v>
      </c>
      <c r="D78" s="2" t="s">
        <v>132</v>
      </c>
      <c r="E78" s="2" t="s">
        <v>33</v>
      </c>
      <c r="F78" s="2" t="s">
        <v>53</v>
      </c>
      <c r="G78" s="2">
        <v>2</v>
      </c>
      <c r="H78" s="2" t="s">
        <v>18</v>
      </c>
      <c r="I78" s="2">
        <v>24</v>
      </c>
      <c r="J78" s="3"/>
      <c r="K78" s="2">
        <v>3</v>
      </c>
      <c r="L78" s="2"/>
    </row>
    <row r="79" spans="1:12" ht="38.25">
      <c r="A79" s="2" t="s">
        <v>133</v>
      </c>
      <c r="B79" s="2" t="s">
        <v>134</v>
      </c>
      <c r="C79" s="2" t="s">
        <v>14</v>
      </c>
      <c r="D79" s="2" t="s">
        <v>135</v>
      </c>
      <c r="E79" s="2" t="s">
        <v>16</v>
      </c>
      <c r="F79" s="2" t="s">
        <v>76</v>
      </c>
      <c r="G79" s="2">
        <v>1</v>
      </c>
      <c r="H79" s="2" t="s">
        <v>43</v>
      </c>
      <c r="I79" s="2">
        <v>24</v>
      </c>
      <c r="J79" s="3"/>
      <c r="K79" s="2">
        <v>3</v>
      </c>
      <c r="L79" s="2" t="s">
        <v>855</v>
      </c>
    </row>
    <row r="80" spans="1:12" ht="63.75">
      <c r="A80" s="2" t="s">
        <v>136</v>
      </c>
      <c r="B80" s="7" t="s">
        <v>137</v>
      </c>
      <c r="C80" s="2" t="s">
        <v>14</v>
      </c>
      <c r="D80" s="2" t="s">
        <v>138</v>
      </c>
      <c r="E80" s="2" t="s">
        <v>64</v>
      </c>
      <c r="F80" s="2" t="s">
        <v>139</v>
      </c>
      <c r="G80" s="2">
        <v>3</v>
      </c>
      <c r="H80" s="2" t="s">
        <v>18</v>
      </c>
      <c r="I80" s="7">
        <v>30</v>
      </c>
      <c r="J80" s="3"/>
      <c r="K80" s="2">
        <v>3</v>
      </c>
      <c r="L80" s="7"/>
    </row>
    <row r="81" spans="1:12" ht="38.25">
      <c r="A81" s="2" t="s">
        <v>140</v>
      </c>
      <c r="B81" s="2" t="s">
        <v>141</v>
      </c>
      <c r="C81" s="2" t="s">
        <v>14</v>
      </c>
      <c r="D81" s="2" t="s">
        <v>142</v>
      </c>
      <c r="E81" s="2" t="s">
        <v>64</v>
      </c>
      <c r="F81" s="2" t="s">
        <v>49</v>
      </c>
      <c r="G81" s="2">
        <v>3</v>
      </c>
      <c r="H81" s="2" t="s">
        <v>43</v>
      </c>
      <c r="I81" s="2">
        <v>30</v>
      </c>
      <c r="J81" s="3"/>
      <c r="K81" s="2">
        <v>3</v>
      </c>
      <c r="L81" s="2"/>
    </row>
    <row r="82" spans="1:12" ht="25.5">
      <c r="A82" s="2" t="s">
        <v>143</v>
      </c>
      <c r="B82" s="2" t="s">
        <v>144</v>
      </c>
      <c r="C82" s="2" t="s">
        <v>14</v>
      </c>
      <c r="D82" s="2" t="s">
        <v>142</v>
      </c>
      <c r="E82" s="2" t="s">
        <v>33</v>
      </c>
      <c r="F82" s="2" t="s">
        <v>53</v>
      </c>
      <c r="G82" s="2">
        <v>2</v>
      </c>
      <c r="H82" s="2" t="s">
        <v>18</v>
      </c>
      <c r="I82" s="2">
        <v>56</v>
      </c>
      <c r="J82" s="3"/>
      <c r="K82" s="2">
        <v>7</v>
      </c>
      <c r="L82" s="2"/>
    </row>
    <row r="83" spans="1:12" ht="51">
      <c r="A83" s="2" t="s">
        <v>145</v>
      </c>
      <c r="B83" s="2" t="s">
        <v>146</v>
      </c>
      <c r="C83" s="2" t="s">
        <v>14</v>
      </c>
      <c r="D83" s="2" t="s">
        <v>142</v>
      </c>
      <c r="E83" s="2" t="s">
        <v>33</v>
      </c>
      <c r="F83" s="2" t="s">
        <v>17</v>
      </c>
      <c r="G83" s="2">
        <v>2</v>
      </c>
      <c r="H83" s="2" t="s">
        <v>18</v>
      </c>
      <c r="I83" s="2">
        <v>30</v>
      </c>
      <c r="J83" s="3"/>
      <c r="K83" s="2">
        <v>3</v>
      </c>
      <c r="L83" s="2"/>
    </row>
    <row r="84" spans="1:12" ht="38.25">
      <c r="A84" s="2" t="s">
        <v>156</v>
      </c>
      <c r="B84" s="2" t="s">
        <v>141</v>
      </c>
      <c r="C84" s="2" t="s">
        <v>14</v>
      </c>
      <c r="D84" s="2" t="s">
        <v>142</v>
      </c>
      <c r="E84" s="2" t="s">
        <v>64</v>
      </c>
      <c r="F84" s="2" t="s">
        <v>57</v>
      </c>
      <c r="G84" s="2">
        <v>3</v>
      </c>
      <c r="H84" s="2" t="s">
        <v>43</v>
      </c>
      <c r="I84" s="2">
        <v>30</v>
      </c>
      <c r="J84" s="3"/>
      <c r="K84" s="2">
        <v>3</v>
      </c>
      <c r="L84" s="2" t="s">
        <v>157</v>
      </c>
    </row>
    <row r="85" spans="1:12" ht="38.25">
      <c r="A85" s="2" t="s">
        <v>172</v>
      </c>
      <c r="B85" s="2" t="s">
        <v>173</v>
      </c>
      <c r="C85" s="2" t="s">
        <v>14</v>
      </c>
      <c r="D85" s="2" t="s">
        <v>174</v>
      </c>
      <c r="E85" s="2" t="s">
        <v>33</v>
      </c>
      <c r="F85" s="2" t="s">
        <v>49</v>
      </c>
      <c r="G85" s="2">
        <v>2</v>
      </c>
      <c r="H85" s="2" t="s">
        <v>43</v>
      </c>
      <c r="I85" s="2">
        <v>30</v>
      </c>
      <c r="J85" s="3"/>
      <c r="K85" s="2">
        <v>3</v>
      </c>
      <c r="L85" s="2" t="s">
        <v>175</v>
      </c>
    </row>
    <row r="86" spans="1:12" ht="38.25">
      <c r="A86" s="2" t="s">
        <v>147</v>
      </c>
      <c r="B86" s="2" t="s">
        <v>148</v>
      </c>
      <c r="C86" s="2" t="s">
        <v>14</v>
      </c>
      <c r="D86" s="2" t="s">
        <v>149</v>
      </c>
      <c r="E86" s="2" t="s">
        <v>16</v>
      </c>
      <c r="F86" s="2" t="s">
        <v>73</v>
      </c>
      <c r="G86" s="2">
        <v>1</v>
      </c>
      <c r="H86" s="2" t="s">
        <v>43</v>
      </c>
      <c r="I86" s="2"/>
      <c r="J86" s="2">
        <v>30</v>
      </c>
      <c r="K86" s="2">
        <v>3</v>
      </c>
      <c r="L86" s="2" t="s">
        <v>150</v>
      </c>
    </row>
    <row r="87" spans="1:12" ht="38.25">
      <c r="A87" s="2" t="s">
        <v>147</v>
      </c>
      <c r="B87" s="2" t="s">
        <v>148</v>
      </c>
      <c r="C87" s="2" t="s">
        <v>14</v>
      </c>
      <c r="D87" s="2" t="s">
        <v>149</v>
      </c>
      <c r="E87" s="2" t="s">
        <v>64</v>
      </c>
      <c r="F87" s="2" t="s">
        <v>57</v>
      </c>
      <c r="G87" s="2">
        <v>3</v>
      </c>
      <c r="H87" s="2" t="s">
        <v>43</v>
      </c>
      <c r="J87" s="7">
        <v>30</v>
      </c>
      <c r="K87" s="2">
        <v>3</v>
      </c>
      <c r="L87" s="2" t="s">
        <v>841</v>
      </c>
    </row>
    <row r="88" spans="1:12" ht="76.5">
      <c r="A88" s="2" t="s">
        <v>242</v>
      </c>
      <c r="B88" s="2" t="s">
        <v>243</v>
      </c>
      <c r="C88" s="2" t="s">
        <v>14</v>
      </c>
      <c r="D88" s="2" t="s">
        <v>244</v>
      </c>
      <c r="E88" s="2" t="s">
        <v>64</v>
      </c>
      <c r="F88" s="2" t="s">
        <v>69</v>
      </c>
      <c r="G88" s="2">
        <v>3</v>
      </c>
      <c r="H88" s="2" t="s">
        <v>43</v>
      </c>
      <c r="I88" s="2">
        <v>30</v>
      </c>
      <c r="J88" s="3"/>
      <c r="K88" s="2">
        <v>3</v>
      </c>
      <c r="L88" s="2" t="s">
        <v>245</v>
      </c>
    </row>
    <row r="89" spans="1:12">
      <c r="I89">
        <f>SUM(I2:I88)</f>
        <v>2180</v>
      </c>
      <c r="K89" t="s">
        <v>246</v>
      </c>
    </row>
  </sheetData>
  <autoFilter ref="A1:L89"/>
  <sortState ref="A2:L89">
    <sortCondition ref="D1"/>
  </sortState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opLeftCell="A10" workbookViewId="0">
      <selection activeCell="P9" sqref="P9"/>
    </sheetView>
  </sheetViews>
  <sheetFormatPr defaultRowHeight="15"/>
  <cols>
    <col min="2" max="2" width="34" customWidth="1"/>
    <col min="5" max="5" width="7.7109375" customWidth="1"/>
    <col min="6" max="6" width="27.85546875" customWidth="1"/>
    <col min="7" max="7" width="7.42578125" customWidth="1"/>
    <col min="8" max="8" width="6.7109375" customWidth="1"/>
    <col min="10" max="10" width="5" bestFit="1" customWidth="1"/>
    <col min="11" max="11" width="4.7109375" bestFit="1" customWidth="1"/>
    <col min="12" max="12" width="14.42578125" bestFit="1" customWidth="1"/>
  </cols>
  <sheetData>
    <row r="1" spans="1:16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247</v>
      </c>
      <c r="I1" s="1" t="s">
        <v>7</v>
      </c>
      <c r="J1" s="1" t="s">
        <v>530</v>
      </c>
      <c r="K1" s="1" t="s">
        <v>10</v>
      </c>
      <c r="L1" s="1" t="s">
        <v>248</v>
      </c>
      <c r="M1" s="1" t="s">
        <v>249</v>
      </c>
      <c r="N1" s="1" t="s">
        <v>250</v>
      </c>
    </row>
    <row r="2" spans="1:16" s="18" customFormat="1" ht="38.25">
      <c r="A2" s="2" t="s">
        <v>674</v>
      </c>
      <c r="B2" s="2" t="s">
        <v>675</v>
      </c>
      <c r="C2" s="2" t="s">
        <v>38</v>
      </c>
      <c r="D2" s="2" t="s">
        <v>676</v>
      </c>
      <c r="E2" s="2" t="s">
        <v>64</v>
      </c>
      <c r="F2" s="2" t="s">
        <v>677</v>
      </c>
      <c r="G2" s="2">
        <v>3</v>
      </c>
      <c r="H2" s="2">
        <v>1</v>
      </c>
      <c r="I2" s="2" t="s">
        <v>678</v>
      </c>
      <c r="J2" s="17">
        <v>96</v>
      </c>
      <c r="K2" s="2">
        <v>8</v>
      </c>
      <c r="L2" s="2" t="s">
        <v>536</v>
      </c>
      <c r="M2" s="2" t="s">
        <v>256</v>
      </c>
      <c r="N2" s="2" t="s">
        <v>257</v>
      </c>
    </row>
    <row r="3" spans="1:16" s="18" customFormat="1" ht="38.25">
      <c r="A3" s="2" t="s">
        <v>674</v>
      </c>
      <c r="B3" s="2" t="s">
        <v>679</v>
      </c>
      <c r="C3" s="2" t="s">
        <v>38</v>
      </c>
      <c r="D3" s="2" t="s">
        <v>676</v>
      </c>
      <c r="E3" s="2" t="s">
        <v>64</v>
      </c>
      <c r="F3" s="2" t="s">
        <v>677</v>
      </c>
      <c r="G3" s="2">
        <v>3</v>
      </c>
      <c r="H3" s="2">
        <v>1</v>
      </c>
      <c r="I3" s="2" t="s">
        <v>678</v>
      </c>
      <c r="J3" s="17">
        <v>96</v>
      </c>
      <c r="K3" s="2">
        <v>8</v>
      </c>
      <c r="L3" s="2" t="s">
        <v>536</v>
      </c>
      <c r="M3" s="2" t="s">
        <v>256</v>
      </c>
      <c r="N3" s="2" t="s">
        <v>257</v>
      </c>
    </row>
    <row r="4" spans="1:16" ht="38.25">
      <c r="A4" s="2" t="s">
        <v>680</v>
      </c>
      <c r="B4" s="2" t="s">
        <v>681</v>
      </c>
      <c r="C4" s="2" t="s">
        <v>38</v>
      </c>
      <c r="D4" s="2" t="s">
        <v>676</v>
      </c>
      <c r="E4" s="2" t="s">
        <v>33</v>
      </c>
      <c r="F4" s="2" t="s">
        <v>677</v>
      </c>
      <c r="G4" s="2">
        <v>2</v>
      </c>
      <c r="H4" s="2">
        <v>1</v>
      </c>
      <c r="I4" s="2" t="s">
        <v>678</v>
      </c>
      <c r="J4" s="2">
        <v>144</v>
      </c>
      <c r="K4" s="2">
        <v>12</v>
      </c>
      <c r="L4" s="2" t="s">
        <v>536</v>
      </c>
      <c r="M4" s="2" t="s">
        <v>256</v>
      </c>
      <c r="N4" s="2" t="s">
        <v>257</v>
      </c>
    </row>
    <row r="5" spans="1:16" ht="38.25">
      <c r="A5" s="2" t="s">
        <v>680</v>
      </c>
      <c r="B5" s="2" t="s">
        <v>682</v>
      </c>
      <c r="C5" s="2" t="s">
        <v>38</v>
      </c>
      <c r="D5" s="2" t="s">
        <v>676</v>
      </c>
      <c r="E5" s="2" t="s">
        <v>33</v>
      </c>
      <c r="F5" s="2" t="s">
        <v>677</v>
      </c>
      <c r="G5" s="2">
        <v>2</v>
      </c>
      <c r="H5" s="2">
        <v>1</v>
      </c>
      <c r="I5" s="2" t="s">
        <v>678</v>
      </c>
      <c r="J5" s="2">
        <v>144</v>
      </c>
      <c r="K5" s="2">
        <v>12</v>
      </c>
      <c r="L5" s="2" t="s">
        <v>536</v>
      </c>
      <c r="M5" s="2" t="s">
        <v>256</v>
      </c>
      <c r="N5" s="2" t="s">
        <v>257</v>
      </c>
    </row>
    <row r="6" spans="1:16" ht="38.25">
      <c r="A6" s="2" t="s">
        <v>683</v>
      </c>
      <c r="B6" s="2" t="s">
        <v>684</v>
      </c>
      <c r="C6" s="2" t="s">
        <v>38</v>
      </c>
      <c r="D6" s="2" t="s">
        <v>676</v>
      </c>
      <c r="E6" s="2" t="s">
        <v>16</v>
      </c>
      <c r="F6" s="2" t="s">
        <v>677</v>
      </c>
      <c r="G6" s="2">
        <v>1</v>
      </c>
      <c r="H6" s="2">
        <v>1</v>
      </c>
      <c r="I6" s="2" t="s">
        <v>678</v>
      </c>
      <c r="J6" s="2">
        <v>144</v>
      </c>
      <c r="K6" s="2">
        <v>12</v>
      </c>
      <c r="L6" s="2" t="s">
        <v>536</v>
      </c>
      <c r="M6" s="2" t="s">
        <v>256</v>
      </c>
      <c r="N6" s="2" t="s">
        <v>257</v>
      </c>
    </row>
    <row r="7" spans="1:16" ht="38.25">
      <c r="A7" s="2" t="s">
        <v>683</v>
      </c>
      <c r="B7" s="2" t="s">
        <v>685</v>
      </c>
      <c r="C7" s="2" t="s">
        <v>38</v>
      </c>
      <c r="D7" s="2" t="s">
        <v>676</v>
      </c>
      <c r="E7" s="2" t="s">
        <v>16</v>
      </c>
      <c r="F7" s="2" t="s">
        <v>677</v>
      </c>
      <c r="G7" s="2">
        <v>1</v>
      </c>
      <c r="H7" s="2">
        <v>1</v>
      </c>
      <c r="I7" s="2" t="s">
        <v>678</v>
      </c>
      <c r="J7" s="2">
        <v>144</v>
      </c>
      <c r="K7" s="2">
        <v>12</v>
      </c>
      <c r="L7" s="2" t="s">
        <v>536</v>
      </c>
      <c r="M7" s="2" t="s">
        <v>256</v>
      </c>
      <c r="N7" s="2" t="s">
        <v>257</v>
      </c>
    </row>
    <row r="8" spans="1:16" ht="38.25">
      <c r="A8" s="2" t="s">
        <v>686</v>
      </c>
      <c r="B8" s="2" t="s">
        <v>687</v>
      </c>
      <c r="C8" s="2" t="s">
        <v>38</v>
      </c>
      <c r="D8" s="2" t="s">
        <v>688</v>
      </c>
      <c r="E8" s="2" t="s">
        <v>64</v>
      </c>
      <c r="F8" s="2" t="s">
        <v>689</v>
      </c>
      <c r="G8" s="2">
        <v>3</v>
      </c>
      <c r="H8" s="2">
        <v>1</v>
      </c>
      <c r="I8" s="2" t="s">
        <v>678</v>
      </c>
      <c r="J8" s="2">
        <v>128</v>
      </c>
      <c r="K8" s="2">
        <v>8</v>
      </c>
      <c r="L8" s="2" t="s">
        <v>536</v>
      </c>
      <c r="M8" s="2" t="s">
        <v>256</v>
      </c>
      <c r="N8" s="2" t="s">
        <v>257</v>
      </c>
    </row>
    <row r="9" spans="1:16" ht="38.25">
      <c r="A9" s="2" t="s">
        <v>690</v>
      </c>
      <c r="B9" s="2" t="s">
        <v>691</v>
      </c>
      <c r="C9" s="2" t="s">
        <v>14</v>
      </c>
      <c r="D9" s="2" t="s">
        <v>378</v>
      </c>
      <c r="E9" s="2" t="s">
        <v>16</v>
      </c>
      <c r="F9" s="2" t="s">
        <v>692</v>
      </c>
      <c r="G9" s="2">
        <v>1</v>
      </c>
      <c r="H9" s="2">
        <v>1</v>
      </c>
      <c r="I9" s="2" t="s">
        <v>678</v>
      </c>
      <c r="J9" s="2">
        <v>48</v>
      </c>
      <c r="K9" s="2">
        <v>6</v>
      </c>
      <c r="L9" s="2" t="s">
        <v>536</v>
      </c>
      <c r="M9" s="2" t="s">
        <v>256</v>
      </c>
      <c r="N9" s="2" t="s">
        <v>257</v>
      </c>
      <c r="O9" s="33"/>
      <c r="P9" s="18"/>
    </row>
    <row r="10" spans="1:16" ht="38.25">
      <c r="A10" s="2" t="s">
        <v>693</v>
      </c>
      <c r="B10" s="2" t="s">
        <v>694</v>
      </c>
      <c r="C10" s="2" t="s">
        <v>38</v>
      </c>
      <c r="D10" s="2" t="s">
        <v>378</v>
      </c>
      <c r="E10" s="2" t="s">
        <v>16</v>
      </c>
      <c r="F10" s="2" t="s">
        <v>677</v>
      </c>
      <c r="G10" s="2">
        <v>1</v>
      </c>
      <c r="H10" s="2">
        <v>1</v>
      </c>
      <c r="I10" s="2" t="s">
        <v>678</v>
      </c>
      <c r="J10" s="2">
        <v>144</v>
      </c>
      <c r="K10" s="2">
        <v>12</v>
      </c>
      <c r="L10" s="2" t="s">
        <v>536</v>
      </c>
      <c r="M10" s="2" t="s">
        <v>256</v>
      </c>
      <c r="N10" s="2" t="s">
        <v>257</v>
      </c>
      <c r="O10" s="33"/>
      <c r="P10" s="18"/>
    </row>
    <row r="11" spans="1:16" ht="38.25">
      <c r="A11" s="2" t="s">
        <v>695</v>
      </c>
      <c r="B11" s="2" t="s">
        <v>696</v>
      </c>
      <c r="C11" s="2" t="s">
        <v>38</v>
      </c>
      <c r="D11" s="2" t="s">
        <v>378</v>
      </c>
      <c r="E11" s="2" t="s">
        <v>16</v>
      </c>
      <c r="F11" s="2" t="s">
        <v>689</v>
      </c>
      <c r="G11" s="2">
        <v>1</v>
      </c>
      <c r="H11" s="2">
        <v>1</v>
      </c>
      <c r="I11" s="2" t="s">
        <v>678</v>
      </c>
      <c r="J11" s="2">
        <v>128</v>
      </c>
      <c r="K11" s="2">
        <v>8</v>
      </c>
      <c r="L11" s="2" t="s">
        <v>536</v>
      </c>
      <c r="M11" s="2" t="s">
        <v>256</v>
      </c>
      <c r="N11" s="2" t="s">
        <v>257</v>
      </c>
      <c r="O11" s="33"/>
      <c r="P11" s="18"/>
    </row>
    <row r="12" spans="1:16" ht="51">
      <c r="A12" s="2" t="s">
        <v>697</v>
      </c>
      <c r="B12" s="2" t="s">
        <v>698</v>
      </c>
      <c r="C12" s="2" t="s">
        <v>38</v>
      </c>
      <c r="D12" s="2" t="s">
        <v>378</v>
      </c>
      <c r="E12" s="2" t="s">
        <v>16</v>
      </c>
      <c r="F12" s="2" t="s">
        <v>699</v>
      </c>
      <c r="G12" s="2">
        <v>1</v>
      </c>
      <c r="H12" s="2">
        <v>1</v>
      </c>
      <c r="I12" s="2" t="s">
        <v>678</v>
      </c>
      <c r="J12" s="2">
        <v>120</v>
      </c>
      <c r="K12" s="2">
        <v>10</v>
      </c>
      <c r="L12" s="2" t="s">
        <v>536</v>
      </c>
      <c r="M12" s="2" t="s">
        <v>256</v>
      </c>
      <c r="N12" s="2" t="s">
        <v>257</v>
      </c>
      <c r="O12" s="33"/>
    </row>
    <row r="13" spans="1:16" ht="38.25">
      <c r="A13" s="2" t="s">
        <v>700</v>
      </c>
      <c r="B13" s="2" t="s">
        <v>701</v>
      </c>
      <c r="C13" s="2" t="s">
        <v>38</v>
      </c>
      <c r="D13" s="2" t="s">
        <v>702</v>
      </c>
      <c r="E13" s="2" t="s">
        <v>33</v>
      </c>
      <c r="F13" s="2" t="s">
        <v>692</v>
      </c>
      <c r="G13" s="2">
        <v>2</v>
      </c>
      <c r="H13" s="2">
        <v>1</v>
      </c>
      <c r="I13" s="2" t="s">
        <v>678</v>
      </c>
      <c r="J13" s="2">
        <v>48</v>
      </c>
      <c r="K13" s="2">
        <v>6</v>
      </c>
      <c r="L13" s="2" t="s">
        <v>536</v>
      </c>
      <c r="M13" s="2" t="s">
        <v>256</v>
      </c>
      <c r="N13" s="2" t="s">
        <v>257</v>
      </c>
    </row>
    <row r="14" spans="1:16" ht="38.25">
      <c r="A14" s="2" t="s">
        <v>703</v>
      </c>
      <c r="B14" s="2" t="s">
        <v>704</v>
      </c>
      <c r="C14" s="2" t="s">
        <v>14</v>
      </c>
      <c r="D14" s="2" t="s">
        <v>378</v>
      </c>
      <c r="E14" s="2" t="s">
        <v>64</v>
      </c>
      <c r="F14" s="2" t="s">
        <v>677</v>
      </c>
      <c r="G14" s="2">
        <v>3</v>
      </c>
      <c r="H14" s="2">
        <v>1</v>
      </c>
      <c r="I14" s="2" t="s">
        <v>678</v>
      </c>
      <c r="J14" s="2">
        <v>48</v>
      </c>
      <c r="K14" s="2">
        <v>6</v>
      </c>
      <c r="L14" s="2" t="s">
        <v>536</v>
      </c>
      <c r="M14" s="2" t="s">
        <v>256</v>
      </c>
      <c r="N14" s="2" t="s">
        <v>257</v>
      </c>
      <c r="O14" s="33"/>
    </row>
    <row r="15" spans="1:16" ht="38.25">
      <c r="A15" s="2" t="s">
        <v>705</v>
      </c>
      <c r="B15" s="2" t="s">
        <v>706</v>
      </c>
      <c r="C15" s="2" t="s">
        <v>38</v>
      </c>
      <c r="D15" s="2" t="s">
        <v>707</v>
      </c>
      <c r="E15" s="2" t="s">
        <v>33</v>
      </c>
      <c r="F15" s="2" t="s">
        <v>677</v>
      </c>
      <c r="G15" s="2">
        <v>2</v>
      </c>
      <c r="H15" s="2">
        <v>1</v>
      </c>
      <c r="I15" s="2" t="s">
        <v>678</v>
      </c>
      <c r="J15" s="2">
        <v>48</v>
      </c>
      <c r="K15" s="2">
        <v>6</v>
      </c>
      <c r="L15" s="2" t="s">
        <v>536</v>
      </c>
      <c r="M15" s="2" t="s">
        <v>256</v>
      </c>
      <c r="N15" s="2" t="s">
        <v>257</v>
      </c>
    </row>
    <row r="16" spans="1:16">
      <c r="J16">
        <f>SUM(J2:J15)</f>
        <v>1480</v>
      </c>
    </row>
  </sheetData>
  <autoFilter ref="A1:N16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10" workbookViewId="0">
      <selection activeCell="V18" sqref="V18"/>
    </sheetView>
  </sheetViews>
  <sheetFormatPr defaultRowHeight="15"/>
  <cols>
    <col min="1" max="1" width="28.28515625" customWidth="1"/>
    <col min="5" max="5" width="26.85546875" customWidth="1"/>
    <col min="6" max="6" width="7.28515625" customWidth="1"/>
    <col min="7" max="7" width="6.85546875" customWidth="1"/>
    <col min="8" max="8" width="21.140625" customWidth="1"/>
    <col min="9" max="9" width="5" style="10" bestFit="1" customWidth="1"/>
    <col min="10" max="10" width="4.7109375" bestFit="1" customWidth="1"/>
    <col min="11" max="11" width="14.140625" customWidth="1"/>
    <col min="12" max="12" width="24.140625" customWidth="1"/>
  </cols>
  <sheetData>
    <row r="1" spans="1:14" ht="5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247</v>
      </c>
      <c r="H1" s="1" t="s">
        <v>7</v>
      </c>
      <c r="I1" s="6" t="s">
        <v>530</v>
      </c>
      <c r="J1" s="1" t="s">
        <v>10</v>
      </c>
      <c r="K1" s="1" t="s">
        <v>248</v>
      </c>
      <c r="L1" s="1" t="s">
        <v>708</v>
      </c>
    </row>
    <row r="2" spans="1:14" ht="25.5">
      <c r="A2" s="2" t="s">
        <v>709</v>
      </c>
      <c r="B2" s="2" t="s">
        <v>38</v>
      </c>
      <c r="C2" s="2" t="s">
        <v>710</v>
      </c>
      <c r="D2" s="2" t="s">
        <v>16</v>
      </c>
      <c r="E2" s="2" t="s">
        <v>711</v>
      </c>
      <c r="F2" s="2">
        <v>1</v>
      </c>
      <c r="G2" s="2">
        <v>1</v>
      </c>
      <c r="H2" s="2" t="s">
        <v>712</v>
      </c>
      <c r="I2" s="7">
        <v>60</v>
      </c>
      <c r="J2" s="2">
        <v>8</v>
      </c>
      <c r="K2" s="2" t="s">
        <v>536</v>
      </c>
      <c r="L2" s="4"/>
    </row>
    <row r="3" spans="1:14" ht="63.75">
      <c r="A3" s="2" t="s">
        <v>713</v>
      </c>
      <c r="B3" s="2" t="s">
        <v>38</v>
      </c>
      <c r="C3" s="2" t="s">
        <v>714</v>
      </c>
      <c r="D3" s="2" t="s">
        <v>16</v>
      </c>
      <c r="E3" s="2" t="s">
        <v>715</v>
      </c>
      <c r="F3" s="2">
        <v>1</v>
      </c>
      <c r="G3" s="2">
        <v>1</v>
      </c>
      <c r="H3" s="2" t="s">
        <v>712</v>
      </c>
      <c r="I3" s="7">
        <v>68</v>
      </c>
      <c r="J3" s="2">
        <v>8</v>
      </c>
      <c r="K3" s="2" t="s">
        <v>374</v>
      </c>
      <c r="L3" s="4"/>
    </row>
    <row r="4" spans="1:14" ht="38.25">
      <c r="A4" s="2" t="s">
        <v>716</v>
      </c>
      <c r="B4" s="2" t="s">
        <v>14</v>
      </c>
      <c r="C4" s="2" t="s">
        <v>244</v>
      </c>
      <c r="D4" s="2" t="s">
        <v>33</v>
      </c>
      <c r="E4" s="2" t="s">
        <v>717</v>
      </c>
      <c r="F4" s="2">
        <v>2</v>
      </c>
      <c r="G4" s="2">
        <v>1</v>
      </c>
      <c r="H4" s="2" t="s">
        <v>712</v>
      </c>
      <c r="I4" s="7">
        <v>60</v>
      </c>
      <c r="J4" s="2">
        <v>6</v>
      </c>
      <c r="K4" s="2" t="s">
        <v>536</v>
      </c>
      <c r="L4" s="4"/>
    </row>
    <row r="5" spans="1:14" ht="38.25">
      <c r="A5" s="2" t="s">
        <v>718</v>
      </c>
      <c r="B5" s="2" t="s">
        <v>38</v>
      </c>
      <c r="C5" s="2" t="s">
        <v>719</v>
      </c>
      <c r="D5" s="2" t="s">
        <v>16</v>
      </c>
      <c r="E5" s="2" t="s">
        <v>720</v>
      </c>
      <c r="F5" s="2">
        <v>1</v>
      </c>
      <c r="G5" s="2">
        <v>1</v>
      </c>
      <c r="H5" s="2" t="s">
        <v>712</v>
      </c>
      <c r="I5" s="7">
        <v>50</v>
      </c>
      <c r="J5" s="2">
        <v>6</v>
      </c>
      <c r="K5" s="2" t="s">
        <v>536</v>
      </c>
      <c r="L5" s="4"/>
    </row>
    <row r="6" spans="1:14" ht="38.25">
      <c r="A6" s="2" t="s">
        <v>721</v>
      </c>
      <c r="B6" s="2" t="s">
        <v>38</v>
      </c>
      <c r="C6" s="2"/>
      <c r="D6" s="2" t="s">
        <v>16</v>
      </c>
      <c r="E6" s="2" t="s">
        <v>720</v>
      </c>
      <c r="F6" s="2">
        <v>1</v>
      </c>
      <c r="G6" s="2">
        <v>1</v>
      </c>
      <c r="H6" s="2" t="s">
        <v>712</v>
      </c>
      <c r="I6" s="7">
        <v>56</v>
      </c>
      <c r="J6" s="2">
        <v>7</v>
      </c>
      <c r="K6" s="2" t="s">
        <v>536</v>
      </c>
      <c r="L6" s="35"/>
      <c r="M6" s="18"/>
      <c r="N6" s="18"/>
    </row>
    <row r="7" spans="1:14" ht="25.5">
      <c r="A7" s="2" t="s">
        <v>722</v>
      </c>
      <c r="B7" s="2" t="s">
        <v>38</v>
      </c>
      <c r="C7" s="2" t="s">
        <v>723</v>
      </c>
      <c r="D7" s="2" t="s">
        <v>64</v>
      </c>
      <c r="E7" s="2" t="s">
        <v>711</v>
      </c>
      <c r="F7" s="2">
        <v>3</v>
      </c>
      <c r="G7" s="2">
        <v>1</v>
      </c>
      <c r="H7" s="2" t="s">
        <v>712</v>
      </c>
      <c r="I7" s="7">
        <v>60</v>
      </c>
      <c r="J7" s="2">
        <v>6</v>
      </c>
      <c r="K7" s="2" t="s">
        <v>536</v>
      </c>
      <c r="L7" s="36" t="s">
        <v>724</v>
      </c>
      <c r="M7" s="8"/>
      <c r="N7" s="18"/>
    </row>
    <row r="8" spans="1:14" ht="25.5">
      <c r="A8" s="2" t="s">
        <v>725</v>
      </c>
      <c r="B8" s="2" t="s">
        <v>14</v>
      </c>
      <c r="C8" s="2" t="s">
        <v>244</v>
      </c>
      <c r="D8" s="2" t="s">
        <v>64</v>
      </c>
      <c r="E8" s="2" t="s">
        <v>711</v>
      </c>
      <c r="F8" s="2">
        <v>3</v>
      </c>
      <c r="G8" s="2">
        <v>1</v>
      </c>
      <c r="H8" s="2" t="s">
        <v>712</v>
      </c>
      <c r="I8" s="7">
        <v>30</v>
      </c>
      <c r="J8" s="2">
        <v>3</v>
      </c>
      <c r="K8" s="2" t="s">
        <v>536</v>
      </c>
      <c r="L8" s="36" t="s">
        <v>726</v>
      </c>
      <c r="M8" s="18"/>
      <c r="N8" s="18"/>
    </row>
    <row r="9" spans="1:14" ht="38.25">
      <c r="A9" s="2" t="s">
        <v>727</v>
      </c>
      <c r="B9" s="2" t="s">
        <v>38</v>
      </c>
      <c r="C9" s="2" t="s">
        <v>728</v>
      </c>
      <c r="D9" s="2" t="s">
        <v>33</v>
      </c>
      <c r="E9" s="2" t="s">
        <v>711</v>
      </c>
      <c r="F9" s="2">
        <v>2</v>
      </c>
      <c r="G9" s="2">
        <v>1</v>
      </c>
      <c r="H9" s="2" t="s">
        <v>712</v>
      </c>
      <c r="I9" s="7">
        <v>80</v>
      </c>
      <c r="J9" s="2">
        <v>8</v>
      </c>
      <c r="K9" s="2" t="s">
        <v>536</v>
      </c>
      <c r="L9" s="36" t="s">
        <v>729</v>
      </c>
      <c r="M9" s="8"/>
      <c r="N9" s="18"/>
    </row>
    <row r="10" spans="1:14" ht="38.25">
      <c r="A10" s="2" t="s">
        <v>730</v>
      </c>
      <c r="B10" s="2" t="s">
        <v>38</v>
      </c>
      <c r="C10" s="2"/>
      <c r="D10" s="2" t="s">
        <v>64</v>
      </c>
      <c r="E10" s="2" t="s">
        <v>711</v>
      </c>
      <c r="F10" s="2">
        <v>3</v>
      </c>
      <c r="G10" s="2">
        <v>1</v>
      </c>
      <c r="H10" s="2" t="s">
        <v>712</v>
      </c>
      <c r="I10" s="7">
        <v>30</v>
      </c>
      <c r="J10" s="2">
        <v>3</v>
      </c>
      <c r="K10" s="2" t="s">
        <v>536</v>
      </c>
      <c r="L10" s="36" t="s">
        <v>731</v>
      </c>
      <c r="M10" s="18"/>
      <c r="N10" s="18"/>
    </row>
    <row r="11" spans="1:14" ht="25.5">
      <c r="A11" s="2" t="s">
        <v>732</v>
      </c>
      <c r="B11" s="2" t="s">
        <v>38</v>
      </c>
      <c r="C11" s="2"/>
      <c r="D11" s="2" t="s">
        <v>64</v>
      </c>
      <c r="E11" s="2" t="s">
        <v>711</v>
      </c>
      <c r="F11" s="2">
        <v>3</v>
      </c>
      <c r="G11" s="2">
        <v>1</v>
      </c>
      <c r="H11" s="2" t="s">
        <v>712</v>
      </c>
      <c r="I11" s="7">
        <v>30</v>
      </c>
      <c r="J11" s="2">
        <v>3</v>
      </c>
      <c r="K11" s="2" t="s">
        <v>536</v>
      </c>
      <c r="L11" s="36" t="s">
        <v>733</v>
      </c>
      <c r="M11" s="18"/>
      <c r="N11" s="18"/>
    </row>
    <row r="12" spans="1:14" ht="63.75">
      <c r="A12" s="2" t="s">
        <v>734</v>
      </c>
      <c r="B12" s="2" t="s">
        <v>38</v>
      </c>
      <c r="C12" s="2" t="s">
        <v>735</v>
      </c>
      <c r="D12" s="2" t="s">
        <v>16</v>
      </c>
      <c r="E12" s="2" t="s">
        <v>715</v>
      </c>
      <c r="F12" s="2">
        <v>1</v>
      </c>
      <c r="G12" s="2">
        <v>1</v>
      </c>
      <c r="H12" s="2" t="s">
        <v>712</v>
      </c>
      <c r="I12" s="7">
        <v>68</v>
      </c>
      <c r="J12" s="2">
        <v>8</v>
      </c>
      <c r="K12" s="2" t="s">
        <v>374</v>
      </c>
      <c r="L12" s="36" t="s">
        <v>736</v>
      </c>
      <c r="M12" s="8"/>
      <c r="N12" s="18"/>
    </row>
    <row r="13" spans="1:14" ht="38.25">
      <c r="A13" s="2" t="s">
        <v>737</v>
      </c>
      <c r="B13" s="2" t="s">
        <v>14</v>
      </c>
      <c r="C13" s="2" t="s">
        <v>728</v>
      </c>
      <c r="D13" s="2" t="s">
        <v>16</v>
      </c>
      <c r="E13" s="2" t="s">
        <v>717</v>
      </c>
      <c r="F13" s="2">
        <v>1</v>
      </c>
      <c r="G13" s="2">
        <v>1</v>
      </c>
      <c r="H13" s="2" t="s">
        <v>712</v>
      </c>
      <c r="I13" s="7">
        <v>60</v>
      </c>
      <c r="J13" s="2">
        <v>6</v>
      </c>
      <c r="K13" s="2" t="s">
        <v>536</v>
      </c>
      <c r="L13" s="36" t="s">
        <v>738</v>
      </c>
      <c r="M13" s="8"/>
      <c r="N13" s="18"/>
    </row>
    <row r="14" spans="1:14" ht="38.25">
      <c r="A14" s="2" t="s">
        <v>739</v>
      </c>
      <c r="B14" s="2" t="s">
        <v>38</v>
      </c>
      <c r="C14" s="2" t="s">
        <v>740</v>
      </c>
      <c r="D14" s="2" t="s">
        <v>33</v>
      </c>
      <c r="E14" s="2" t="s">
        <v>720</v>
      </c>
      <c r="F14" s="2">
        <v>2</v>
      </c>
      <c r="G14" s="2">
        <v>1</v>
      </c>
      <c r="H14" s="2" t="s">
        <v>712</v>
      </c>
      <c r="I14" s="7">
        <v>50</v>
      </c>
      <c r="J14" s="2">
        <v>6</v>
      </c>
      <c r="K14" s="2" t="s">
        <v>536</v>
      </c>
      <c r="L14" s="36" t="s">
        <v>741</v>
      </c>
      <c r="M14" s="18"/>
      <c r="N14" s="18"/>
    </row>
    <row r="15" spans="1:14" ht="38.25">
      <c r="A15" s="2" t="s">
        <v>742</v>
      </c>
      <c r="B15" s="2" t="s">
        <v>38</v>
      </c>
      <c r="C15" s="2" t="s">
        <v>743</v>
      </c>
      <c r="D15" s="2" t="s">
        <v>16</v>
      </c>
      <c r="E15" s="2" t="s">
        <v>744</v>
      </c>
      <c r="F15" s="2">
        <v>1</v>
      </c>
      <c r="G15" s="2">
        <v>1</v>
      </c>
      <c r="H15" s="2" t="s">
        <v>712</v>
      </c>
      <c r="I15" s="7">
        <v>60</v>
      </c>
      <c r="J15" s="2">
        <v>6</v>
      </c>
      <c r="K15" s="2" t="s">
        <v>536</v>
      </c>
      <c r="L15" s="36" t="s">
        <v>745</v>
      </c>
      <c r="M15" s="18"/>
      <c r="N15" s="18"/>
    </row>
    <row r="16" spans="1:14">
      <c r="I16" s="10">
        <f>SUM(I2:I15)</f>
        <v>762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6" workbookViewId="0">
      <selection activeCell="K26" sqref="K26"/>
    </sheetView>
  </sheetViews>
  <sheetFormatPr defaultRowHeight="15"/>
  <cols>
    <col min="2" max="2" width="30.28515625" style="10" customWidth="1"/>
    <col min="3" max="3" width="6.140625" customWidth="1"/>
    <col min="6" max="6" width="34.5703125" customWidth="1"/>
    <col min="8" max="8" width="5.85546875" customWidth="1"/>
    <col min="10" max="11" width="9.140625" style="12"/>
    <col min="13" max="13" width="30.140625" customWidth="1"/>
  </cols>
  <sheetData>
    <row r="1" spans="1:13" ht="63.75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247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38.25">
      <c r="A2" s="2" t="s">
        <v>251</v>
      </c>
      <c r="B2" s="7" t="s">
        <v>252</v>
      </c>
      <c r="C2" s="2" t="s">
        <v>38</v>
      </c>
      <c r="D2" s="2" t="s">
        <v>82</v>
      </c>
      <c r="E2" s="2" t="s">
        <v>16</v>
      </c>
      <c r="F2" s="2" t="s">
        <v>253</v>
      </c>
      <c r="G2" s="2">
        <v>1</v>
      </c>
      <c r="H2" s="2">
        <v>1</v>
      </c>
      <c r="I2" s="2" t="s">
        <v>254</v>
      </c>
      <c r="J2" s="2">
        <v>60</v>
      </c>
      <c r="K2" s="2"/>
      <c r="L2" s="2">
        <v>9</v>
      </c>
      <c r="M2" s="4"/>
    </row>
    <row r="3" spans="1:13" ht="38.25">
      <c r="A3" s="2" t="s">
        <v>251</v>
      </c>
      <c r="B3" s="7" t="s">
        <v>258</v>
      </c>
      <c r="C3" s="2" t="s">
        <v>38</v>
      </c>
      <c r="D3" s="2" t="s">
        <v>82</v>
      </c>
      <c r="E3" s="2" t="s">
        <v>16</v>
      </c>
      <c r="F3" s="2" t="s">
        <v>253</v>
      </c>
      <c r="G3" s="2">
        <v>1</v>
      </c>
      <c r="H3" s="2">
        <v>1</v>
      </c>
      <c r="I3" s="2" t="s">
        <v>254</v>
      </c>
      <c r="J3" s="2">
        <v>60</v>
      </c>
      <c r="K3" s="2"/>
      <c r="L3" s="2">
        <v>9</v>
      </c>
      <c r="M3" s="4"/>
    </row>
    <row r="4" spans="1:13" ht="38.25">
      <c r="A4" s="2" t="s">
        <v>251</v>
      </c>
      <c r="B4" s="7" t="s">
        <v>259</v>
      </c>
      <c r="C4" s="2" t="s">
        <v>38</v>
      </c>
      <c r="D4" s="2" t="s">
        <v>82</v>
      </c>
      <c r="E4" s="2" t="s">
        <v>16</v>
      </c>
      <c r="F4" s="2" t="s">
        <v>260</v>
      </c>
      <c r="G4" s="2">
        <v>1</v>
      </c>
      <c r="H4" s="2">
        <v>1</v>
      </c>
      <c r="I4" s="2" t="s">
        <v>254</v>
      </c>
      <c r="J4" s="2">
        <v>60</v>
      </c>
      <c r="K4" s="2"/>
      <c r="L4" s="2">
        <v>9</v>
      </c>
      <c r="M4" s="4"/>
    </row>
    <row r="5" spans="1:13" ht="25.5">
      <c r="A5" s="2" t="s">
        <v>261</v>
      </c>
      <c r="B5" s="7" t="s">
        <v>262</v>
      </c>
      <c r="C5" s="2" t="s">
        <v>38</v>
      </c>
      <c r="D5" s="2" t="s">
        <v>135</v>
      </c>
      <c r="E5" s="2" t="s">
        <v>33</v>
      </c>
      <c r="F5" s="2" t="s">
        <v>263</v>
      </c>
      <c r="G5" s="2">
        <v>2</v>
      </c>
      <c r="H5" s="2">
        <v>1</v>
      </c>
      <c r="I5" s="2" t="s">
        <v>254</v>
      </c>
      <c r="J5" s="2">
        <v>30</v>
      </c>
      <c r="K5" s="2"/>
      <c r="L5" s="2">
        <v>6</v>
      </c>
      <c r="M5" s="4"/>
    </row>
    <row r="6" spans="1:13" ht="25.5">
      <c r="A6" s="2" t="s">
        <v>264</v>
      </c>
      <c r="B6" s="7" t="s">
        <v>265</v>
      </c>
      <c r="C6" s="2" t="s">
        <v>14</v>
      </c>
      <c r="D6" s="2" t="s">
        <v>266</v>
      </c>
      <c r="E6" s="2" t="s">
        <v>16</v>
      </c>
      <c r="F6" s="2" t="s">
        <v>267</v>
      </c>
      <c r="G6" s="2">
        <v>1</v>
      </c>
      <c r="H6" s="2">
        <v>1</v>
      </c>
      <c r="I6" s="2" t="s">
        <v>254</v>
      </c>
      <c r="J6" s="2">
        <v>40</v>
      </c>
      <c r="K6" s="2"/>
      <c r="L6" s="2">
        <v>6</v>
      </c>
      <c r="M6" s="4"/>
    </row>
    <row r="7" spans="1:13" ht="38.25">
      <c r="A7" s="2" t="s">
        <v>268</v>
      </c>
      <c r="B7" s="7" t="s">
        <v>269</v>
      </c>
      <c r="C7" s="2" t="s">
        <v>14</v>
      </c>
      <c r="D7" s="2" t="s">
        <v>266</v>
      </c>
      <c r="E7" s="2" t="s">
        <v>33</v>
      </c>
      <c r="F7" s="2" t="s">
        <v>253</v>
      </c>
      <c r="G7" s="2">
        <v>2</v>
      </c>
      <c r="H7" s="2">
        <v>1</v>
      </c>
      <c r="I7" s="2" t="s">
        <v>254</v>
      </c>
      <c r="J7" s="2">
        <v>60</v>
      </c>
      <c r="K7" s="2"/>
      <c r="L7" s="2">
        <v>9</v>
      </c>
      <c r="M7" s="4"/>
    </row>
    <row r="8" spans="1:13" ht="38.25">
      <c r="A8" s="2" t="s">
        <v>270</v>
      </c>
      <c r="B8" s="7" t="s">
        <v>271</v>
      </c>
      <c r="C8" s="2" t="s">
        <v>14</v>
      </c>
      <c r="D8" s="2" t="s">
        <v>272</v>
      </c>
      <c r="E8" s="2" t="s">
        <v>33</v>
      </c>
      <c r="F8" s="2" t="s">
        <v>253</v>
      </c>
      <c r="G8" s="2">
        <v>2</v>
      </c>
      <c r="H8" s="2">
        <v>1</v>
      </c>
      <c r="I8" s="2" t="s">
        <v>254</v>
      </c>
      <c r="J8" s="2">
        <v>40</v>
      </c>
      <c r="K8" s="2"/>
      <c r="L8" s="2">
        <v>6</v>
      </c>
      <c r="M8" s="4"/>
    </row>
    <row r="9" spans="1:13" ht="25.5">
      <c r="A9" s="2" t="s">
        <v>273</v>
      </c>
      <c r="B9" s="7" t="s">
        <v>274</v>
      </c>
      <c r="C9" s="2" t="s">
        <v>38</v>
      </c>
      <c r="D9" s="2" t="s">
        <v>275</v>
      </c>
      <c r="E9" s="2" t="s">
        <v>64</v>
      </c>
      <c r="F9" s="2" t="s">
        <v>276</v>
      </c>
      <c r="G9" s="2">
        <v>3</v>
      </c>
      <c r="H9" s="2">
        <v>1</v>
      </c>
      <c r="I9" s="2" t="s">
        <v>254</v>
      </c>
      <c r="K9" s="2">
        <v>30</v>
      </c>
      <c r="L9" s="2">
        <v>6</v>
      </c>
      <c r="M9" s="2" t="s">
        <v>315</v>
      </c>
    </row>
    <row r="10" spans="1:13" ht="25.5">
      <c r="A10" s="2" t="s">
        <v>277</v>
      </c>
      <c r="B10" s="7" t="s">
        <v>278</v>
      </c>
      <c r="C10" s="2" t="s">
        <v>38</v>
      </c>
      <c r="D10" s="2" t="s">
        <v>149</v>
      </c>
      <c r="E10" s="2" t="s">
        <v>33</v>
      </c>
      <c r="F10" s="2" t="s">
        <v>263</v>
      </c>
      <c r="G10" s="2">
        <v>2</v>
      </c>
      <c r="H10" s="2">
        <v>1</v>
      </c>
      <c r="I10" s="2" t="s">
        <v>254</v>
      </c>
      <c r="J10" s="7">
        <v>30</v>
      </c>
      <c r="K10" s="2"/>
      <c r="L10" s="2">
        <v>6</v>
      </c>
      <c r="M10" s="4" t="s">
        <v>856</v>
      </c>
    </row>
    <row r="11" spans="1:13" ht="38.25">
      <c r="A11" s="2" t="s">
        <v>279</v>
      </c>
      <c r="B11" s="7" t="s">
        <v>280</v>
      </c>
      <c r="C11" s="2" t="s">
        <v>14</v>
      </c>
      <c r="D11" s="2" t="s">
        <v>281</v>
      </c>
      <c r="E11" s="2" t="s">
        <v>33</v>
      </c>
      <c r="F11" s="2" t="s">
        <v>282</v>
      </c>
      <c r="G11" s="2">
        <v>2</v>
      </c>
      <c r="H11" s="2">
        <v>1</v>
      </c>
      <c r="I11" s="2" t="s">
        <v>254</v>
      </c>
      <c r="J11" s="2">
        <v>40</v>
      </c>
      <c r="K11" s="2"/>
      <c r="L11" s="2">
        <v>6</v>
      </c>
      <c r="M11" s="4"/>
    </row>
    <row r="12" spans="1:13" ht="51">
      <c r="A12" s="2" t="s">
        <v>283</v>
      </c>
      <c r="B12" s="7" t="s">
        <v>284</v>
      </c>
      <c r="C12" s="2" t="s">
        <v>14</v>
      </c>
      <c r="D12" s="2"/>
      <c r="E12" s="2" t="s">
        <v>16</v>
      </c>
      <c r="F12" s="2" t="s">
        <v>253</v>
      </c>
      <c r="G12" s="2">
        <v>1</v>
      </c>
      <c r="H12" s="2">
        <v>1</v>
      </c>
      <c r="I12" s="2" t="s">
        <v>254</v>
      </c>
      <c r="J12" s="2">
        <v>20</v>
      </c>
      <c r="K12" s="2"/>
      <c r="L12" s="2">
        <v>3</v>
      </c>
      <c r="M12" s="4"/>
    </row>
    <row r="13" spans="1:13" ht="38.25">
      <c r="A13" s="2" t="s">
        <v>285</v>
      </c>
      <c r="B13" s="7" t="s">
        <v>286</v>
      </c>
      <c r="C13" s="2" t="s">
        <v>38</v>
      </c>
      <c r="D13" s="2"/>
      <c r="E13" s="2" t="s">
        <v>64</v>
      </c>
      <c r="F13" s="2" t="s">
        <v>287</v>
      </c>
      <c r="G13" s="2">
        <v>3</v>
      </c>
      <c r="H13" s="2">
        <v>1</v>
      </c>
      <c r="I13" s="2" t="s">
        <v>254</v>
      </c>
      <c r="K13" s="2">
        <v>25</v>
      </c>
      <c r="L13" s="2">
        <v>3</v>
      </c>
      <c r="M13" s="2" t="s">
        <v>857</v>
      </c>
    </row>
    <row r="14" spans="1:13" ht="51">
      <c r="A14" s="2" t="s">
        <v>288</v>
      </c>
      <c r="B14" s="7" t="s">
        <v>289</v>
      </c>
      <c r="C14" s="2" t="s">
        <v>14</v>
      </c>
      <c r="D14" s="2"/>
      <c r="E14" s="2" t="s">
        <v>16</v>
      </c>
      <c r="F14" s="2" t="s">
        <v>290</v>
      </c>
      <c r="G14" s="2">
        <v>1</v>
      </c>
      <c r="H14" s="2">
        <v>1</v>
      </c>
      <c r="I14" s="2" t="s">
        <v>254</v>
      </c>
      <c r="J14" s="2">
        <v>20</v>
      </c>
      <c r="K14" s="2"/>
      <c r="L14" s="2">
        <v>3</v>
      </c>
      <c r="M14" s="4"/>
    </row>
    <row r="15" spans="1:13" ht="25.5">
      <c r="A15" s="2" t="s">
        <v>291</v>
      </c>
      <c r="B15" s="7" t="s">
        <v>292</v>
      </c>
      <c r="C15" s="2" t="s">
        <v>38</v>
      </c>
      <c r="D15" s="2"/>
      <c r="E15" s="2" t="s">
        <v>16</v>
      </c>
      <c r="F15" s="2" t="s">
        <v>293</v>
      </c>
      <c r="G15" s="2">
        <v>1</v>
      </c>
      <c r="H15" s="2">
        <v>1</v>
      </c>
      <c r="I15" s="2" t="s">
        <v>254</v>
      </c>
      <c r="J15" s="2">
        <v>25</v>
      </c>
      <c r="K15" s="2"/>
      <c r="L15" s="2">
        <v>3</v>
      </c>
      <c r="M15" s="4"/>
    </row>
    <row r="16" spans="1:13" ht="25.5">
      <c r="A16" s="2" t="s">
        <v>294</v>
      </c>
      <c r="B16" s="7" t="s">
        <v>295</v>
      </c>
      <c r="C16" s="2" t="s">
        <v>38</v>
      </c>
      <c r="D16" s="2" t="s">
        <v>275</v>
      </c>
      <c r="E16" s="2" t="s">
        <v>33</v>
      </c>
      <c r="F16" s="2" t="s">
        <v>263</v>
      </c>
      <c r="G16" s="2">
        <v>2</v>
      </c>
      <c r="H16" s="2">
        <v>1</v>
      </c>
      <c r="I16" s="2" t="s">
        <v>254</v>
      </c>
      <c r="J16" s="3"/>
      <c r="K16" s="2">
        <v>30</v>
      </c>
      <c r="L16" s="2">
        <v>6</v>
      </c>
      <c r="M16" s="2" t="s">
        <v>315</v>
      </c>
    </row>
    <row r="17" spans="1:13" ht="25.5">
      <c r="A17" s="2" t="s">
        <v>296</v>
      </c>
      <c r="B17" s="7" t="s">
        <v>297</v>
      </c>
      <c r="C17" s="2" t="s">
        <v>38</v>
      </c>
      <c r="D17" s="2"/>
      <c r="E17" s="2" t="s">
        <v>64</v>
      </c>
      <c r="F17" s="2" t="s">
        <v>287</v>
      </c>
      <c r="G17" s="2">
        <v>3</v>
      </c>
      <c r="H17" s="2">
        <v>1</v>
      </c>
      <c r="I17" s="2" t="s">
        <v>254</v>
      </c>
      <c r="J17" s="2">
        <v>25</v>
      </c>
      <c r="K17" s="2"/>
      <c r="L17" s="2">
        <v>3</v>
      </c>
      <c r="M17" s="4"/>
    </row>
    <row r="18" spans="1:13" ht="25.5">
      <c r="A18" s="2" t="s">
        <v>298</v>
      </c>
      <c r="B18" s="7" t="s">
        <v>299</v>
      </c>
      <c r="C18" s="2" t="s">
        <v>38</v>
      </c>
      <c r="D18" s="2" t="s">
        <v>300</v>
      </c>
      <c r="E18" s="2" t="s">
        <v>33</v>
      </c>
      <c r="F18" s="2" t="s">
        <v>276</v>
      </c>
      <c r="G18" s="2">
        <v>2</v>
      </c>
      <c r="H18" s="2">
        <v>1</v>
      </c>
      <c r="I18" s="2" t="s">
        <v>254</v>
      </c>
      <c r="J18" s="3"/>
      <c r="K18" s="2">
        <v>30</v>
      </c>
      <c r="L18" s="2">
        <v>6</v>
      </c>
      <c r="M18" s="2" t="s">
        <v>315</v>
      </c>
    </row>
    <row r="19" spans="1:13" ht="38.25">
      <c r="A19" s="2" t="s">
        <v>301</v>
      </c>
      <c r="B19" s="7" t="s">
        <v>302</v>
      </c>
      <c r="C19" s="2" t="s">
        <v>38</v>
      </c>
      <c r="D19" s="2"/>
      <c r="E19" s="2" t="s">
        <v>16</v>
      </c>
      <c r="F19" s="2" t="s">
        <v>276</v>
      </c>
      <c r="G19" s="2">
        <v>1</v>
      </c>
      <c r="H19" s="2">
        <v>1</v>
      </c>
      <c r="I19" s="2" t="s">
        <v>254</v>
      </c>
      <c r="J19" s="3"/>
      <c r="K19" s="2">
        <v>15</v>
      </c>
      <c r="L19" s="2">
        <v>3</v>
      </c>
      <c r="M19" s="2" t="s">
        <v>857</v>
      </c>
    </row>
    <row r="20" spans="1:13" ht="25.5">
      <c r="A20" s="2" t="s">
        <v>303</v>
      </c>
      <c r="B20" s="7" t="s">
        <v>304</v>
      </c>
      <c r="C20" s="2" t="s">
        <v>38</v>
      </c>
      <c r="D20" s="2"/>
      <c r="E20" s="2" t="s">
        <v>16</v>
      </c>
      <c r="F20" s="2" t="s">
        <v>305</v>
      </c>
      <c r="G20" s="2">
        <v>1</v>
      </c>
      <c r="H20" s="2">
        <v>1</v>
      </c>
      <c r="I20" s="2" t="s">
        <v>254</v>
      </c>
      <c r="J20" s="2">
        <v>25</v>
      </c>
      <c r="K20" s="2"/>
      <c r="L20" s="2">
        <v>3</v>
      </c>
      <c r="M20" s="4"/>
    </row>
    <row r="21" spans="1:13" ht="25.5">
      <c r="A21" s="2" t="s">
        <v>306</v>
      </c>
      <c r="B21" s="7" t="s">
        <v>307</v>
      </c>
      <c r="C21" s="2" t="s">
        <v>38</v>
      </c>
      <c r="D21" s="2"/>
      <c r="E21" s="2" t="s">
        <v>16</v>
      </c>
      <c r="F21" s="2" t="s">
        <v>305</v>
      </c>
      <c r="G21" s="2">
        <v>1</v>
      </c>
      <c r="H21" s="2">
        <v>1</v>
      </c>
      <c r="I21" s="2" t="s">
        <v>254</v>
      </c>
      <c r="K21" s="2">
        <v>50</v>
      </c>
      <c r="L21" s="2">
        <v>3</v>
      </c>
      <c r="M21" s="2" t="s">
        <v>315</v>
      </c>
    </row>
    <row r="22" spans="1:13" ht="25.5">
      <c r="A22" s="2" t="s">
        <v>308</v>
      </c>
      <c r="B22" s="2" t="s">
        <v>309</v>
      </c>
      <c r="C22" s="2" t="s">
        <v>38</v>
      </c>
      <c r="D22" s="2" t="s">
        <v>266</v>
      </c>
      <c r="E22" s="2" t="s">
        <v>64</v>
      </c>
      <c r="F22" s="2" t="s">
        <v>287</v>
      </c>
      <c r="G22" s="2">
        <v>3</v>
      </c>
      <c r="H22" s="2">
        <v>1</v>
      </c>
      <c r="I22" s="2" t="s">
        <v>254</v>
      </c>
      <c r="J22" s="2">
        <v>30</v>
      </c>
      <c r="K22" s="2"/>
      <c r="L22" s="2">
        <v>6</v>
      </c>
      <c r="M22" s="2" t="s">
        <v>316</v>
      </c>
    </row>
    <row r="23" spans="1:13" ht="25.5">
      <c r="A23" s="2" t="s">
        <v>310</v>
      </c>
      <c r="B23" s="2" t="s">
        <v>311</v>
      </c>
      <c r="C23" s="2" t="s">
        <v>38</v>
      </c>
      <c r="D23" s="2" t="s">
        <v>272</v>
      </c>
      <c r="E23" s="2" t="s">
        <v>64</v>
      </c>
      <c r="F23" s="2" t="s">
        <v>287</v>
      </c>
      <c r="G23" s="2">
        <v>3</v>
      </c>
      <c r="H23" s="2">
        <v>1</v>
      </c>
      <c r="I23" s="2" t="s">
        <v>254</v>
      </c>
      <c r="J23" s="2">
        <v>30</v>
      </c>
      <c r="K23" s="2"/>
      <c r="L23" s="2">
        <v>6</v>
      </c>
      <c r="M23" s="2" t="s">
        <v>316</v>
      </c>
    </row>
    <row r="24" spans="1:13" ht="25.5">
      <c r="A24" s="2" t="s">
        <v>312</v>
      </c>
      <c r="B24" s="2" t="s">
        <v>313</v>
      </c>
      <c r="C24" s="2" t="s">
        <v>38</v>
      </c>
      <c r="D24" s="13" t="s">
        <v>314</v>
      </c>
      <c r="E24" s="2" t="s">
        <v>64</v>
      </c>
      <c r="F24" s="2" t="s">
        <v>287</v>
      </c>
      <c r="G24" s="2">
        <v>3</v>
      </c>
      <c r="H24" s="2">
        <v>1</v>
      </c>
      <c r="I24" s="2" t="s">
        <v>254</v>
      </c>
      <c r="J24" s="2">
        <v>30</v>
      </c>
      <c r="K24" s="2"/>
      <c r="L24" s="2">
        <v>6</v>
      </c>
      <c r="M24" s="2" t="s">
        <v>316</v>
      </c>
    </row>
    <row r="25" spans="1:13" ht="25.5">
      <c r="A25" s="2" t="s">
        <v>317</v>
      </c>
      <c r="B25" s="2" t="s">
        <v>318</v>
      </c>
      <c r="C25" s="2" t="s">
        <v>38</v>
      </c>
      <c r="D25" s="2" t="s">
        <v>319</v>
      </c>
      <c r="E25" s="2" t="s">
        <v>33</v>
      </c>
      <c r="F25" s="2" t="s">
        <v>320</v>
      </c>
      <c r="G25" s="2">
        <v>2</v>
      </c>
      <c r="H25" s="2">
        <v>0</v>
      </c>
      <c r="I25" s="2" t="s">
        <v>254</v>
      </c>
      <c r="J25" s="2"/>
      <c r="K25" s="7">
        <v>40</v>
      </c>
      <c r="L25" s="2">
        <v>6</v>
      </c>
      <c r="M25" s="2" t="s">
        <v>328</v>
      </c>
    </row>
    <row r="26" spans="1:13" ht="38.25">
      <c r="A26" s="2" t="s">
        <v>322</v>
      </c>
      <c r="B26" s="2" t="s">
        <v>323</v>
      </c>
      <c r="C26" s="2" t="s">
        <v>38</v>
      </c>
      <c r="D26" s="2" t="s">
        <v>324</v>
      </c>
      <c r="E26" s="2" t="s">
        <v>64</v>
      </c>
      <c r="F26" s="2" t="s">
        <v>287</v>
      </c>
      <c r="G26" s="2">
        <v>3</v>
      </c>
      <c r="H26" s="2">
        <v>0</v>
      </c>
      <c r="I26" s="2" t="s">
        <v>254</v>
      </c>
      <c r="J26" s="2"/>
      <c r="K26" s="2">
        <v>30</v>
      </c>
      <c r="L26" s="2">
        <v>6</v>
      </c>
      <c r="M26" s="2" t="s">
        <v>329</v>
      </c>
    </row>
    <row r="27" spans="1:13" ht="38.25">
      <c r="A27" s="2" t="s">
        <v>325</v>
      </c>
      <c r="B27" s="2" t="s">
        <v>326</v>
      </c>
      <c r="C27" s="2" t="s">
        <v>38</v>
      </c>
      <c r="D27" s="2"/>
      <c r="E27" s="2" t="s">
        <v>33</v>
      </c>
      <c r="F27" s="2" t="s">
        <v>253</v>
      </c>
      <c r="G27" s="2">
        <v>2</v>
      </c>
      <c r="H27" s="2">
        <v>0</v>
      </c>
      <c r="I27" s="2" t="s">
        <v>254</v>
      </c>
      <c r="J27" s="2"/>
      <c r="K27" s="2">
        <v>20</v>
      </c>
      <c r="L27" s="2">
        <v>3</v>
      </c>
      <c r="M27" s="2" t="s">
        <v>328</v>
      </c>
    </row>
    <row r="28" spans="1:13">
      <c r="J28" s="12">
        <f>SUM(J2:J27)</f>
        <v>625</v>
      </c>
    </row>
    <row r="38" spans="1:12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</row>
  </sheetData>
  <autoFilter ref="A1:M28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opLeftCell="A4" workbookViewId="0">
      <selection activeCell="K3" sqref="K3:K4"/>
    </sheetView>
  </sheetViews>
  <sheetFormatPr defaultRowHeight="15"/>
  <cols>
    <col min="2" max="2" width="16.140625" customWidth="1"/>
    <col min="3" max="3" width="5.28515625" customWidth="1"/>
    <col min="5" max="5" width="7" customWidth="1"/>
    <col min="6" max="6" width="21.42578125" customWidth="1"/>
    <col min="7" max="7" width="7.140625" customWidth="1"/>
    <col min="8" max="8" width="7.28515625" customWidth="1"/>
    <col min="9" max="9" width="14.85546875" customWidth="1"/>
    <col min="10" max="10" width="5" bestFit="1" customWidth="1"/>
    <col min="11" max="11" width="5" customWidth="1"/>
    <col min="12" max="12" width="4.7109375" bestFit="1" customWidth="1"/>
    <col min="14" max="14" width="17.7109375" customWidth="1"/>
    <col min="17" max="17" width="28.5703125" customWidth="1"/>
  </cols>
  <sheetData>
    <row r="1" spans="1:17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247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330</v>
      </c>
      <c r="N1" s="1" t="s">
        <v>248</v>
      </c>
      <c r="O1" s="1" t="s">
        <v>249</v>
      </c>
      <c r="P1" s="1" t="s">
        <v>250</v>
      </c>
      <c r="Q1" s="11" t="s">
        <v>332</v>
      </c>
    </row>
    <row r="2" spans="1:17" ht="63.75">
      <c r="A2" s="2" t="s">
        <v>333</v>
      </c>
      <c r="B2" s="2" t="s">
        <v>334</v>
      </c>
      <c r="C2" s="2" t="s">
        <v>14</v>
      </c>
      <c r="D2" s="2" t="s">
        <v>335</v>
      </c>
      <c r="E2" s="2" t="s">
        <v>16</v>
      </c>
      <c r="F2" s="2" t="s">
        <v>336</v>
      </c>
      <c r="G2" s="2">
        <v>1</v>
      </c>
      <c r="H2" s="2">
        <v>1</v>
      </c>
      <c r="I2" s="2" t="s">
        <v>337</v>
      </c>
      <c r="J2" s="2">
        <v>21</v>
      </c>
      <c r="K2" s="2"/>
      <c r="L2" s="2">
        <v>3</v>
      </c>
      <c r="M2" s="2"/>
      <c r="N2" s="2" t="s">
        <v>338</v>
      </c>
      <c r="O2" s="2" t="s">
        <v>256</v>
      </c>
      <c r="P2" s="2" t="s">
        <v>257</v>
      </c>
      <c r="Q2" s="2" t="s">
        <v>858</v>
      </c>
    </row>
    <row r="3" spans="1:17" ht="63.75">
      <c r="A3" s="2" t="s">
        <v>339</v>
      </c>
      <c r="B3" s="2" t="s">
        <v>340</v>
      </c>
      <c r="C3" s="2" t="s">
        <v>38</v>
      </c>
      <c r="D3" s="2" t="s">
        <v>335</v>
      </c>
      <c r="E3" s="2" t="s">
        <v>33</v>
      </c>
      <c r="F3" s="2" t="s">
        <v>341</v>
      </c>
      <c r="G3" s="2">
        <v>2</v>
      </c>
      <c r="H3" s="2">
        <v>0</v>
      </c>
      <c r="I3" s="2" t="s">
        <v>337</v>
      </c>
      <c r="J3" s="2">
        <v>84</v>
      </c>
      <c r="K3" s="4"/>
      <c r="L3" s="2">
        <v>12</v>
      </c>
      <c r="M3" s="7" t="s">
        <v>342</v>
      </c>
      <c r="N3" s="2" t="s">
        <v>255</v>
      </c>
      <c r="O3" s="2" t="s">
        <v>256</v>
      </c>
      <c r="P3" s="2" t="s">
        <v>343</v>
      </c>
      <c r="Q3" s="2" t="s">
        <v>366</v>
      </c>
    </row>
    <row r="4" spans="1:17" ht="63.75">
      <c r="A4" s="2" t="s">
        <v>344</v>
      </c>
      <c r="B4" s="2" t="s">
        <v>345</v>
      </c>
      <c r="C4" s="2" t="s">
        <v>38</v>
      </c>
      <c r="D4" s="2" t="s">
        <v>346</v>
      </c>
      <c r="E4" s="2" t="s">
        <v>64</v>
      </c>
      <c r="F4" s="2" t="s">
        <v>347</v>
      </c>
      <c r="G4" s="2">
        <v>3</v>
      </c>
      <c r="H4" s="2">
        <v>0</v>
      </c>
      <c r="I4" s="2" t="s">
        <v>337</v>
      </c>
      <c r="J4" s="2">
        <v>42</v>
      </c>
      <c r="K4" s="4"/>
      <c r="L4" s="2">
        <v>6</v>
      </c>
      <c r="M4" s="7" t="s">
        <v>327</v>
      </c>
      <c r="N4" s="2" t="s">
        <v>255</v>
      </c>
      <c r="O4" s="2" t="s">
        <v>256</v>
      </c>
      <c r="P4" s="2" t="s">
        <v>257</v>
      </c>
      <c r="Q4" s="2" t="s">
        <v>327</v>
      </c>
    </row>
    <row r="5" spans="1:17" ht="63.75">
      <c r="A5" s="2" t="s">
        <v>348</v>
      </c>
      <c r="B5" s="2" t="s">
        <v>349</v>
      </c>
      <c r="C5" s="2" t="s">
        <v>38</v>
      </c>
      <c r="D5" s="2" t="s">
        <v>350</v>
      </c>
      <c r="E5" s="2" t="s">
        <v>16</v>
      </c>
      <c r="F5" s="2" t="s">
        <v>351</v>
      </c>
      <c r="G5" s="2">
        <v>1</v>
      </c>
      <c r="H5" s="2">
        <v>1</v>
      </c>
      <c r="I5" s="2" t="s">
        <v>337</v>
      </c>
      <c r="J5" s="2">
        <v>56</v>
      </c>
      <c r="K5" s="2"/>
      <c r="L5" s="2">
        <v>8</v>
      </c>
      <c r="M5" s="2"/>
      <c r="N5" s="2" t="s">
        <v>255</v>
      </c>
      <c r="O5" s="2" t="s">
        <v>256</v>
      </c>
      <c r="P5" s="2" t="s">
        <v>257</v>
      </c>
      <c r="Q5" s="4"/>
    </row>
    <row r="6" spans="1:17" ht="63.75">
      <c r="A6" s="2" t="s">
        <v>352</v>
      </c>
      <c r="B6" s="2" t="s">
        <v>353</v>
      </c>
      <c r="C6" s="2" t="s">
        <v>38</v>
      </c>
      <c r="D6" s="2" t="s">
        <v>354</v>
      </c>
      <c r="E6" s="2" t="s">
        <v>16</v>
      </c>
      <c r="F6" s="2" t="s">
        <v>351</v>
      </c>
      <c r="G6" s="2">
        <v>1</v>
      </c>
      <c r="H6" s="2">
        <v>1</v>
      </c>
      <c r="I6" s="2" t="s">
        <v>337</v>
      </c>
      <c r="J6" s="2">
        <v>64</v>
      </c>
      <c r="K6" s="2"/>
      <c r="L6" s="2">
        <v>8</v>
      </c>
      <c r="M6" s="2"/>
      <c r="N6" s="2" t="s">
        <v>255</v>
      </c>
      <c r="O6" s="2" t="s">
        <v>256</v>
      </c>
      <c r="P6" s="2" t="s">
        <v>257</v>
      </c>
      <c r="Q6" s="4"/>
    </row>
    <row r="7" spans="1:17" ht="63.75">
      <c r="A7" s="2" t="s">
        <v>355</v>
      </c>
      <c r="B7" s="2" t="s">
        <v>356</v>
      </c>
      <c r="C7" s="2" t="s">
        <v>38</v>
      </c>
      <c r="D7" s="2" t="s">
        <v>357</v>
      </c>
      <c r="E7" s="2" t="s">
        <v>16</v>
      </c>
      <c r="F7" s="2" t="s">
        <v>351</v>
      </c>
      <c r="G7" s="2">
        <v>1</v>
      </c>
      <c r="H7" s="2">
        <v>1</v>
      </c>
      <c r="I7" s="2" t="s">
        <v>337</v>
      </c>
      <c r="J7" s="3"/>
      <c r="K7" s="2">
        <v>42</v>
      </c>
      <c r="L7" s="2">
        <v>6</v>
      </c>
      <c r="M7" s="2"/>
      <c r="N7" s="2" t="s">
        <v>255</v>
      </c>
      <c r="O7" s="2" t="s">
        <v>256</v>
      </c>
      <c r="P7" s="2" t="s">
        <v>257</v>
      </c>
      <c r="Q7" s="2" t="s">
        <v>358</v>
      </c>
    </row>
    <row r="8" spans="1:17" ht="63.75">
      <c r="A8" s="2" t="s">
        <v>359</v>
      </c>
      <c r="B8" s="2" t="s">
        <v>360</v>
      </c>
      <c r="C8" s="2" t="s">
        <v>14</v>
      </c>
      <c r="D8" s="2" t="s">
        <v>319</v>
      </c>
      <c r="E8" s="2" t="s">
        <v>33</v>
      </c>
      <c r="F8" s="2" t="s">
        <v>341</v>
      </c>
      <c r="G8" s="2">
        <v>2</v>
      </c>
      <c r="H8" s="2">
        <v>1</v>
      </c>
      <c r="I8" s="2" t="s">
        <v>337</v>
      </c>
      <c r="J8" s="2">
        <v>42</v>
      </c>
      <c r="K8" s="2"/>
      <c r="L8" s="2">
        <v>6</v>
      </c>
      <c r="M8" s="2"/>
      <c r="N8" s="2" t="s">
        <v>255</v>
      </c>
      <c r="O8" s="2" t="s">
        <v>256</v>
      </c>
      <c r="P8" s="2" t="s">
        <v>343</v>
      </c>
      <c r="Q8" s="2" t="s">
        <v>368</v>
      </c>
    </row>
    <row r="9" spans="1:17" ht="63.75">
      <c r="A9" s="2" t="s">
        <v>317</v>
      </c>
      <c r="B9" s="2" t="s">
        <v>318</v>
      </c>
      <c r="C9" s="2" t="s">
        <v>38</v>
      </c>
      <c r="D9" s="2" t="s">
        <v>319</v>
      </c>
      <c r="E9" s="2" t="s">
        <v>16</v>
      </c>
      <c r="F9" s="2" t="s">
        <v>341</v>
      </c>
      <c r="G9" s="2">
        <v>1</v>
      </c>
      <c r="H9" s="2">
        <v>1</v>
      </c>
      <c r="I9" s="2" t="s">
        <v>337</v>
      </c>
      <c r="J9" s="2">
        <v>30</v>
      </c>
      <c r="K9" s="2"/>
      <c r="L9" s="2">
        <v>6</v>
      </c>
      <c r="M9" s="2"/>
      <c r="N9" s="2" t="s">
        <v>255</v>
      </c>
      <c r="O9" s="2" t="s">
        <v>256</v>
      </c>
      <c r="P9" s="2" t="s">
        <v>343</v>
      </c>
      <c r="Q9" s="4"/>
    </row>
    <row r="10" spans="1:17" ht="63.75">
      <c r="A10" s="2" t="s">
        <v>361</v>
      </c>
      <c r="B10" s="2" t="s">
        <v>362</v>
      </c>
      <c r="C10" s="2" t="s">
        <v>14</v>
      </c>
      <c r="D10" s="2" t="s">
        <v>319</v>
      </c>
      <c r="E10" s="2" t="s">
        <v>33</v>
      </c>
      <c r="F10" s="2" t="s">
        <v>341</v>
      </c>
      <c r="G10" s="2">
        <v>2</v>
      </c>
      <c r="H10" s="2">
        <v>1</v>
      </c>
      <c r="I10" s="2" t="s">
        <v>337</v>
      </c>
      <c r="J10" s="3"/>
      <c r="K10" s="2">
        <v>42</v>
      </c>
      <c r="L10" s="2">
        <v>6</v>
      </c>
      <c r="M10" s="2"/>
      <c r="N10" s="2" t="s">
        <v>255</v>
      </c>
      <c r="O10" s="2" t="s">
        <v>256</v>
      </c>
      <c r="P10" s="2" t="s">
        <v>343</v>
      </c>
      <c r="Q10" s="2" t="s">
        <v>859</v>
      </c>
    </row>
    <row r="11" spans="1:17" ht="63.75">
      <c r="A11" s="2" t="s">
        <v>363</v>
      </c>
      <c r="B11" s="2" t="s">
        <v>364</v>
      </c>
      <c r="C11" s="2" t="s">
        <v>14</v>
      </c>
      <c r="D11" s="2" t="s">
        <v>365</v>
      </c>
      <c r="E11" s="2" t="s">
        <v>33</v>
      </c>
      <c r="F11" s="2" t="s">
        <v>351</v>
      </c>
      <c r="G11" s="2">
        <v>2</v>
      </c>
      <c r="H11" s="2">
        <v>1</v>
      </c>
      <c r="I11" s="2" t="s">
        <v>337</v>
      </c>
      <c r="J11" s="2">
        <v>40</v>
      </c>
      <c r="K11" s="2"/>
      <c r="L11" s="2">
        <v>5</v>
      </c>
      <c r="M11" s="2"/>
      <c r="N11" s="2" t="s">
        <v>255</v>
      </c>
      <c r="O11" s="2" t="s">
        <v>256</v>
      </c>
      <c r="P11" s="2" t="s">
        <v>257</v>
      </c>
      <c r="Q11" s="2" t="s">
        <v>367</v>
      </c>
    </row>
    <row r="12" spans="1:17">
      <c r="J12">
        <f>SUM(J2:J11)</f>
        <v>379</v>
      </c>
    </row>
  </sheetData>
  <autoFilter ref="A1:S12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G16" sqref="G16"/>
    </sheetView>
  </sheetViews>
  <sheetFormatPr defaultRowHeight="15"/>
  <cols>
    <col min="2" max="2" width="28" customWidth="1"/>
    <col min="6" max="6" width="22.140625" customWidth="1"/>
    <col min="12" max="12" width="16.140625" customWidth="1"/>
  </cols>
  <sheetData>
    <row r="1" spans="1:12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247</v>
      </c>
      <c r="I1" s="1" t="s">
        <v>7</v>
      </c>
      <c r="J1" s="1" t="s">
        <v>8</v>
      </c>
      <c r="K1" s="1" t="s">
        <v>10</v>
      </c>
      <c r="L1" s="1" t="s">
        <v>248</v>
      </c>
    </row>
    <row r="2" spans="1:12" ht="63.75">
      <c r="A2" s="2" t="s">
        <v>369</v>
      </c>
      <c r="B2" s="2" t="s">
        <v>370</v>
      </c>
      <c r="C2" s="2" t="s">
        <v>14</v>
      </c>
      <c r="D2" s="2" t="s">
        <v>371</v>
      </c>
      <c r="E2" s="2" t="s">
        <v>16</v>
      </c>
      <c r="F2" s="2" t="s">
        <v>372</v>
      </c>
      <c r="G2" s="2">
        <v>1</v>
      </c>
      <c r="H2" s="2">
        <v>1</v>
      </c>
      <c r="I2" s="2" t="s">
        <v>373</v>
      </c>
      <c r="J2" s="2">
        <v>56</v>
      </c>
      <c r="K2" s="2">
        <v>6</v>
      </c>
      <c r="L2" s="2" t="s">
        <v>374</v>
      </c>
    </row>
    <row r="3" spans="1:12" ht="63.75">
      <c r="A3" s="2" t="s">
        <v>369</v>
      </c>
      <c r="B3" s="2" t="s">
        <v>370</v>
      </c>
      <c r="C3" s="2" t="s">
        <v>38</v>
      </c>
      <c r="D3" s="2" t="s">
        <v>371</v>
      </c>
      <c r="E3" s="2" t="s">
        <v>64</v>
      </c>
      <c r="F3" s="2" t="s">
        <v>375</v>
      </c>
      <c r="G3" s="2">
        <v>3</v>
      </c>
      <c r="H3" s="2">
        <v>1</v>
      </c>
      <c r="I3" s="2" t="s">
        <v>373</v>
      </c>
      <c r="J3" s="2">
        <v>56</v>
      </c>
      <c r="K3" s="2">
        <v>6</v>
      </c>
      <c r="L3" s="2" t="s">
        <v>374</v>
      </c>
    </row>
    <row r="4" spans="1:12">
      <c r="J4">
        <f>SUM(J2:J3)</f>
        <v>112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workbookViewId="0">
      <selection activeCell="F9" sqref="F9"/>
    </sheetView>
  </sheetViews>
  <sheetFormatPr defaultRowHeight="15"/>
  <cols>
    <col min="2" max="2" width="31.140625" customWidth="1"/>
    <col min="3" max="3" width="3.85546875" customWidth="1"/>
    <col min="6" max="6" width="43.85546875" customWidth="1"/>
    <col min="7" max="7" width="5.7109375" customWidth="1"/>
    <col min="8" max="8" width="5.28515625" customWidth="1"/>
    <col min="9" max="9" width="8.28515625" customWidth="1"/>
    <col min="10" max="10" width="7" customWidth="1"/>
    <col min="11" max="11" width="8.140625" customWidth="1"/>
    <col min="12" max="12" width="5" customWidth="1"/>
    <col min="13" max="13" width="32.5703125" bestFit="1" customWidth="1"/>
  </cols>
  <sheetData>
    <row r="1" spans="1:29" ht="7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247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29" ht="38.25">
      <c r="A2" s="2" t="s">
        <v>376</v>
      </c>
      <c r="B2" s="2" t="s">
        <v>377</v>
      </c>
      <c r="C2" s="2" t="s">
        <v>38</v>
      </c>
      <c r="D2" s="2" t="s">
        <v>378</v>
      </c>
      <c r="E2" s="2" t="s">
        <v>16</v>
      </c>
      <c r="F2" s="2" t="s">
        <v>379</v>
      </c>
      <c r="G2" s="2">
        <v>1</v>
      </c>
      <c r="H2" s="2">
        <v>1</v>
      </c>
      <c r="I2" s="2" t="s">
        <v>380</v>
      </c>
      <c r="J2" s="2">
        <v>48</v>
      </c>
      <c r="K2" s="2"/>
      <c r="L2" s="2">
        <v>6</v>
      </c>
      <c r="M2" s="16"/>
    </row>
    <row r="3" spans="1:29" ht="38.25">
      <c r="A3" s="2" t="s">
        <v>381</v>
      </c>
      <c r="B3" s="2" t="s">
        <v>382</v>
      </c>
      <c r="C3" s="2" t="s">
        <v>38</v>
      </c>
      <c r="D3" s="2" t="s">
        <v>383</v>
      </c>
      <c r="E3" s="2" t="s">
        <v>64</v>
      </c>
      <c r="F3" s="2" t="s">
        <v>379</v>
      </c>
      <c r="G3" s="2">
        <v>3</v>
      </c>
      <c r="H3" s="2">
        <v>1</v>
      </c>
      <c r="I3" s="2" t="s">
        <v>380</v>
      </c>
      <c r="J3" s="3"/>
      <c r="K3" s="2">
        <v>48</v>
      </c>
      <c r="L3" s="2">
        <v>6</v>
      </c>
      <c r="M3" s="4" t="s">
        <v>412</v>
      </c>
    </row>
    <row r="4" spans="1:29" ht="38.25">
      <c r="A4" s="2" t="s">
        <v>384</v>
      </c>
      <c r="B4" s="2" t="s">
        <v>385</v>
      </c>
      <c r="C4" s="2" t="s">
        <v>14</v>
      </c>
      <c r="D4" s="2" t="s">
        <v>386</v>
      </c>
      <c r="E4" s="2" t="s">
        <v>16</v>
      </c>
      <c r="F4" s="2" t="s">
        <v>379</v>
      </c>
      <c r="G4" s="2">
        <v>1</v>
      </c>
      <c r="H4" s="2">
        <v>1</v>
      </c>
      <c r="I4" s="2" t="s">
        <v>380</v>
      </c>
      <c r="J4" s="3"/>
      <c r="K4" s="2">
        <v>48</v>
      </c>
      <c r="L4" s="2">
        <v>6</v>
      </c>
      <c r="M4" s="4" t="s">
        <v>413</v>
      </c>
    </row>
    <row r="5" spans="1:29" ht="38.25">
      <c r="A5" s="2" t="s">
        <v>387</v>
      </c>
      <c r="B5" s="2" t="s">
        <v>388</v>
      </c>
      <c r="C5" s="2" t="s">
        <v>38</v>
      </c>
      <c r="D5" s="2" t="s">
        <v>389</v>
      </c>
      <c r="E5" s="2" t="s">
        <v>390</v>
      </c>
      <c r="F5" s="2" t="s">
        <v>379</v>
      </c>
      <c r="G5" s="2">
        <v>5</v>
      </c>
      <c r="H5" s="2">
        <v>1</v>
      </c>
      <c r="I5" s="2" t="s">
        <v>380</v>
      </c>
      <c r="J5" s="2">
        <v>48</v>
      </c>
      <c r="K5" s="2"/>
      <c r="L5" s="2">
        <v>6</v>
      </c>
      <c r="M5" s="1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38.25">
      <c r="A6" s="2" t="s">
        <v>312</v>
      </c>
      <c r="B6" s="2" t="s">
        <v>313</v>
      </c>
      <c r="C6" s="2" t="s">
        <v>38</v>
      </c>
      <c r="D6" s="2" t="s">
        <v>314</v>
      </c>
      <c r="E6" s="2" t="s">
        <v>391</v>
      </c>
      <c r="F6" s="2" t="s">
        <v>379</v>
      </c>
      <c r="G6" s="2">
        <v>4</v>
      </c>
      <c r="H6" s="2">
        <v>1</v>
      </c>
      <c r="I6" s="2" t="s">
        <v>380</v>
      </c>
      <c r="J6" s="2">
        <v>48</v>
      </c>
      <c r="K6" s="2"/>
      <c r="L6" s="2">
        <v>6</v>
      </c>
      <c r="M6" s="2"/>
    </row>
    <row r="7" spans="1:29" ht="38.25">
      <c r="A7" s="2" t="s">
        <v>392</v>
      </c>
      <c r="B7" s="2" t="s">
        <v>393</v>
      </c>
      <c r="C7" s="2" t="s">
        <v>14</v>
      </c>
      <c r="D7" s="2" t="s">
        <v>394</v>
      </c>
      <c r="E7" s="2" t="s">
        <v>64</v>
      </c>
      <c r="F7" s="2" t="s">
        <v>379</v>
      </c>
      <c r="G7" s="2">
        <v>3</v>
      </c>
      <c r="H7" s="2">
        <v>1</v>
      </c>
      <c r="I7" s="2" t="s">
        <v>380</v>
      </c>
      <c r="J7" s="3"/>
      <c r="K7" s="2">
        <v>48</v>
      </c>
      <c r="L7" s="2">
        <v>6</v>
      </c>
      <c r="M7" s="4" t="s">
        <v>414</v>
      </c>
    </row>
    <row r="8" spans="1:29" ht="38.25">
      <c r="A8" s="2" t="s">
        <v>395</v>
      </c>
      <c r="B8" s="2" t="s">
        <v>396</v>
      </c>
      <c r="C8" s="2" t="s">
        <v>38</v>
      </c>
      <c r="D8" s="2" t="s">
        <v>397</v>
      </c>
      <c r="E8" s="2" t="s">
        <v>391</v>
      </c>
      <c r="F8" s="2" t="s">
        <v>379</v>
      </c>
      <c r="G8" s="2">
        <v>4</v>
      </c>
      <c r="H8" s="2">
        <v>1</v>
      </c>
      <c r="I8" s="2" t="s">
        <v>380</v>
      </c>
      <c r="J8" s="2">
        <v>48</v>
      </c>
      <c r="K8" s="2"/>
      <c r="L8" s="2">
        <v>6</v>
      </c>
      <c r="M8" s="2"/>
    </row>
    <row r="9" spans="1:29" ht="38.25">
      <c r="A9" s="2" t="s">
        <v>398</v>
      </c>
      <c r="B9" s="2" t="s">
        <v>399</v>
      </c>
      <c r="C9" s="2" t="s">
        <v>38</v>
      </c>
      <c r="D9" s="2" t="s">
        <v>400</v>
      </c>
      <c r="E9" s="2" t="s">
        <v>390</v>
      </c>
      <c r="F9" s="2" t="s">
        <v>379</v>
      </c>
      <c r="G9" s="2">
        <v>5</v>
      </c>
      <c r="H9" s="2">
        <v>1</v>
      </c>
      <c r="I9" s="2" t="s">
        <v>380</v>
      </c>
      <c r="J9" s="3"/>
      <c r="K9" s="2">
        <v>48</v>
      </c>
      <c r="L9" s="2">
        <v>6</v>
      </c>
      <c r="M9" s="4" t="s">
        <v>415</v>
      </c>
    </row>
    <row r="10" spans="1:29" ht="38.25">
      <c r="A10" s="2" t="s">
        <v>401</v>
      </c>
      <c r="B10" s="2" t="s">
        <v>402</v>
      </c>
      <c r="C10" s="2" t="s">
        <v>14</v>
      </c>
      <c r="D10" s="2" t="s">
        <v>400</v>
      </c>
      <c r="E10" s="2" t="s">
        <v>16</v>
      </c>
      <c r="F10" s="2" t="s">
        <v>379</v>
      </c>
      <c r="G10" s="2">
        <v>1</v>
      </c>
      <c r="H10" s="2">
        <v>1</v>
      </c>
      <c r="I10" s="2" t="s">
        <v>380</v>
      </c>
      <c r="J10" s="2">
        <v>48</v>
      </c>
      <c r="K10" s="2"/>
      <c r="L10" s="2">
        <v>6</v>
      </c>
      <c r="M10" s="4"/>
    </row>
    <row r="11" spans="1:29" ht="38.25">
      <c r="A11" s="2" t="s">
        <v>403</v>
      </c>
      <c r="B11" s="2" t="s">
        <v>404</v>
      </c>
      <c r="C11" s="2" t="s">
        <v>38</v>
      </c>
      <c r="D11" s="2" t="s">
        <v>405</v>
      </c>
      <c r="E11" s="2" t="s">
        <v>16</v>
      </c>
      <c r="F11" s="2" t="s">
        <v>406</v>
      </c>
      <c r="G11" s="2">
        <v>1</v>
      </c>
      <c r="H11" s="2">
        <v>1</v>
      </c>
      <c r="I11" s="2" t="s">
        <v>380</v>
      </c>
      <c r="J11" s="2">
        <v>72</v>
      </c>
      <c r="K11" s="2"/>
      <c r="L11" s="2">
        <v>9</v>
      </c>
      <c r="M11" s="16"/>
    </row>
    <row r="12" spans="1:29" ht="38.25">
      <c r="A12" s="2" t="s">
        <v>407</v>
      </c>
      <c r="B12" s="2" t="s">
        <v>408</v>
      </c>
      <c r="C12" s="2" t="s">
        <v>38</v>
      </c>
      <c r="D12" s="2" t="s">
        <v>409</v>
      </c>
      <c r="E12" s="2" t="s">
        <v>16</v>
      </c>
      <c r="F12" s="2" t="s">
        <v>379</v>
      </c>
      <c r="G12" s="2">
        <v>1</v>
      </c>
      <c r="H12" s="2">
        <v>1</v>
      </c>
      <c r="I12" s="2" t="s">
        <v>380</v>
      </c>
      <c r="J12" s="3"/>
      <c r="K12" s="2">
        <v>48</v>
      </c>
      <c r="L12" s="2">
        <v>6</v>
      </c>
      <c r="M12" s="4" t="s">
        <v>416</v>
      </c>
    </row>
    <row r="13" spans="1:29" ht="51">
      <c r="A13" s="2" t="s">
        <v>410</v>
      </c>
      <c r="B13" s="2" t="s">
        <v>411</v>
      </c>
      <c r="C13" s="2" t="s">
        <v>38</v>
      </c>
      <c r="D13" s="2" t="s">
        <v>409</v>
      </c>
      <c r="E13" s="2" t="s">
        <v>16</v>
      </c>
      <c r="F13" s="2" t="s">
        <v>379</v>
      </c>
      <c r="G13" s="2">
        <v>1</v>
      </c>
      <c r="H13" s="2">
        <v>1</v>
      </c>
      <c r="I13" s="2" t="s">
        <v>380</v>
      </c>
      <c r="J13" s="3"/>
      <c r="K13" s="2">
        <v>48</v>
      </c>
      <c r="L13" s="2">
        <v>6</v>
      </c>
      <c r="M13" s="16" t="s">
        <v>417</v>
      </c>
    </row>
    <row r="14" spans="1:29">
      <c r="J14">
        <f>SUM(J2:J13)</f>
        <v>312</v>
      </c>
    </row>
  </sheetData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3</vt:i4>
      </vt:variant>
    </vt:vector>
  </HeadingPairs>
  <TitlesOfParts>
    <vt:vector size="18" baseType="lpstr">
      <vt:lpstr>TOT</vt:lpstr>
      <vt:lpstr>Sc. UMANISTICHE</vt:lpstr>
      <vt:lpstr>MEDICINA</vt:lpstr>
      <vt:lpstr>DARCH</vt:lpstr>
      <vt:lpstr>SAAF</vt:lpstr>
      <vt:lpstr>Culture e società</vt:lpstr>
      <vt:lpstr>DEMS</vt:lpstr>
      <vt:lpstr>DISTEM</vt:lpstr>
      <vt:lpstr>DIFC</vt:lpstr>
      <vt:lpstr>INGEGNERIA</vt:lpstr>
      <vt:lpstr>MAT e INF</vt:lpstr>
      <vt:lpstr>SEAS</vt:lpstr>
      <vt:lpstr>STEBICEF</vt:lpstr>
      <vt:lpstr>SPPF</vt:lpstr>
      <vt:lpstr>Giurisprudenza</vt:lpstr>
      <vt:lpstr>DARCH!Area_stampa</vt:lpstr>
      <vt:lpstr>MEDICINA!Area_stampa</vt:lpstr>
      <vt:lpstr>'Sc. UMANISTICHE'!Area_stampa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Alongi</dc:creator>
  <cp:lastModifiedBy>User</cp:lastModifiedBy>
  <cp:lastPrinted>2019-06-25T07:59:42Z</cp:lastPrinted>
  <dcterms:created xsi:type="dcterms:W3CDTF">2019-06-18T08:18:31Z</dcterms:created>
  <dcterms:modified xsi:type="dcterms:W3CDTF">2019-07-10T07:26:26Z</dcterms:modified>
</cp:coreProperties>
</file>