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28800" windowHeight="12435" activeTab="2"/>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Altissimo">Parametri!$B$23:$C$25</definedName>
    <definedName name="Alto">Parametri!$B$26:$C$26</definedName>
    <definedName name="_xlnm.Print_Area" localSheetId="3">competenze!$B$1:$D$31</definedName>
    <definedName name="_xlnm.Print_Area" localSheetId="2">'Mappatura processi'!$A$1:$R$22</definedName>
    <definedName name="Attiivita_disciplinata_da">'Mappatura processi'!#REF!</definedName>
    <definedName name="Direzione">#REF!</definedName>
    <definedName name="Esecutore_azione">'Mappatura processi'!#REF!</definedName>
    <definedName name="Medio">Parametri!$B$27:$C$27</definedName>
    <definedName name="Probabilità">'Mappatura processi'!#REF!</definedName>
    <definedName name="Profilo_dirigente" localSheetId="3">[1]Parametri!$B$2:$B$6</definedName>
    <definedName name="Profilo_dirigente">#REF!</definedName>
    <definedName name="Struttura">#REF!</definedName>
    <definedName name="Tipo_attività">'Mappatura processi'!#REF!</definedName>
    <definedName name="Tipo_relazione">#REF!</definedName>
    <definedName name="_xlnm.Print_Titles" localSheetId="2">'Mappatura processi'!$1:$3</definedName>
    <definedName name="ufficio">#REF!</definedName>
  </definedNames>
  <calcPr calcId="152511"/>
</workbook>
</file>

<file path=xl/calcChain.xml><?xml version="1.0" encoding="utf-8"?>
<calcChain xmlns="http://schemas.openxmlformats.org/spreadsheetml/2006/main">
  <c r="C120" i="16" l="1"/>
  <c r="C121" i="16"/>
  <c r="C122" i="16"/>
  <c r="C123" i="16"/>
  <c r="C124" i="16"/>
  <c r="C125"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5" i="16"/>
  <c r="C26" i="16"/>
  <c r="C27" i="16"/>
  <c r="C23" i="16"/>
  <c r="F23" i="16" s="1"/>
  <c r="F112" i="16" l="1"/>
  <c r="D112" i="16"/>
  <c r="E112" i="16"/>
  <c r="F104" i="16"/>
  <c r="D104" i="16"/>
  <c r="E104" i="16"/>
  <c r="F96" i="16"/>
  <c r="D96" i="16"/>
  <c r="E96" i="16"/>
  <c r="F84" i="16"/>
  <c r="E84" i="16"/>
  <c r="D84" i="16"/>
  <c r="F76" i="16"/>
  <c r="E76" i="16"/>
  <c r="D76" i="16"/>
  <c r="E68" i="16"/>
  <c r="D68" i="16"/>
  <c r="F68" i="16"/>
  <c r="E33" i="16"/>
  <c r="F33" i="16"/>
  <c r="D33" i="16"/>
  <c r="F119" i="16"/>
  <c r="E119" i="16"/>
  <c r="D119" i="16"/>
  <c r="F111" i="16"/>
  <c r="E111" i="16"/>
  <c r="D111" i="16"/>
  <c r="F103" i="16"/>
  <c r="E103" i="16"/>
  <c r="D103" i="16"/>
  <c r="F95" i="16"/>
  <c r="E95" i="16"/>
  <c r="D95" i="16"/>
  <c r="F87" i="16"/>
  <c r="E87" i="16"/>
  <c r="D87" i="16"/>
  <c r="F83" i="16"/>
  <c r="E83" i="16"/>
  <c r="D83" i="16"/>
  <c r="F75" i="16"/>
  <c r="E75" i="16"/>
  <c r="D75" i="16"/>
  <c r="F67" i="16"/>
  <c r="E67" i="16"/>
  <c r="D67" i="16"/>
  <c r="F59" i="16"/>
  <c r="E59" i="16"/>
  <c r="D59" i="16"/>
  <c r="E43" i="16"/>
  <c r="F43" i="16"/>
  <c r="D43"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F78" i="16"/>
  <c r="D78" i="16"/>
  <c r="E74" i="16"/>
  <c r="F74" i="16"/>
  <c r="D74" i="16"/>
  <c r="E70" i="16"/>
  <c r="F70" i="16"/>
  <c r="D70" i="16"/>
  <c r="E66" i="16"/>
  <c r="D66" i="16"/>
  <c r="F66" i="16"/>
  <c r="E62" i="16"/>
  <c r="F62" i="16"/>
  <c r="D62" i="16"/>
  <c r="F46" i="16"/>
  <c r="D46" i="16"/>
  <c r="E46" i="16"/>
  <c r="D42" i="16"/>
  <c r="F42" i="16"/>
  <c r="E42" i="16"/>
  <c r="F34" i="16"/>
  <c r="E34" i="16"/>
  <c r="D34" i="16"/>
  <c r="E122" i="16"/>
  <c r="D122" i="16"/>
  <c r="F122" i="16"/>
  <c r="D117" i="16"/>
  <c r="E117" i="16"/>
  <c r="F117" i="16"/>
  <c r="D113" i="16"/>
  <c r="F113" i="16"/>
  <c r="E113" i="16"/>
  <c r="D109" i="16"/>
  <c r="E109" i="16"/>
  <c r="F109" i="16"/>
  <c r="D105" i="16"/>
  <c r="F105" i="16"/>
  <c r="E105" i="16"/>
  <c r="D101" i="16"/>
  <c r="E101" i="16"/>
  <c r="F101" i="16"/>
  <c r="D97" i="16"/>
  <c r="F97" i="16"/>
  <c r="E97" i="16"/>
  <c r="D93" i="16"/>
  <c r="F93" i="16"/>
  <c r="E93" i="16"/>
  <c r="D89" i="16"/>
  <c r="F89" i="16"/>
  <c r="E89" i="16"/>
  <c r="D85" i="16"/>
  <c r="E85" i="16"/>
  <c r="F85" i="16"/>
  <c r="D81" i="16"/>
  <c r="F81" i="16"/>
  <c r="E81" i="16"/>
  <c r="D77" i="16"/>
  <c r="F77" i="16"/>
  <c r="E77" i="16"/>
  <c r="D73" i="16"/>
  <c r="E73" i="16"/>
  <c r="F73" i="16"/>
  <c r="D69" i="16"/>
  <c r="F69" i="16"/>
  <c r="E69" i="16"/>
  <c r="D65" i="16"/>
  <c r="F65" i="16"/>
  <c r="E65" i="16"/>
  <c r="D125" i="16"/>
  <c r="E125" i="16"/>
  <c r="F125" i="16"/>
  <c r="D121" i="16"/>
  <c r="F121" i="16"/>
  <c r="E121" i="16"/>
  <c r="F88" i="16"/>
  <c r="E88" i="16"/>
  <c r="D88" i="16"/>
  <c r="D60" i="16"/>
  <c r="F60" i="16"/>
  <c r="E60" i="16"/>
  <c r="F124" i="16"/>
  <c r="E124" i="16"/>
  <c r="D124" i="16"/>
  <c r="F120" i="16"/>
  <c r="D120" i="16"/>
  <c r="E120" i="16"/>
  <c r="F116" i="16"/>
  <c r="E116" i="16"/>
  <c r="D116" i="16"/>
  <c r="F100" i="16"/>
  <c r="E100" i="16"/>
  <c r="D100" i="16"/>
  <c r="F64" i="16"/>
  <c r="E64" i="16"/>
  <c r="D64" i="16"/>
  <c r="F108" i="16"/>
  <c r="E108" i="16"/>
  <c r="D108" i="16"/>
  <c r="F92" i="16"/>
  <c r="E92" i="16"/>
  <c r="D92" i="16"/>
  <c r="F80" i="16"/>
  <c r="E80" i="16"/>
  <c r="D80" i="16"/>
  <c r="D72" i="16"/>
  <c r="F72" i="16"/>
  <c r="E72" i="16"/>
  <c r="F115" i="16"/>
  <c r="E115" i="16"/>
  <c r="D115" i="16"/>
  <c r="F107" i="16"/>
  <c r="E107" i="16"/>
  <c r="D107" i="16"/>
  <c r="F99" i="16"/>
  <c r="E99" i="16"/>
  <c r="D99" i="16"/>
  <c r="F91" i="16"/>
  <c r="E91" i="16"/>
  <c r="D91" i="16"/>
  <c r="F79" i="16"/>
  <c r="E79" i="16"/>
  <c r="D79" i="16"/>
  <c r="F71" i="16"/>
  <c r="E71" i="16"/>
  <c r="D71" i="16"/>
  <c r="F63" i="16"/>
  <c r="E63" i="16"/>
  <c r="D63" i="16"/>
  <c r="D39" i="16"/>
  <c r="F39" i="16"/>
  <c r="E39" i="16"/>
  <c r="F123" i="16"/>
  <c r="E123" i="16"/>
  <c r="D123" i="16"/>
  <c r="D61" i="16"/>
  <c r="F61" i="16"/>
  <c r="E61" i="16"/>
  <c r="E58" i="16"/>
  <c r="D58" i="16"/>
  <c r="F58" i="16"/>
  <c r="F57" i="16"/>
  <c r="E57" i="16"/>
  <c r="D57" i="16"/>
  <c r="F56" i="16"/>
  <c r="E56" i="16"/>
  <c r="D56" i="16"/>
  <c r="F55" i="16"/>
  <c r="E55" i="16"/>
  <c r="D55" i="16"/>
  <c r="E54" i="16"/>
  <c r="D54" i="16"/>
  <c r="F54" i="16"/>
  <c r="D53" i="16"/>
  <c r="F53" i="16"/>
  <c r="E53" i="16"/>
  <c r="F52" i="16"/>
  <c r="E52" i="16"/>
  <c r="D52" i="16"/>
  <c r="F51" i="16"/>
  <c r="E51" i="16"/>
  <c r="D51" i="16"/>
  <c r="E50" i="16"/>
  <c r="D50" i="16"/>
  <c r="F50" i="16"/>
  <c r="D49" i="16"/>
  <c r="F49" i="16"/>
  <c r="E49" i="16"/>
  <c r="F48" i="16"/>
  <c r="E48" i="16"/>
  <c r="D48" i="16"/>
  <c r="F47" i="16"/>
  <c r="E47" i="16"/>
  <c r="D47" i="16"/>
  <c r="D45" i="16"/>
  <c r="F45" i="16"/>
  <c r="E45" i="16"/>
  <c r="D44" i="16"/>
  <c r="F44" i="16"/>
  <c r="E44" i="16"/>
  <c r="E41" i="16"/>
  <c r="D41" i="16"/>
  <c r="F41" i="16"/>
  <c r="D40" i="16"/>
  <c r="F40" i="16"/>
  <c r="E40" i="16"/>
  <c r="F38" i="16"/>
  <c r="E38" i="16"/>
  <c r="D38" i="16"/>
  <c r="E37" i="16"/>
  <c r="D37" i="16"/>
  <c r="F37" i="16"/>
  <c r="D36" i="16"/>
  <c r="F36" i="16"/>
  <c r="E36" i="16"/>
  <c r="F35" i="16"/>
  <c r="E35" i="16"/>
  <c r="D35" i="16"/>
  <c r="D32" i="16"/>
  <c r="F32" i="16"/>
  <c r="E32" i="16"/>
  <c r="F31" i="16"/>
  <c r="E31" i="16"/>
  <c r="D31" i="16"/>
  <c r="F30" i="16"/>
  <c r="E30" i="16"/>
  <c r="D30" i="16"/>
  <c r="E29" i="16"/>
  <c r="D29" i="16"/>
  <c r="F29" i="16"/>
  <c r="D28" i="16"/>
  <c r="F28" i="16"/>
  <c r="E28" i="16"/>
  <c r="E27" i="16"/>
  <c r="F27" i="16"/>
  <c r="D27" i="16"/>
  <c r="F26" i="16"/>
  <c r="D26" i="16"/>
  <c r="E26" i="16"/>
  <c r="E25" i="16"/>
  <c r="F25" i="16"/>
  <c r="D25" i="16"/>
  <c r="F24" i="16"/>
  <c r="D24" i="16"/>
  <c r="E24" i="16"/>
  <c r="D23" i="16"/>
  <c r="E23" i="16"/>
  <c r="G94" i="16" l="1"/>
  <c r="G83" i="16"/>
  <c r="G119" i="16"/>
  <c r="G76" i="16"/>
  <c r="G38" i="16"/>
  <c r="G63" i="16"/>
  <c r="G99" i="16"/>
  <c r="G80" i="16"/>
  <c r="G100" i="16"/>
  <c r="G113" i="16"/>
  <c r="G70" i="16"/>
  <c r="G75" i="16"/>
  <c r="G103" i="16"/>
  <c r="G116" i="16"/>
  <c r="G73" i="16"/>
  <c r="G89" i="16"/>
  <c r="G105" i="16"/>
  <c r="G117" i="16"/>
  <c r="G122" i="16"/>
  <c r="G90" i="16"/>
  <c r="G91" i="16"/>
  <c r="G64" i="16"/>
  <c r="G34" i="16"/>
  <c r="G102" i="16"/>
  <c r="G67" i="16"/>
  <c r="G30" i="16"/>
  <c r="G79" i="16"/>
  <c r="G108" i="16"/>
  <c r="G120" i="16"/>
  <c r="G124" i="16"/>
  <c r="G60" i="16"/>
  <c r="G121" i="16"/>
  <c r="G125" i="16"/>
  <c r="G65" i="16"/>
  <c r="G81" i="16"/>
  <c r="G97" i="16"/>
  <c r="G109" i="16"/>
  <c r="G42" i="16"/>
  <c r="G62" i="16"/>
  <c r="G66" i="16"/>
  <c r="G78" i="16"/>
  <c r="G82" i="16"/>
  <c r="G98" i="16"/>
  <c r="G118" i="16"/>
  <c r="G59" i="16"/>
  <c r="G87" i="16"/>
  <c r="G84" i="16"/>
  <c r="G96" i="16"/>
  <c r="G35" i="16"/>
  <c r="G123" i="16"/>
  <c r="G39" i="16"/>
  <c r="G71" i="16"/>
  <c r="G107" i="16"/>
  <c r="G115" i="16"/>
  <c r="G72" i="16"/>
  <c r="G92" i="16"/>
  <c r="G88" i="16"/>
  <c r="G77" i="16"/>
  <c r="G93" i="16"/>
  <c r="G74" i="16"/>
  <c r="G114" i="16"/>
  <c r="G43" i="16"/>
  <c r="G112" i="16"/>
  <c r="G46" i="16"/>
  <c r="G106" i="16"/>
  <c r="G110" i="16"/>
  <c r="G111" i="16"/>
  <c r="G31" i="16"/>
  <c r="G69" i="16"/>
  <c r="G85" i="16"/>
  <c r="G101" i="16"/>
  <c r="G86" i="16"/>
  <c r="G95" i="16"/>
  <c r="G33" i="16"/>
  <c r="G68" i="16"/>
  <c r="G104" i="16"/>
  <c r="G61" i="16"/>
  <c r="G58" i="16"/>
  <c r="G57" i="16"/>
  <c r="G56" i="16"/>
  <c r="G55" i="16"/>
  <c r="G54" i="16"/>
  <c r="G53" i="16"/>
  <c r="G52" i="16"/>
  <c r="G51" i="16"/>
  <c r="G50" i="16"/>
  <c r="G49" i="16"/>
  <c r="G48" i="16"/>
  <c r="G47" i="16"/>
  <c r="G45" i="16"/>
  <c r="G44" i="16"/>
  <c r="G41" i="16"/>
  <c r="G40" i="16"/>
  <c r="G37" i="16"/>
  <c r="G36" i="16"/>
  <c r="G32" i="16"/>
  <c r="G29" i="16"/>
  <c r="G28" i="16"/>
  <c r="G25" i="16"/>
  <c r="G27" i="16"/>
  <c r="G26" i="16"/>
  <c r="G24" i="16"/>
  <c r="G23" i="16"/>
  <c r="C3" i="1" l="1"/>
  <c r="C5" i="1"/>
</calcChain>
</file>

<file path=xl/sharedStrings.xml><?xml version="1.0" encoding="utf-8"?>
<sst xmlns="http://schemas.openxmlformats.org/spreadsheetml/2006/main" count="435" uniqueCount="278">
  <si>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</si>
  <si>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</si>
  <si>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</si>
  <si>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</si>
  <si>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</si>
  <si>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</si>
  <si>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</si>
  <si>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</si>
  <si>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</si>
  <si>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</si>
  <si>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</si>
  <si>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</si>
  <si>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</si>
  <si>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</si>
  <si>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</si>
  <si>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</si>
  <si>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</si>
  <si>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</si>
  <si>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</si>
  <si>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</si>
  <si>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</si>
  <si>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</si>
  <si>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</si>
  <si>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</si>
  <si>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</si>
  <si>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</si>
  <si>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</si>
  <si>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</si>
  <si>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</si>
  <si>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</si>
  <si>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</si>
  <si>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</si>
  <si>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</si>
  <si>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</si>
  <si>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</si>
  <si>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</si>
  <si>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</si>
  <si>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</si>
  <si>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</si>
  <si>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</si>
  <si>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</si>
  <si>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</si>
  <si>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</si>
  <si>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</si>
  <si>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</si>
  <si>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</si>
  <si>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</si>
  <si>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</si>
  <si>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</si>
  <si>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</si>
  <si>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</si>
  <si>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</si>
  <si>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</si>
  <si>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</si>
  <si>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</si>
  <si>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</si>
  <si>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</si>
  <si>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</si>
  <si>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</si>
  <si>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</si>
  <si>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</si>
  <si>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</si>
  <si>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</si>
  <si>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</si>
  <si>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</si>
  <si>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</si>
  <si>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</si>
  <si>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</si>
  <si>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</si>
  <si>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</si>
  <si>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</si>
  <si>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</si>
  <si>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</si>
  <si>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</si>
  <si>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</si>
  <si>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</si>
  <si>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</si>
  <si>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</si>
  <si>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</si>
  <si>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</si>
  <si>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</si>
  <si>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</si>
  <si>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</si>
  <si>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</si>
  <si>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</si>
  <si>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</si>
  <si>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</si>
  <si>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</si>
  <si>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</si>
  <si>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</si>
  <si>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</si>
  <si>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</si>
  <si>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</si>
  <si>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</si>
  <si>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</si>
  <si>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</si>
  <si>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N_Fase</t>
  </si>
  <si>
    <t>N_Azione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</si>
  <si>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</si>
  <si>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</si>
  <si>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</si>
  <si>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</si>
  <si>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1_2</t>
  </si>
  <si>
    <t>1_3</t>
  </si>
  <si>
    <t>1_4</t>
  </si>
  <si>
    <t>1_5</t>
  </si>
  <si>
    <t>1_1_1</t>
  </si>
  <si>
    <t>1_2_1</t>
  </si>
  <si>
    <t>1_3_1</t>
  </si>
  <si>
    <t>1_4_1</t>
  </si>
  <si>
    <t>1_5_1</t>
  </si>
  <si>
    <t>Mappatura ATTIVITA'-FASI-AZIONI</t>
  </si>
  <si>
    <t>DESCRIZIONE FASE</t>
  </si>
  <si>
    <t>DESCRIZIONE  AZIONE</t>
  </si>
  <si>
    <t>1_1_2</t>
  </si>
  <si>
    <t>1_4_2</t>
  </si>
  <si>
    <t>1_5_2</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</si>
  <si>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</si>
  <si>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</si>
  <si>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</si>
  <si>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</si>
  <si>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</si>
  <si>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</si>
  <si>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</si>
  <si>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</si>
  <si>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</si>
  <si>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</si>
  <si>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</si>
  <si>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</si>
  <si>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</si>
  <si>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</si>
  <si>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</si>
  <si>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</si>
  <si>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</si>
  <si>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</si>
  <si>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</si>
  <si>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</si>
  <si>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</si>
  <si>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</si>
  <si>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</si>
  <si>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</si>
  <si>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</si>
  <si>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</si>
  <si>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</si>
  <si>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</si>
  <si>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</si>
  <si>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</si>
  <si>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</si>
  <si>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</si>
  <si>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Acronimo Ufficio</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</si>
  <si>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</si>
  <si>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</si>
  <si>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</si>
  <si>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</si>
  <si>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</si>
  <si>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</si>
  <si>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</si>
  <si>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</si>
  <si>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</si>
  <si>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</si>
  <si>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</si>
  <si>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</si>
  <si>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</si>
  <si>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</si>
  <si>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</si>
  <si>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</si>
  <si>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</si>
  <si>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</si>
  <si>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</si>
  <si>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</si>
  <si>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</si>
  <si>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</si>
  <si>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</si>
  <si>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</si>
  <si>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VALUTAZIONE DEL RISCHIO</t>
  </si>
  <si>
    <t>1_5_3</t>
  </si>
  <si>
    <t>1_6</t>
  </si>
  <si>
    <t>1_6_1</t>
  </si>
  <si>
    <t>1_6_2</t>
  </si>
  <si>
    <t>1_6_3</t>
  </si>
  <si>
    <t>MISURE SPECIFICHE</t>
  </si>
  <si>
    <t>Prassi Ufficio</t>
  </si>
  <si>
    <t>Regolamento interno/Circolare</t>
  </si>
  <si>
    <t>Basso</t>
  </si>
  <si>
    <t>Medio</t>
  </si>
  <si>
    <t>RISCHIO</t>
  </si>
  <si>
    <r>
      <t xml:space="preserve">IMPATTO          </t>
    </r>
    <r>
      <rPr>
        <sz val="12"/>
        <color theme="1"/>
        <rFont val="Calibri"/>
        <family val="2"/>
        <scheme val="minor"/>
      </rPr>
      <t>(in ciascuna cella è presente un menù a tendina)</t>
    </r>
  </si>
  <si>
    <r>
      <t xml:space="preserve">PROBABILITA' </t>
    </r>
    <r>
      <rPr>
        <sz val="12"/>
        <color theme="1"/>
        <rFont val="Calibri"/>
        <family val="2"/>
        <scheme val="minor"/>
      </rPr>
      <t>(in ciascuna cella è presente un menù a tendina)</t>
    </r>
  </si>
  <si>
    <r>
      <t xml:space="preserve">Fonte discplinante l'attività  
</t>
    </r>
    <r>
      <rPr>
        <sz val="12"/>
        <color theme="1"/>
        <rFont val="Calibri"/>
        <family val="2"/>
        <scheme val="minor"/>
      </rPr>
      <t>(in ciascuna cella è presente un menù a tendina)</t>
    </r>
  </si>
  <si>
    <r>
      <t xml:space="preserve">Attività vincolata  vs attività discrezionale         </t>
    </r>
    <r>
      <rPr>
        <sz val="12"/>
        <color theme="1"/>
        <rFont val="Calibri"/>
        <family val="2"/>
        <scheme val="minor"/>
      </rPr>
      <t xml:space="preserve">(in ciascuna cella è presente un menù a tendina) </t>
    </r>
  </si>
  <si>
    <r>
      <t xml:space="preserve">Esecutore Azione 
</t>
    </r>
    <r>
      <rPr>
        <sz val="12"/>
        <color theme="1"/>
        <rFont val="Calibri"/>
        <family val="2"/>
        <scheme val="minor"/>
      </rPr>
      <t>(in ciascuna cella è presente un menù a tendina)</t>
    </r>
  </si>
  <si>
    <t xml:space="preserve">Destinatari interni ed esterni della fase/attività </t>
  </si>
  <si>
    <t>Altri Uffici interni ed esterni coinvolti nella fase/attività</t>
  </si>
  <si>
    <t>Attribuzione borse di studio post-lauream finalizzate alla ricerca</t>
  </si>
  <si>
    <t>Strutture proponenti interne all'ateneo (Dipartimenti, Centri Interdipartimentali etc.) e Servizio di Protocollo per la parte relativa alla corretta ricezione degli atti</t>
  </si>
  <si>
    <t>Mancata verifica di conformità dei requisiti richiesti, ovvero avallo di requisiti selettivi che, per loro sproporzionata specificità, comportino, oltre ragione, il drastico restringimento della platea di potenziali partecipanti a beneficio di poche isolate categorie</t>
  </si>
  <si>
    <t>verifica (giusta art. 3 comma 2 vigente regolamento) conformità al dettato regolamentare dei requisiti di accesso richiesti</t>
  </si>
  <si>
    <t>verifica (giusta art. 1 , comma 1 vigente regolamento) dei fondi in ordine a disponibilità e natura</t>
  </si>
  <si>
    <t>Approfondimento istruttorio; reinvio alle strutture proponenti delle pratiche che presentano vizi di conformità ai fini della formale rettifica delle stesse; rigetto, ove necessario, delle pratiche con parere negativo dell'ufficio</t>
  </si>
  <si>
    <t>predisposizione e pubblicazione del bando</t>
  </si>
  <si>
    <t>verifica (giusta art. 1 , comma 6 del vigente regolamento) in ordine alla corretta pubblicazione dei bandi</t>
  </si>
  <si>
    <t>Servizio di Protocollo</t>
  </si>
  <si>
    <t>Strutture proponenti; utenza esterna</t>
  </si>
  <si>
    <t>mancata verifica della corretta pubblicazione con conseguente negativa ricaduta sugli obblighi di trasparenza</t>
  </si>
  <si>
    <t>il bando prevede espressamente che la sua validità decorra non già dalla data di registrazione, bensì da quella di pubblicazione in albo del medesimo</t>
  </si>
  <si>
    <t>verifica del possesso dei requisiti previsti, della completezza del corredo documentale allegato alle istanze e del rispetto di termini e modalità di trasmissione delle stesse</t>
  </si>
  <si>
    <t>Strutture proponenti interne all'ateneo (Dipartimenti, Centri Interdipartimentali etc.); uffici interni al Servizio Speciale Ricerca di Ateneo; uffici interni all'Area Economico Finanziaria</t>
  </si>
  <si>
    <t>predisposizione bando di concorso trasmissione alla firma</t>
  </si>
  <si>
    <t>Direttore Generale; Magnifico Rettore o suo delegato alla firma</t>
  </si>
  <si>
    <t>1_2_2</t>
  </si>
  <si>
    <t>1_2_3</t>
  </si>
  <si>
    <t>mancata verifica delle istanze; ammissione di soggetti non in possesso dei requisiti previsti ovvero esclusione di soggetti idonei</t>
  </si>
  <si>
    <t>candidati; componenti della commissione giudicatrice</t>
  </si>
  <si>
    <t>Nomina delle commissioni</t>
  </si>
  <si>
    <t>Strutture proponenti interne all'ateneo (Dipartimenti, Centri Interdipartimentali etc.)</t>
  </si>
  <si>
    <t>raccolta, propedeutica alla predisposizione del decreto di nomina, delle dichiarazioni sostitutive redatte a cura dei componenti proposti dalla struttura di ricerca in ordine alla assenza di condanne per reati contro la pubblica amministrazione e trasmisisione delle stesse al Servizio Ispettivo di Ateneo</t>
  </si>
  <si>
    <t>U.O. Servizio Ispettivo</t>
  </si>
  <si>
    <t>mancata verifica delle dichiarazioni sostitutive; nomina di commissari non idonei</t>
  </si>
  <si>
    <t>non si procede a predisposizione del decreto di nomina in assenza delle dichiarazioni sostitutive, che vengono trasmesse alla U.O. Servizio Ispettivo unitamente a copia del sopra citato decreto</t>
  </si>
  <si>
    <t xml:space="preserve"> il bando di concorso elegge, quale strumento principale di trasmissione delle istanze (con limitate eccezioni esplicitate nel testo concorsuale) la modalità digitale a mezzo PEC, ciò garantisce l'inalterabilità della documentazione. A ciò si aggiunge un meccanismo di doppio controllo mediante la notifica alla commissione sia dei candidati ammessi che di quelli esclusi con allegato provvedimento di esclusione recante le motivazioni dell'ufficio. I plichi contengono, altresì, i file generati dal sistema di posta certificata, in modo che la commissione abbia contezza dell'avvenuta trasmissione entro i termini previsti dal bando</t>
  </si>
  <si>
    <t>istanze di partecipazione</t>
  </si>
  <si>
    <t>trasmissione della documentazione dei candidati alla commissione</t>
  </si>
  <si>
    <t>Resp. Amm.vo Dipartimento; Presidente della Commissione</t>
  </si>
  <si>
    <t>divulgazione preventiva e/o a soggetti non titolati dei dati e dei requisiti posseduti dai candidati</t>
  </si>
  <si>
    <t>approvazione atti concorsuali</t>
  </si>
  <si>
    <t>verifica dei verbali trasmessi dalla commissione in ordine alla attribuzione dei punteggi ai candidati</t>
  </si>
  <si>
    <t>mancata verifica dei verbali prodotti dalla commissione, ovvero avallo di criteri di valutazione difformi dal regolamento e/o palesemente incongrui, sucettibili di avvantaggiare particolari categorie di candidati a dispetto di altre</t>
  </si>
  <si>
    <t>il comma 1, art. 6 del vigente regolamento prevede espressamente che la graduatoria finale, approvata dal Rettore, venga predisposta "sulla base degli atti trasmessi" e non già pedissequamente riportata dagli stessi nel provvedimento conclusivo. Ciò al fine di scongiurare l'eventuale omissione, anche involontaria, di criteri di precedenza a parità di punteggio, di creare, più in generale, un secondo livello di verifica del quale, l'ufficio competente, viene identificato con certezza quale attore</t>
  </si>
  <si>
    <t>verifica dei verbali trasmessi dalla commissione in ordine alla completezza formale dei medesimi</t>
  </si>
  <si>
    <t>l'ufficio ha prodisposto appositi format di verbali, che provvede a trasmettere alla commisisone unitamente alla documentazione concorsuale, cui la commisisone stessa deve attenersi. I suddetti format si soffermano in particolare sui criteri di parametrizzazione assunti dalla commissione all'atto della valutazione dei titoli e sull'esplicito riferimento ai quesiti posti ai candidati in seno all'esame-colloquio, quando lo stesso sia previsto.</t>
  </si>
  <si>
    <t>verifica dei verbali trasmessi dalla commissione in ordine alle dichiarazioni di incompatibilità</t>
  </si>
  <si>
    <t>mancata verifica delle dichiarazioni di cui agli articoli 51 e 52 del codice di procedura civile, ovvero avallo di situazioni di incompatibilità di cui il funzionario sia venuto a conoscenza</t>
  </si>
  <si>
    <t xml:space="preserve">l'ufficio ha prodisposto appositi format di verbali, che provvede a trasmettere alla commisisone unitamente alla documentazione concorsuale, cui la commissione stessa deve attenersi. I suddetti format prevedono la sottoscrizione della clausola di incompatbilità di cui agli articoli 51 e 52 del codice di procedura civile </t>
  </si>
  <si>
    <t>controllo atti concorsuali trasmessi dalla commissione</t>
  </si>
  <si>
    <t>predisposizione decreto di approvazione atti e trasmissione alla firma</t>
  </si>
  <si>
    <t>pubblicazione del bando di concorso</t>
  </si>
  <si>
    <t>la pubblicazione tramite sistema di protocollazione digitale consente ai superiori gerarchici di avere contezza immediata della pubblicazione degli atti precedentemente autorizzati, potendo così valutare eventuali gap temporali impropri o non funzionali</t>
  </si>
  <si>
    <t>pubblicazione dell'approvazione atti</t>
  </si>
  <si>
    <t>mancata verifica della corretta pubblicazione con conseguente negativa ricaduta sugli obblighi di trasparenza, con particolare riferimento al fatto che si possa procedere a convocazione del vincitore senza che altri soggetti aventi interesse o titolo siano venuti a conoscenza dell'esito concorsuale</t>
  </si>
  <si>
    <t xml:space="preserve">il sistema di protocollazione informatica consente di verificare, in maniera certa, la corretta successione cronologica degli atti (pubblicazione - convocazione). Va altresì considerato che i termini di impugnazione decorrono dalla data di pubblicazione del provvedimento finale e non già di mera registrazione. </t>
  </si>
  <si>
    <t>1_7</t>
  </si>
  <si>
    <t>accettazione della borsa</t>
  </si>
  <si>
    <t>1_7_1</t>
  </si>
  <si>
    <t>convocazione del vincitore</t>
  </si>
  <si>
    <t>vincitore</t>
  </si>
  <si>
    <t>ritardo nella predisposizione del bando, tale da soddisfare esigenze soggettive non in linea con le finalità del procedimento</t>
  </si>
  <si>
    <t>ritardo nella pubblicazione, tale da soddisfare esigenze soggettive non in linea con le finalità del procedimento</t>
  </si>
  <si>
    <t>ritardo nella predisposizione del decreto di approvazione atti, tale da soddisfare esigenze soggettive non in linea con le finalità del procedimento</t>
  </si>
  <si>
    <t>ritardo nella convocazione tale da soddisfare esigenze soggettive non in linea con le finalità del procedimento</t>
  </si>
  <si>
    <t>1_7_2</t>
  </si>
  <si>
    <t>vincitore; struttura di ricerca</t>
  </si>
  <si>
    <t>mancata verifica della completezza delle dichiarazioni rese dal vincitore all'atto dell'accettazione, ovvero avallo di dichiarazioni incomplete o mendaci</t>
  </si>
  <si>
    <t>l'accettazione della borsa avviene mediante format preventivamente predisposto che va compilato in ogni sua parte. L'ufficio provvede, altresì, all'invio di tale atto sottoscritto al Dipartimento di afferenza che, pertanto, è in condizione di esercitare un controllo di secondo livello. La misura, tuttavia, non risulta pienamente efficace nei casi in cui la dichiarazione mendace riguardi stati del soggetto dichiarante relativi ad attività esterne all'Ateneo</t>
  </si>
  <si>
    <t>1_8</t>
  </si>
  <si>
    <t>pagamenti</t>
  </si>
  <si>
    <t>1_8_1</t>
  </si>
  <si>
    <t>sottoscrizione del vincitore e verifica dell'ufficio</t>
  </si>
  <si>
    <t>verifica correttezza degli importi</t>
  </si>
  <si>
    <t>Settore Retribuzioni</t>
  </si>
  <si>
    <t>mancata verifica degli importi corrisposti, ovvero corresponsione di somme superiori al dovuto</t>
  </si>
  <si>
    <t>i pagamenti sono, per regolamento, erogati con cadenza mensile posticipata. Il sistema informatizzato, pertanto, procede, una volta inserito il dato iniziale a elaborare, mensilmente, il rateo dovuto. Qualsiasi variazione dovrebbe essere inserita manualmente nel sistema, lasciando, comunque traccia dell'operatore che l'ha disposta. Inoltre l'attuale modalità di preventiva allocazione dei costi a budget sul progetto reale, comporterebbe (anche se non in tempo reale) la segnalazione di un'avvenuto superamento del budget allocato</t>
  </si>
  <si>
    <t>verifica correttezza dei beneficiari</t>
  </si>
  <si>
    <t>accredito di somme non dovute a soggetti diversi da quelli aventi titolo</t>
  </si>
  <si>
    <t>Il database informatizzato per la gestione dei pagamenti non consente di effettuare pagamenti a soggetti per i quali non sussista coerenza tra ruolo ricoperto, stato della carriera e relativa voce stipendiale. Anche nell'ipotesi remota di utilizzare i dati di un soggetto presente in banca dati, associandolo a coordinate bancarie riferentisi ad altro soggetto, i moderni sistemi bancari automatizzati determinano l'invalidità di operazioni di accredito laddove non vi sia corrispondenza tra codice fiscale del beneficiario e dell'intestatario del conto</t>
  </si>
  <si>
    <t>rigida limitazione dei destinatari del plico, tale da contenere i rischi di presa visione, della documentazione trasmessa da parte di soggetti non titolati o, comunque, prima della formale riunione della commissione</t>
  </si>
  <si>
    <t>mancata verifica della completezza formale degli atti, ovvero avallo di verbalizzazioni incomplete, lacunose o eccessivamente sintetiche, tali da rendere difficoltosa la ricostruzione dello svolgimento delle prove ai soggetti che presentino istanza di accesso agli atti</t>
  </si>
  <si>
    <t>il responsabile dell'ufficio, provvede a corredare la propria relazione annuale  dei dati statistici relativi alle tempistiche di esperimento delle procedure. Provvede altresì a generare un report, costantemente aggiornato, a disposizione dei propri superiori gerarchici indicante, per ciascun procedimento in atto, le date e i protocolli relativi all'esperimento dei diversi momenti procedurali, in modo da consentire l'individuazione di gap temporali impropri o non funzionali</t>
  </si>
  <si>
    <t>il sistema di protocollazione informatica consente di verificare, in maniera certa, la corretta successione cronologica degli atti (pubblicazione - convocazione). Va , tuttavia, rilevato che non è previsto da regolamento un preciso e perentorio intervallo tra la nomina del vincitore e la sua convocazione. Tale aspetto è pertanto rimandato alla discrezionalità dell'uffcio che tiene conto anche di elementi contingenti (concomitanza di periodi festivi, presenza del personale, numero di pratiche da esperire e loro priorità cronologica)</t>
  </si>
  <si>
    <t>Richieste di attivazione borse di studio</t>
  </si>
  <si>
    <t>La pubblicazione tramite sistema di protocollazione digitale consente ai superiori gerarchici di avere contezza immediata della pubblicazione degli atti precedentemente autorizzati, potendo così valutare eventuali gap temporali impropri o non funzionali</t>
  </si>
  <si>
    <t>1_8_2</t>
  </si>
  <si>
    <t>1_8_3</t>
  </si>
  <si>
    <t>Caricamento su piattaforma CSA-Cineca</t>
  </si>
  <si>
    <t>U.O Borse di studio finalizzate alla ricerca</t>
  </si>
  <si>
    <t>U.O. Borse di Studio Finalizzate alla ricerca</t>
  </si>
  <si>
    <t>Dott. Luciano Tropea</t>
  </si>
  <si>
    <t>Nominativo Responsabile (Si alimenta automaticamente all'immissione della denominazione Ufficio)</t>
  </si>
  <si>
    <t>PONDERAZIONE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</si>
</sst>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indexed="9"/>
      <name val="Calibri"/>
      <family val="2"/>
    </font>
    <font>
      <sz val="14"/>
      <color theme="1"/>
      <name val="Calibri"/>
      <family val="2"/>
      <scheme val="minor"/>
    </font>
    <font>
      <b/>
      <sz val="18"/>
      <color indexed="9"/>
      <name val="Cambria"/>
      <family val="1"/>
      <scheme val="major"/>
    </font>
    <font>
      <b/>
      <sz val="18"/>
      <color theme="0"/>
      <name val="Cambria"/>
      <family val="1"/>
      <scheme val="major"/>
    </font>
    <font>
      <b/>
      <sz val="11"/>
      <color theme="1"/>
      <name val="Calibri"/>
      <family val="2"/>
      <scheme val="minor"/>
    </font>
    <font>
      <sz val="12"/>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00599C"/>
        <bgColor indexed="64"/>
      </patternFill>
    </fill>
    <fill>
      <patternFill patternType="solid">
        <fgColor rgb="FF00B050"/>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rgb="FFC00000"/>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0" fillId="0" borderId="0" xfId="0" applyProtection="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0" fillId="0" borderId="2" xfId="0" quotePrefix="1" applyBorder="1" applyAlignment="1" applyProtection="1">
      <alignment horizontal="center" vertical="center" wrapText="1"/>
      <protection locked="0"/>
    </xf>
    <xf numFmtId="0" fontId="0" fillId="0" borderId="2" xfId="0" applyBorder="1" applyProtection="1">
      <protection locked="0"/>
    </xf>
    <xf numFmtId="0" fontId="0" fillId="7" borderId="2" xfId="0" applyFill="1" applyBorder="1" applyProtection="1">
      <protection locked="0"/>
    </xf>
    <xf numFmtId="0" fontId="0" fillId="7" borderId="2" xfId="0" applyFill="1" applyBorder="1" applyAlignment="1" applyProtection="1">
      <alignment wrapText="1"/>
      <protection locked="0"/>
    </xf>
    <xf numFmtId="0" fontId="2" fillId="0" borderId="0" xfId="0" applyFont="1" applyProtection="1">
      <protection locked="0"/>
    </xf>
    <xf numFmtId="0" fontId="7" fillId="0" borderId="2" xfId="0" applyFont="1" applyFill="1" applyBorder="1" applyAlignment="1" applyProtection="1">
      <alignment horizontal="center" wrapText="1"/>
      <protection locked="0"/>
    </xf>
    <xf numFmtId="0" fontId="0" fillId="0" borderId="2" xfId="0"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3" xfId="0" quotePrefix="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2" xfId="0"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4" fillId="9" borderId="2" xfId="0" applyFont="1" applyFill="1" applyBorder="1" applyAlignment="1" applyProtection="1">
      <alignment horizontal="center" vertical="center"/>
      <protection locked="0"/>
    </xf>
    <xf numFmtId="0" fontId="2" fillId="0" borderId="5" xfId="0" applyFont="1" applyBorder="1" applyProtection="1">
      <protection locked="0"/>
    </xf>
    <xf numFmtId="0" fontId="0" fillId="0" borderId="3" xfId="0" applyBorder="1" applyProtection="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7" fillId="0" borderId="2" xfId="0" applyFont="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3" fillId="8" borderId="2" xfId="0" applyFont="1" applyFill="1" applyBorder="1" applyAlignment="1" applyProtection="1">
      <alignment horizontal="center" vertical="center"/>
      <protection locked="0"/>
    </xf>
    <xf numFmtId="0" fontId="4" fillId="6" borderId="1" xfId="0" applyFont="1" applyFill="1" applyBorder="1" applyAlignment="1" applyProtection="1">
      <alignment horizontal="center"/>
      <protection locked="0"/>
    </xf>
    <xf numFmtId="0" fontId="0" fillId="0" borderId="8" xfId="0" applyBorder="1" applyAlignment="1">
      <alignment horizontal="center"/>
    </xf>
    <xf numFmtId="0" fontId="0" fillId="0" borderId="7" xfId="0" applyBorder="1" applyAlignment="1">
      <alignment horizontal="center"/>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textRotation="90"/>
      <protection locked="0"/>
    </xf>
    <xf numFmtId="0" fontId="7" fillId="0" borderId="2" xfId="0" quotePrefix="1" applyFont="1" applyBorder="1" applyAlignment="1" applyProtection="1">
      <alignment horizontal="center" wrapText="1"/>
      <protection locked="0"/>
    </xf>
    <xf numFmtId="0" fontId="7" fillId="5" borderId="2" xfId="0" applyFont="1" applyFill="1" applyBorder="1" applyAlignment="1" applyProtection="1">
      <alignment horizontal="center" wrapText="1"/>
      <protection locked="0"/>
    </xf>
    <xf numFmtId="0" fontId="5" fillId="0" borderId="2" xfId="0" applyFont="1" applyBorder="1" applyAlignment="1" applyProtection="1">
      <alignment horizontal="center" vertical="center" textRotation="90"/>
      <protection locked="0"/>
    </xf>
    <xf numFmtId="0" fontId="7" fillId="0" borderId="2" xfId="0" applyFont="1" applyBorder="1" applyAlignment="1" applyProtection="1">
      <alignment horizontal="center" vertical="center" textRotation="90"/>
      <protection locked="0"/>
    </xf>
    <xf numFmtId="0" fontId="7"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2" xfId="0"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00599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6"/>
  <sheetViews>
    <sheetView zoomScaleNormal="100" workbookViewId="0">
      <selection activeCell="C6" sqref="C6"/>
    </sheetView>
  </sheetViews>
  <sheetFormatPr defaultColWidth="9.140625" defaultRowHeight="15" x14ac:dyDescent="0.25"/>
  <cols>
    <col min="1" max="1" width="5" style="2" customWidth="1"/>
    <col min="2" max="2" width="71.42578125" style="2" customWidth="1"/>
    <col min="3" max="3" width="79.5703125" style="2" bestFit="1" customWidth="1"/>
    <col min="4" max="8" width="9.140625" style="9"/>
    <col min="9" max="9" width="29.42578125" style="9" customWidth="1"/>
    <col min="10" max="16384" width="9.140625" style="9"/>
  </cols>
  <sheetData>
    <row r="1" spans="1:3" ht="15.75" x14ac:dyDescent="0.25">
      <c r="B1" s="1" t="s">
        <v>0</v>
      </c>
      <c r="C1" s="1"/>
    </row>
    <row r="2" spans="1:3" x14ac:dyDescent="0.25">
      <c r="B2" s="7" t="s">
        <v>98</v>
      </c>
      <c r="C2" s="9" t="s">
        <v>274</v>
      </c>
    </row>
    <row r="3" spans="1:3" x14ac:dyDescent="0.25">
      <c r="B3" s="7" t="s">
        <v>149</v>
      </c>
      <c r="C3" s="21"/>
    </row>
    <row r="4" spans="1:3" ht="30" x14ac:dyDescent="0.25">
      <c r="B4" s="8" t="s">
        <v>276</v>
      </c>
      <c r="C4" s="21" t="s">
        <v>275</v>
      </c>
    </row>
    <row r="5" spans="1:3" hidden="1" x14ac:dyDescent="0.25">
      <c r="B5" s="7" t="s">
        <v>2</v>
      </c>
      <c r="C5" s="21"/>
    </row>
    <row r="6" spans="1:3" ht="192" customHeight="1" x14ac:dyDescent="0.25">
      <c r="A6" s="9"/>
      <c r="B6" s="11" t="s">
        <v>100</v>
      </c>
      <c r="C6" s="22"/>
    </row>
  </sheetData>
  <sheetProtection formatRows="0"/>
  <dataValidations count="1">
    <dataValidation type="list" allowBlank="1" showInputMessage="1" showErrorMessage="1" sqref="C5">
      <formula1>Profilo_dirigente</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98</v>
      </c>
      <c r="C2" s="6"/>
    </row>
    <row r="3" spans="1:5" ht="30" x14ac:dyDescent="0.25">
      <c r="B3" s="8" t="s">
        <v>99</v>
      </c>
      <c r="C3" s="5" t="e">
        <f>VLOOKUP(C2,#REF!,3,0)</f>
        <v>#REF!</v>
      </c>
    </row>
    <row r="4" spans="1:5" hidden="1" x14ac:dyDescent="0.25">
      <c r="B4" s="7" t="s">
        <v>2</v>
      </c>
      <c r="C4" s="6"/>
    </row>
    <row r="5" spans="1:5" ht="238.7" customHeight="1" x14ac:dyDescent="0.25">
      <c r="A5" s="9"/>
      <c r="B5" s="11" t="s">
        <v>100</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R22"/>
  <sheetViews>
    <sheetView tabSelected="1" topLeftCell="A20" zoomScale="70" zoomScaleNormal="70" workbookViewId="0">
      <selection activeCell="R22" sqref="A1:R22"/>
    </sheetView>
  </sheetViews>
  <sheetFormatPr defaultColWidth="9.140625" defaultRowHeight="15" x14ac:dyDescent="0.25"/>
  <cols>
    <col min="1" max="1" width="15.42578125" style="20" customWidth="1"/>
    <col min="2" max="2" width="6.28515625" style="20" customWidth="1"/>
    <col min="3" max="3" width="28.140625" style="20" customWidth="1"/>
    <col min="4" max="4" width="6.42578125" style="20" customWidth="1"/>
    <col min="5" max="5" width="29.85546875" style="20" customWidth="1"/>
    <col min="6" max="6" width="6.5703125" style="20" customWidth="1"/>
    <col min="7" max="7" width="20.42578125" style="20" bestFit="1" customWidth="1"/>
    <col min="8" max="10" width="25.5703125" style="20" customWidth="1"/>
    <col min="11" max="11" width="23.140625" style="20" customWidth="1"/>
    <col min="12" max="12" width="22.28515625" style="20" customWidth="1"/>
    <col min="13" max="13" width="29.5703125" style="20" customWidth="1"/>
    <col min="14" max="14" width="21.42578125" style="16" customWidth="1"/>
    <col min="15" max="15" width="16.28515625" style="20" customWidth="1"/>
    <col min="16" max="16" width="16.28515625" style="18" customWidth="1"/>
    <col min="17" max="17" width="31.140625" style="20" customWidth="1"/>
    <col min="18" max="18" width="27.42578125" style="15" customWidth="1"/>
    <col min="19" max="16384" width="9.140625" style="15"/>
  </cols>
  <sheetData>
    <row r="1" spans="1:18" ht="22.5" x14ac:dyDescent="0.3">
      <c r="A1" s="49" t="s">
        <v>111</v>
      </c>
      <c r="B1" s="49"/>
      <c r="C1" s="49"/>
      <c r="D1" s="49"/>
      <c r="E1" s="49"/>
      <c r="F1" s="49"/>
      <c r="G1" s="49"/>
      <c r="H1" s="49"/>
      <c r="I1" s="49"/>
      <c r="J1" s="49"/>
      <c r="K1" s="49"/>
      <c r="L1" s="49"/>
      <c r="M1" s="50" t="s">
        <v>185</v>
      </c>
      <c r="N1" s="51"/>
      <c r="O1" s="51"/>
      <c r="P1" s="52"/>
      <c r="Q1" s="35" t="s">
        <v>164</v>
      </c>
      <c r="R1" s="38" t="s">
        <v>277</v>
      </c>
    </row>
    <row r="2" spans="1:18" ht="15" customHeight="1" x14ac:dyDescent="0.3">
      <c r="A2" s="57" t="s">
        <v>1</v>
      </c>
      <c r="B2" s="58" t="s">
        <v>94</v>
      </c>
      <c r="C2" s="59" t="s">
        <v>95</v>
      </c>
      <c r="D2" s="58" t="s">
        <v>96</v>
      </c>
      <c r="E2" s="53" t="s">
        <v>112</v>
      </c>
      <c r="F2" s="54" t="s">
        <v>97</v>
      </c>
      <c r="G2" s="47" t="s">
        <v>113</v>
      </c>
      <c r="H2" s="48" t="s">
        <v>190</v>
      </c>
      <c r="I2" s="56" t="s">
        <v>192</v>
      </c>
      <c r="J2" s="56" t="s">
        <v>191</v>
      </c>
      <c r="K2" s="55" t="s">
        <v>189</v>
      </c>
      <c r="L2" s="47" t="s">
        <v>188</v>
      </c>
      <c r="M2" s="47" t="s">
        <v>173</v>
      </c>
      <c r="N2" s="48" t="s">
        <v>163</v>
      </c>
      <c r="O2" s="48" t="s">
        <v>174</v>
      </c>
      <c r="P2" s="48"/>
      <c r="Q2" s="48" t="s">
        <v>180</v>
      </c>
      <c r="R2" s="40"/>
    </row>
    <row r="3" spans="1:18" s="23" customFormat="1" ht="97.15" customHeight="1" thickBot="1" x14ac:dyDescent="0.35">
      <c r="A3" s="57"/>
      <c r="B3" s="58"/>
      <c r="C3" s="59"/>
      <c r="D3" s="58"/>
      <c r="E3" s="53"/>
      <c r="F3" s="54"/>
      <c r="G3" s="47"/>
      <c r="H3" s="48"/>
      <c r="I3" s="56"/>
      <c r="J3" s="56"/>
      <c r="K3" s="47"/>
      <c r="L3" s="47"/>
      <c r="M3" s="47"/>
      <c r="N3" s="48"/>
      <c r="O3" s="24" t="s">
        <v>186</v>
      </c>
      <c r="P3" s="24" t="s">
        <v>187</v>
      </c>
      <c r="Q3" s="48"/>
      <c r="R3" s="39"/>
    </row>
    <row r="4" spans="1:18" ht="150" x14ac:dyDescent="0.25">
      <c r="A4" s="41" t="s">
        <v>273</v>
      </c>
      <c r="B4" s="60">
        <v>1</v>
      </c>
      <c r="C4" s="44" t="s">
        <v>193</v>
      </c>
      <c r="D4" s="60" t="s">
        <v>101</v>
      </c>
      <c r="E4" s="61" t="s">
        <v>268</v>
      </c>
      <c r="F4" s="16" t="s">
        <v>106</v>
      </c>
      <c r="G4" s="17" t="s">
        <v>196</v>
      </c>
      <c r="H4" s="16" t="s">
        <v>154</v>
      </c>
      <c r="I4" s="16" t="s">
        <v>194</v>
      </c>
      <c r="J4" s="16"/>
      <c r="K4" s="32" t="s">
        <v>158</v>
      </c>
      <c r="L4" s="31" t="s">
        <v>182</v>
      </c>
      <c r="M4" s="16" t="s">
        <v>195</v>
      </c>
      <c r="O4" s="16" t="s">
        <v>165</v>
      </c>
      <c r="P4" s="16" t="s">
        <v>165</v>
      </c>
      <c r="Q4" s="16" t="s">
        <v>198</v>
      </c>
      <c r="R4" s="37" t="s">
        <v>165</v>
      </c>
    </row>
    <row r="5" spans="1:18" ht="120" x14ac:dyDescent="0.25">
      <c r="A5" s="42"/>
      <c r="B5" s="60"/>
      <c r="C5" s="45"/>
      <c r="D5" s="60"/>
      <c r="E5" s="61"/>
      <c r="F5" s="16" t="s">
        <v>114</v>
      </c>
      <c r="G5" s="17" t="s">
        <v>197</v>
      </c>
      <c r="H5" s="30" t="s">
        <v>154</v>
      </c>
      <c r="I5" s="16" t="s">
        <v>206</v>
      </c>
      <c r="J5" s="16"/>
      <c r="K5" s="18" t="s">
        <v>158</v>
      </c>
      <c r="L5" s="16" t="s">
        <v>182</v>
      </c>
      <c r="M5" s="16"/>
      <c r="O5" s="16"/>
      <c r="P5" s="16"/>
      <c r="Q5" s="16"/>
      <c r="R5" s="20"/>
    </row>
    <row r="6" spans="1:18" ht="255" x14ac:dyDescent="0.25">
      <c r="A6" s="42"/>
      <c r="B6" s="60"/>
      <c r="C6" s="45"/>
      <c r="D6" s="41" t="s">
        <v>102</v>
      </c>
      <c r="E6" s="44" t="s">
        <v>199</v>
      </c>
      <c r="F6" s="25" t="s">
        <v>107</v>
      </c>
      <c r="G6" s="17" t="s">
        <v>207</v>
      </c>
      <c r="H6" s="30" t="s">
        <v>154</v>
      </c>
      <c r="I6" s="25"/>
      <c r="J6" s="25" t="s">
        <v>208</v>
      </c>
      <c r="K6" s="18" t="s">
        <v>158</v>
      </c>
      <c r="L6" s="25" t="s">
        <v>182</v>
      </c>
      <c r="M6" s="25" t="s">
        <v>245</v>
      </c>
      <c r="N6" s="25"/>
      <c r="O6" s="34" t="s">
        <v>184</v>
      </c>
      <c r="P6" s="34" t="s">
        <v>184</v>
      </c>
      <c r="Q6" s="19" t="s">
        <v>266</v>
      </c>
      <c r="R6" s="34" t="s">
        <v>184</v>
      </c>
    </row>
    <row r="7" spans="1:18" ht="135" x14ac:dyDescent="0.25">
      <c r="A7" s="42"/>
      <c r="B7" s="60"/>
      <c r="C7" s="45"/>
      <c r="D7" s="42"/>
      <c r="E7" s="45"/>
      <c r="F7" s="25" t="s">
        <v>209</v>
      </c>
      <c r="G7" s="17" t="s">
        <v>235</v>
      </c>
      <c r="H7" s="30" t="s">
        <v>154</v>
      </c>
      <c r="I7" s="25" t="s">
        <v>201</v>
      </c>
      <c r="J7" s="25" t="s">
        <v>202</v>
      </c>
      <c r="K7" s="18" t="s">
        <v>158</v>
      </c>
      <c r="L7" s="25" t="s">
        <v>182</v>
      </c>
      <c r="M7" s="25" t="s">
        <v>246</v>
      </c>
      <c r="N7" s="25"/>
      <c r="O7" s="25" t="s">
        <v>183</v>
      </c>
      <c r="P7" s="25" t="s">
        <v>183</v>
      </c>
      <c r="Q7" s="25" t="s">
        <v>269</v>
      </c>
      <c r="R7" s="37" t="s">
        <v>183</v>
      </c>
    </row>
    <row r="8" spans="1:18" ht="90" x14ac:dyDescent="0.25">
      <c r="A8" s="42"/>
      <c r="B8" s="60"/>
      <c r="C8" s="45"/>
      <c r="D8" s="43"/>
      <c r="E8" s="46"/>
      <c r="F8" s="16" t="s">
        <v>210</v>
      </c>
      <c r="G8" s="17" t="s">
        <v>200</v>
      </c>
      <c r="H8" s="30" t="s">
        <v>154</v>
      </c>
      <c r="I8" s="16" t="s">
        <v>201</v>
      </c>
      <c r="J8" s="16" t="s">
        <v>202</v>
      </c>
      <c r="K8" s="18" t="s">
        <v>158</v>
      </c>
      <c r="L8" s="16" t="s">
        <v>182</v>
      </c>
      <c r="M8" s="16" t="s">
        <v>203</v>
      </c>
      <c r="O8" s="16" t="s">
        <v>183</v>
      </c>
      <c r="P8" s="16" t="s">
        <v>183</v>
      </c>
      <c r="Q8" s="16" t="s">
        <v>204</v>
      </c>
      <c r="R8" s="37" t="s">
        <v>183</v>
      </c>
    </row>
    <row r="9" spans="1:18" ht="240" customHeight="1" x14ac:dyDescent="0.25">
      <c r="A9" s="42"/>
      <c r="B9" s="60"/>
      <c r="C9" s="45"/>
      <c r="D9" s="16" t="s">
        <v>103</v>
      </c>
      <c r="E9" s="26" t="s">
        <v>213</v>
      </c>
      <c r="F9" s="27" t="s">
        <v>108</v>
      </c>
      <c r="G9" s="27" t="s">
        <v>215</v>
      </c>
      <c r="H9" s="30" t="s">
        <v>154</v>
      </c>
      <c r="I9" s="27" t="s">
        <v>214</v>
      </c>
      <c r="J9" s="27" t="s">
        <v>216</v>
      </c>
      <c r="K9" s="28" t="s">
        <v>158</v>
      </c>
      <c r="L9" s="27" t="s">
        <v>182</v>
      </c>
      <c r="M9" s="27" t="s">
        <v>217</v>
      </c>
      <c r="N9" s="29"/>
      <c r="O9" s="27" t="s">
        <v>165</v>
      </c>
      <c r="P9" s="16" t="s">
        <v>183</v>
      </c>
      <c r="Q9" s="19" t="s">
        <v>218</v>
      </c>
      <c r="R9" s="36" t="s">
        <v>165</v>
      </c>
    </row>
    <row r="10" spans="1:18" ht="315" x14ac:dyDescent="0.25">
      <c r="A10" s="42"/>
      <c r="B10" s="60"/>
      <c r="C10" s="45"/>
      <c r="D10" s="41" t="s">
        <v>104</v>
      </c>
      <c r="E10" s="44" t="s">
        <v>220</v>
      </c>
      <c r="F10" s="25" t="s">
        <v>109</v>
      </c>
      <c r="G10" s="17" t="s">
        <v>205</v>
      </c>
      <c r="H10" s="30" t="s">
        <v>154</v>
      </c>
      <c r="I10" s="25" t="s">
        <v>194</v>
      </c>
      <c r="J10" s="25" t="s">
        <v>212</v>
      </c>
      <c r="K10" s="18" t="s">
        <v>160</v>
      </c>
      <c r="L10" s="25" t="s">
        <v>181</v>
      </c>
      <c r="M10" s="25" t="s">
        <v>211</v>
      </c>
      <c r="N10" s="19"/>
      <c r="O10" s="25" t="s">
        <v>165</v>
      </c>
      <c r="P10" s="34" t="s">
        <v>184</v>
      </c>
      <c r="Q10" s="19" t="s">
        <v>219</v>
      </c>
      <c r="R10" s="36" t="s">
        <v>165</v>
      </c>
    </row>
    <row r="11" spans="1:18" ht="105" x14ac:dyDescent="0.25">
      <c r="A11" s="42"/>
      <c r="B11" s="60"/>
      <c r="C11" s="45"/>
      <c r="D11" s="43"/>
      <c r="E11" s="46"/>
      <c r="F11" s="16" t="s">
        <v>115</v>
      </c>
      <c r="G11" s="17" t="s">
        <v>221</v>
      </c>
      <c r="H11" s="30" t="s">
        <v>154</v>
      </c>
      <c r="I11" s="16" t="s">
        <v>201</v>
      </c>
      <c r="J11" s="25" t="s">
        <v>222</v>
      </c>
      <c r="K11" s="18" t="s">
        <v>158</v>
      </c>
      <c r="L11" s="16" t="s">
        <v>181</v>
      </c>
      <c r="M11" s="16" t="s">
        <v>223</v>
      </c>
      <c r="N11" s="19"/>
      <c r="O11" s="34" t="s">
        <v>183</v>
      </c>
      <c r="P11" s="34" t="s">
        <v>183</v>
      </c>
      <c r="Q11" s="19" t="s">
        <v>264</v>
      </c>
      <c r="R11" s="34" t="s">
        <v>183</v>
      </c>
    </row>
    <row r="12" spans="1:18" ht="225" x14ac:dyDescent="0.25">
      <c r="A12" s="42"/>
      <c r="B12" s="60"/>
      <c r="C12" s="45"/>
      <c r="D12" s="41" t="s">
        <v>105</v>
      </c>
      <c r="E12" s="44" t="s">
        <v>233</v>
      </c>
      <c r="F12" s="16" t="s">
        <v>110</v>
      </c>
      <c r="G12" s="17" t="s">
        <v>228</v>
      </c>
      <c r="H12" s="30" t="s">
        <v>154</v>
      </c>
      <c r="I12" s="16"/>
      <c r="J12" s="16"/>
      <c r="K12" s="18" t="s">
        <v>160</v>
      </c>
      <c r="L12" s="16" t="s">
        <v>181</v>
      </c>
      <c r="M12" s="16" t="s">
        <v>265</v>
      </c>
      <c r="O12" s="16" t="s">
        <v>165</v>
      </c>
      <c r="P12" s="16" t="s">
        <v>183</v>
      </c>
      <c r="Q12" s="16" t="s">
        <v>229</v>
      </c>
      <c r="R12" s="37" t="s">
        <v>165</v>
      </c>
    </row>
    <row r="13" spans="1:18" ht="255" x14ac:dyDescent="0.25">
      <c r="A13" s="42"/>
      <c r="B13" s="60"/>
      <c r="C13" s="45"/>
      <c r="D13" s="42"/>
      <c r="E13" s="45"/>
      <c r="F13" s="16" t="s">
        <v>116</v>
      </c>
      <c r="G13" s="17" t="s">
        <v>225</v>
      </c>
      <c r="H13" s="30" t="s">
        <v>154</v>
      </c>
      <c r="I13" s="25"/>
      <c r="J13" s="25"/>
      <c r="K13" s="18" t="s">
        <v>158</v>
      </c>
      <c r="L13" s="25" t="s">
        <v>182</v>
      </c>
      <c r="M13" s="25" t="s">
        <v>226</v>
      </c>
      <c r="N13" s="25"/>
      <c r="O13" s="25" t="s">
        <v>165</v>
      </c>
      <c r="P13" s="34" t="s">
        <v>183</v>
      </c>
      <c r="Q13" s="25" t="s">
        <v>227</v>
      </c>
      <c r="R13" s="37" t="s">
        <v>165</v>
      </c>
    </row>
    <row r="14" spans="1:18" ht="165" x14ac:dyDescent="0.25">
      <c r="A14" s="42"/>
      <c r="B14" s="60"/>
      <c r="C14" s="45"/>
      <c r="D14" s="43"/>
      <c r="E14" s="46"/>
      <c r="F14" s="16" t="s">
        <v>175</v>
      </c>
      <c r="G14" s="17" t="s">
        <v>230</v>
      </c>
      <c r="H14" s="30" t="s">
        <v>154</v>
      </c>
      <c r="I14" s="16"/>
      <c r="J14" s="16"/>
      <c r="K14" s="18" t="s">
        <v>160</v>
      </c>
      <c r="L14" s="16" t="s">
        <v>181</v>
      </c>
      <c r="M14" s="16" t="s">
        <v>231</v>
      </c>
      <c r="N14" s="19"/>
      <c r="O14" s="16" t="s">
        <v>165</v>
      </c>
      <c r="P14" s="34" t="s">
        <v>183</v>
      </c>
      <c r="Q14" s="25" t="s">
        <v>232</v>
      </c>
      <c r="R14" s="37" t="s">
        <v>165</v>
      </c>
    </row>
    <row r="15" spans="1:18" ht="255" x14ac:dyDescent="0.25">
      <c r="A15" s="42"/>
      <c r="B15" s="60"/>
      <c r="C15" s="45"/>
      <c r="D15" s="41" t="s">
        <v>176</v>
      </c>
      <c r="E15" s="44" t="s">
        <v>224</v>
      </c>
      <c r="F15" s="16" t="s">
        <v>177</v>
      </c>
      <c r="G15" s="17" t="s">
        <v>234</v>
      </c>
      <c r="H15" s="30" t="s">
        <v>154</v>
      </c>
      <c r="I15" s="16"/>
      <c r="J15" s="25" t="s">
        <v>208</v>
      </c>
      <c r="K15" s="33" t="s">
        <v>160</v>
      </c>
      <c r="L15" s="16" t="s">
        <v>181</v>
      </c>
      <c r="M15" s="16" t="s">
        <v>247</v>
      </c>
      <c r="N15" s="19"/>
      <c r="O15" s="16" t="s">
        <v>183</v>
      </c>
      <c r="P15" s="16" t="s">
        <v>183</v>
      </c>
      <c r="Q15" s="19" t="s">
        <v>266</v>
      </c>
      <c r="R15" s="37" t="s">
        <v>183</v>
      </c>
    </row>
    <row r="16" spans="1:18" ht="135" x14ac:dyDescent="0.25">
      <c r="A16" s="42"/>
      <c r="B16" s="60"/>
      <c r="C16" s="45"/>
      <c r="D16" s="42"/>
      <c r="E16" s="45"/>
      <c r="F16" s="16" t="s">
        <v>178</v>
      </c>
      <c r="G16" s="17" t="s">
        <v>237</v>
      </c>
      <c r="H16" s="30" t="s">
        <v>154</v>
      </c>
      <c r="I16" s="25" t="s">
        <v>201</v>
      </c>
      <c r="J16" s="25" t="s">
        <v>202</v>
      </c>
      <c r="K16" s="33" t="s">
        <v>160</v>
      </c>
      <c r="L16" s="25" t="s">
        <v>181</v>
      </c>
      <c r="M16" s="25" t="s">
        <v>246</v>
      </c>
      <c r="N16" s="25"/>
      <c r="O16" s="25" t="s">
        <v>183</v>
      </c>
      <c r="P16" s="25" t="s">
        <v>183</v>
      </c>
      <c r="Q16" s="25" t="s">
        <v>236</v>
      </c>
      <c r="R16" s="37" t="s">
        <v>183</v>
      </c>
    </row>
    <row r="17" spans="1:18" ht="165" x14ac:dyDescent="0.25">
      <c r="A17" s="42"/>
      <c r="B17" s="60"/>
      <c r="C17" s="45"/>
      <c r="D17" s="43"/>
      <c r="E17" s="46"/>
      <c r="F17" s="16" t="s">
        <v>179</v>
      </c>
      <c r="G17" s="17" t="s">
        <v>200</v>
      </c>
      <c r="H17" s="30" t="s">
        <v>154</v>
      </c>
      <c r="I17" s="25" t="s">
        <v>201</v>
      </c>
      <c r="J17" s="25" t="s">
        <v>202</v>
      </c>
      <c r="K17" s="18" t="s">
        <v>158</v>
      </c>
      <c r="L17" s="25" t="s">
        <v>182</v>
      </c>
      <c r="M17" s="25" t="s">
        <v>238</v>
      </c>
      <c r="N17" s="25"/>
      <c r="O17" s="25" t="s">
        <v>165</v>
      </c>
      <c r="P17" s="25" t="s">
        <v>183</v>
      </c>
      <c r="Q17" s="25" t="s">
        <v>239</v>
      </c>
      <c r="R17" s="37" t="s">
        <v>165</v>
      </c>
    </row>
    <row r="18" spans="1:18" ht="285" x14ac:dyDescent="0.25">
      <c r="A18" s="42"/>
      <c r="C18" s="45"/>
      <c r="D18" s="41" t="s">
        <v>240</v>
      </c>
      <c r="E18" s="41" t="s">
        <v>241</v>
      </c>
      <c r="F18" s="31" t="s">
        <v>242</v>
      </c>
      <c r="G18" s="31" t="s">
        <v>243</v>
      </c>
      <c r="H18" s="30" t="s">
        <v>154</v>
      </c>
      <c r="J18" s="20" t="s">
        <v>244</v>
      </c>
      <c r="K18" s="18" t="s">
        <v>160</v>
      </c>
      <c r="L18" s="25" t="s">
        <v>181</v>
      </c>
      <c r="M18" s="25" t="s">
        <v>248</v>
      </c>
      <c r="O18" s="25" t="s">
        <v>183</v>
      </c>
      <c r="P18" s="25" t="s">
        <v>183</v>
      </c>
      <c r="Q18" s="25" t="s">
        <v>267</v>
      </c>
      <c r="R18" s="37" t="s">
        <v>183</v>
      </c>
    </row>
    <row r="19" spans="1:18" ht="240" x14ac:dyDescent="0.25">
      <c r="A19" s="42"/>
      <c r="C19" s="45"/>
      <c r="D19" s="43"/>
      <c r="E19" s="43"/>
      <c r="F19" s="31" t="s">
        <v>249</v>
      </c>
      <c r="G19" s="31" t="s">
        <v>256</v>
      </c>
      <c r="H19" s="30" t="s">
        <v>154</v>
      </c>
      <c r="I19" s="25"/>
      <c r="J19" s="25" t="s">
        <v>250</v>
      </c>
      <c r="K19" s="25" t="s">
        <v>160</v>
      </c>
      <c r="L19" s="25" t="s">
        <v>181</v>
      </c>
      <c r="M19" s="25" t="s">
        <v>251</v>
      </c>
      <c r="N19" s="25"/>
      <c r="O19" s="25" t="s">
        <v>165</v>
      </c>
      <c r="P19" s="25" t="s">
        <v>184</v>
      </c>
      <c r="Q19" s="25" t="s">
        <v>252</v>
      </c>
      <c r="R19" s="37" t="s">
        <v>165</v>
      </c>
    </row>
    <row r="20" spans="1:18" ht="45" x14ac:dyDescent="0.25">
      <c r="A20" s="42"/>
      <c r="C20" s="45"/>
      <c r="D20" s="41" t="s">
        <v>253</v>
      </c>
      <c r="E20" s="41" t="s">
        <v>254</v>
      </c>
      <c r="F20" s="31" t="s">
        <v>255</v>
      </c>
      <c r="G20" s="31" t="s">
        <v>272</v>
      </c>
      <c r="H20" s="31" t="s">
        <v>154</v>
      </c>
      <c r="I20" s="31" t="s">
        <v>258</v>
      </c>
      <c r="J20" s="31" t="s">
        <v>258</v>
      </c>
      <c r="K20" s="31" t="s">
        <v>160</v>
      </c>
      <c r="L20" s="31" t="s">
        <v>181</v>
      </c>
      <c r="M20" s="31"/>
      <c r="N20" s="31"/>
      <c r="O20" s="31"/>
      <c r="P20" s="31"/>
      <c r="Q20" s="31"/>
      <c r="R20" s="20"/>
    </row>
    <row r="21" spans="1:18" ht="270" x14ac:dyDescent="0.25">
      <c r="A21" s="42"/>
      <c r="C21" s="45"/>
      <c r="D21" s="42"/>
      <c r="E21" s="42"/>
      <c r="F21" s="25" t="s">
        <v>270</v>
      </c>
      <c r="G21" s="25" t="s">
        <v>257</v>
      </c>
      <c r="H21" s="30" t="s">
        <v>154</v>
      </c>
      <c r="I21" s="25" t="s">
        <v>258</v>
      </c>
      <c r="J21" s="31" t="s">
        <v>258</v>
      </c>
      <c r="K21" s="25" t="s">
        <v>160</v>
      </c>
      <c r="L21" s="25" t="s">
        <v>181</v>
      </c>
      <c r="M21" s="25" t="s">
        <v>259</v>
      </c>
      <c r="N21" s="25"/>
      <c r="O21" s="25" t="s">
        <v>183</v>
      </c>
      <c r="P21" s="25" t="s">
        <v>183</v>
      </c>
      <c r="Q21" s="25" t="s">
        <v>260</v>
      </c>
      <c r="R21" s="37" t="s">
        <v>183</v>
      </c>
    </row>
    <row r="22" spans="1:18" ht="270" x14ac:dyDescent="0.25">
      <c r="A22" s="43"/>
      <c r="C22" s="46"/>
      <c r="D22" s="43"/>
      <c r="E22" s="43"/>
      <c r="F22" s="31" t="s">
        <v>271</v>
      </c>
      <c r="G22" s="25" t="s">
        <v>261</v>
      </c>
      <c r="H22" s="30" t="s">
        <v>154</v>
      </c>
      <c r="I22" s="25" t="s">
        <v>258</v>
      </c>
      <c r="J22" s="31" t="s">
        <v>258</v>
      </c>
      <c r="K22" s="25" t="s">
        <v>160</v>
      </c>
      <c r="L22" s="25" t="s">
        <v>181</v>
      </c>
      <c r="M22" s="25" t="s">
        <v>262</v>
      </c>
      <c r="N22" s="25"/>
      <c r="O22" s="25" t="s">
        <v>183</v>
      </c>
      <c r="P22" s="25" t="s">
        <v>183</v>
      </c>
      <c r="Q22" s="25" t="s">
        <v>263</v>
      </c>
      <c r="R22" s="37" t="s">
        <v>183</v>
      </c>
    </row>
  </sheetData>
  <sheetProtection formatColumns="0" formatRows="0" selectLockedCells="1"/>
  <mergeCells count="35">
    <mergeCell ref="C4:C22"/>
    <mergeCell ref="A4:A22"/>
    <mergeCell ref="O2:P2"/>
    <mergeCell ref="I2:I3"/>
    <mergeCell ref="J2:J3"/>
    <mergeCell ref="E18:E19"/>
    <mergeCell ref="D18:D19"/>
    <mergeCell ref="D20:D22"/>
    <mergeCell ref="E20:E22"/>
    <mergeCell ref="A2:A3"/>
    <mergeCell ref="B2:B3"/>
    <mergeCell ref="C2:C3"/>
    <mergeCell ref="D2:D3"/>
    <mergeCell ref="B4:B17"/>
    <mergeCell ref="E4:E5"/>
    <mergeCell ref="D4:D5"/>
    <mergeCell ref="L2:L3"/>
    <mergeCell ref="M2:M3"/>
    <mergeCell ref="N2:N3"/>
    <mergeCell ref="Q2:Q3"/>
    <mergeCell ref="A1:L1"/>
    <mergeCell ref="M1:P1"/>
    <mergeCell ref="E2:E3"/>
    <mergeCell ref="F2:F3"/>
    <mergeCell ref="G2:G3"/>
    <mergeCell ref="H2:H3"/>
    <mergeCell ref="K2:K3"/>
    <mergeCell ref="D15:D17"/>
    <mergeCell ref="E15:E17"/>
    <mergeCell ref="E10:E11"/>
    <mergeCell ref="D10:D11"/>
    <mergeCell ref="D6:D8"/>
    <mergeCell ref="E6:E8"/>
    <mergeCell ref="E12:E14"/>
    <mergeCell ref="D12:D14"/>
  </mergeCells>
  <dataValidations count="4">
    <dataValidation type="list" allowBlank="1" showInputMessage="1" showErrorMessage="1" prompt="Inserire una voce dal menu a discesa" sqref="K4:K22">
      <formula1>"Vincolata,Discrezionale"</formula1>
    </dataValidation>
    <dataValidation type="list" showInputMessage="1" showErrorMessage="1" prompt="Inserire una voce dal menu a discesa" sqref="O4:P22 R4 R6:R19 R21:R22">
      <formula1>"Alto,Medio,Basso"</formula1>
    </dataValidation>
    <dataValidation type="list" showInputMessage="1" showErrorMessage="1" prompt="Inserire una voce dal menu a discesa" sqref="H4:H22">
      <formula1>"Dirigente,Dirigente/Funzionario"</formula1>
    </dataValidation>
    <dataValidation type="list" allowBlank="1" showInputMessage="1" showErrorMessage="1" sqref="L4:L22">
      <formula1>"Legge/Regolamento ministeriale,Regolamento interno/Circolare,Prassi Ufficio"</formula1>
    </dataValidation>
  </dataValidations>
  <pageMargins left="0.31496062992125984" right="0.11811023622047245" top="0.35433070866141736" bottom="0.35433070866141736" header="0.31496062992125984" footer="0.31496062992125984"/>
  <pageSetup paperSize="8"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x14ac:dyDescent="0.25"/>
  <cols>
    <col min="1" max="1" width="14.5703125" style="2" customWidth="1"/>
    <col min="2" max="2" width="10" style="2" customWidth="1"/>
    <col min="3" max="3" width="97.5703125" style="3" customWidth="1"/>
    <col min="4" max="4" width="14.42578125" style="2" customWidth="1"/>
    <col min="5" max="16384" width="9.140625" style="2"/>
  </cols>
  <sheetData>
    <row r="1" spans="1:37" x14ac:dyDescent="0.25">
      <c r="A1" s="13" t="s">
        <v>3</v>
      </c>
      <c r="B1" s="13" t="s">
        <v>63</v>
      </c>
      <c r="C1" s="13" t="s">
        <v>64</v>
      </c>
      <c r="D1" s="13" t="s">
        <v>148</v>
      </c>
    </row>
    <row r="2" spans="1:37" ht="90" x14ac:dyDescent="0.25">
      <c r="A2" s="13" t="s">
        <v>65</v>
      </c>
      <c r="B2" s="13" t="s">
        <v>4</v>
      </c>
      <c r="C2" s="13" t="s">
        <v>147</v>
      </c>
      <c r="D2" s="4" t="s">
        <v>137</v>
      </c>
    </row>
    <row r="3" spans="1:37" ht="45" x14ac:dyDescent="0.25">
      <c r="A3" s="13" t="s">
        <v>66</v>
      </c>
      <c r="B3" s="13" t="s">
        <v>6</v>
      </c>
      <c r="C3" s="13" t="s">
        <v>146</v>
      </c>
      <c r="D3" s="4" t="s">
        <v>137</v>
      </c>
    </row>
    <row r="4" spans="1:37" ht="45" x14ac:dyDescent="0.25">
      <c r="A4" s="13" t="s">
        <v>7</v>
      </c>
      <c r="B4" s="13" t="s">
        <v>8</v>
      </c>
      <c r="C4" s="13" t="s">
        <v>145</v>
      </c>
      <c r="D4" s="4" t="s">
        <v>137</v>
      </c>
    </row>
    <row r="5" spans="1:37" ht="45" x14ac:dyDescent="0.25">
      <c r="A5" s="13" t="s">
        <v>9</v>
      </c>
      <c r="B5" s="13" t="s">
        <v>10</v>
      </c>
      <c r="C5" s="13" t="s">
        <v>144</v>
      </c>
      <c r="D5" s="4" t="s">
        <v>137</v>
      </c>
    </row>
    <row r="6" spans="1:37" ht="285" x14ac:dyDescent="0.25">
      <c r="A6" s="13" t="s">
        <v>67</v>
      </c>
      <c r="B6" s="13" t="s">
        <v>11</v>
      </c>
      <c r="C6" s="13" t="s">
        <v>143</v>
      </c>
      <c r="D6" s="4" t="s">
        <v>137</v>
      </c>
    </row>
    <row r="7" spans="1:37" ht="120" x14ac:dyDescent="0.25">
      <c r="A7" s="13" t="s">
        <v>68</v>
      </c>
      <c r="B7" s="13" t="s">
        <v>12</v>
      </c>
      <c r="C7" s="13" t="s">
        <v>142</v>
      </c>
      <c r="D7" s="4" t="s">
        <v>13</v>
      </c>
      <c r="AK7" s="2" t="s">
        <v>5</v>
      </c>
    </row>
    <row r="8" spans="1:37" ht="105" x14ac:dyDescent="0.25">
      <c r="A8" s="13" t="s">
        <v>69</v>
      </c>
      <c r="B8" s="13" t="s">
        <v>14</v>
      </c>
      <c r="C8" s="13" t="s">
        <v>141</v>
      </c>
      <c r="D8" s="4" t="s">
        <v>15</v>
      </c>
      <c r="AK8" s="2" t="s">
        <v>5</v>
      </c>
    </row>
    <row r="9" spans="1:37" ht="75" x14ac:dyDescent="0.25">
      <c r="A9" s="13" t="s">
        <v>70</v>
      </c>
      <c r="B9" s="13" t="s">
        <v>16</v>
      </c>
      <c r="C9" s="13" t="s">
        <v>140</v>
      </c>
      <c r="D9" s="4" t="s">
        <v>17</v>
      </c>
      <c r="AK9" s="2" t="s">
        <v>5</v>
      </c>
    </row>
    <row r="10" spans="1:37" ht="90" x14ac:dyDescent="0.25">
      <c r="A10" s="13" t="s">
        <v>71</v>
      </c>
      <c r="B10" s="13" t="s">
        <v>18</v>
      </c>
      <c r="C10" s="13" t="s">
        <v>139</v>
      </c>
      <c r="D10" s="4" t="s">
        <v>19</v>
      </c>
      <c r="AK10" s="2" t="s">
        <v>5</v>
      </c>
    </row>
    <row r="11" spans="1:37" ht="165" x14ac:dyDescent="0.25">
      <c r="A11" s="13" t="s">
        <v>72</v>
      </c>
      <c r="B11" s="13" t="s">
        <v>20</v>
      </c>
      <c r="C11" s="13" t="s">
        <v>138</v>
      </c>
      <c r="D11" s="4" t="s">
        <v>137</v>
      </c>
      <c r="AK11" s="2" t="s">
        <v>21</v>
      </c>
    </row>
    <row r="12" spans="1:37" ht="105" x14ac:dyDescent="0.25">
      <c r="A12" s="13" t="s">
        <v>73</v>
      </c>
      <c r="B12" s="13" t="s">
        <v>22</v>
      </c>
      <c r="C12" s="13" t="s">
        <v>136</v>
      </c>
      <c r="D12" s="4" t="s">
        <v>23</v>
      </c>
      <c r="AK12" s="2" t="s">
        <v>21</v>
      </c>
    </row>
    <row r="13" spans="1:37" ht="135" x14ac:dyDescent="0.25">
      <c r="A13" s="13" t="s">
        <v>74</v>
      </c>
      <c r="B13" s="13" t="s">
        <v>24</v>
      </c>
      <c r="C13" s="13" t="s">
        <v>135</v>
      </c>
      <c r="D13" s="4" t="s">
        <v>25</v>
      </c>
      <c r="AK13" s="2" t="s">
        <v>21</v>
      </c>
    </row>
    <row r="14" spans="1:37" ht="75" x14ac:dyDescent="0.25">
      <c r="A14" s="13" t="s">
        <v>75</v>
      </c>
      <c r="B14" s="13" t="s">
        <v>26</v>
      </c>
      <c r="C14" s="13" t="s">
        <v>134</v>
      </c>
      <c r="D14" s="4" t="s">
        <v>27</v>
      </c>
      <c r="AK14" s="2" t="s">
        <v>21</v>
      </c>
    </row>
    <row r="15" spans="1:37" ht="90" x14ac:dyDescent="0.25">
      <c r="A15" s="13" t="s">
        <v>76</v>
      </c>
      <c r="B15" s="13" t="s">
        <v>28</v>
      </c>
      <c r="C15" s="13" t="s">
        <v>133</v>
      </c>
      <c r="D15" s="4" t="s">
        <v>29</v>
      </c>
      <c r="AK15" s="2" t="s">
        <v>21</v>
      </c>
    </row>
    <row r="16" spans="1:37" ht="135" x14ac:dyDescent="0.25">
      <c r="A16" s="13" t="s">
        <v>77</v>
      </c>
      <c r="B16" s="13" t="s">
        <v>30</v>
      </c>
      <c r="C16" s="13" t="s">
        <v>132</v>
      </c>
      <c r="D16" s="4" t="s">
        <v>31</v>
      </c>
      <c r="AK16" s="2" t="s">
        <v>21</v>
      </c>
    </row>
    <row r="17" spans="1:37" ht="180" x14ac:dyDescent="0.25">
      <c r="A17" s="13" t="s">
        <v>78</v>
      </c>
      <c r="B17" s="13" t="s">
        <v>33</v>
      </c>
      <c r="C17" s="13" t="s">
        <v>131</v>
      </c>
      <c r="D17" s="4" t="s">
        <v>34</v>
      </c>
      <c r="AK17" s="2" t="s">
        <v>32</v>
      </c>
    </row>
    <row r="18" spans="1:37" ht="150" x14ac:dyDescent="0.25">
      <c r="A18" s="13" t="s">
        <v>79</v>
      </c>
      <c r="B18" s="13" t="s">
        <v>35</v>
      </c>
      <c r="C18" s="13" t="s">
        <v>130</v>
      </c>
      <c r="D18" s="4" t="s">
        <v>36</v>
      </c>
      <c r="AK18" s="2" t="s">
        <v>32</v>
      </c>
    </row>
    <row r="19" spans="1:37" ht="90" x14ac:dyDescent="0.25">
      <c r="A19" s="13" t="s">
        <v>80</v>
      </c>
      <c r="B19" s="13" t="s">
        <v>37</v>
      </c>
      <c r="C19" s="13" t="s">
        <v>129</v>
      </c>
      <c r="D19" s="4" t="s">
        <v>38</v>
      </c>
      <c r="AK19" s="2" t="s">
        <v>32</v>
      </c>
    </row>
    <row r="20" spans="1:37" ht="105" x14ac:dyDescent="0.25">
      <c r="A20" s="13" t="s">
        <v>81</v>
      </c>
      <c r="B20" s="13" t="s">
        <v>39</v>
      </c>
      <c r="C20" s="13" t="s">
        <v>128</v>
      </c>
      <c r="D20" s="4" t="s">
        <v>40</v>
      </c>
      <c r="AK20" s="2" t="s">
        <v>32</v>
      </c>
    </row>
    <row r="21" spans="1:37" ht="105" x14ac:dyDescent="0.25">
      <c r="A21" s="13" t="s">
        <v>82</v>
      </c>
      <c r="B21" s="13" t="s">
        <v>47</v>
      </c>
      <c r="C21" s="13" t="s">
        <v>127</v>
      </c>
      <c r="D21" s="4" t="s">
        <v>48</v>
      </c>
      <c r="AK21" s="2" t="s">
        <v>32</v>
      </c>
    </row>
    <row r="22" spans="1:37" ht="120" x14ac:dyDescent="0.25">
      <c r="A22" s="13" t="s">
        <v>83</v>
      </c>
      <c r="B22" s="13" t="s">
        <v>41</v>
      </c>
      <c r="C22" s="13" t="s">
        <v>126</v>
      </c>
      <c r="D22" s="4" t="s">
        <v>42</v>
      </c>
      <c r="AK22" s="2" t="s">
        <v>32</v>
      </c>
    </row>
    <row r="23" spans="1:37" ht="45" x14ac:dyDescent="0.25">
      <c r="A23" s="13" t="s">
        <v>84</v>
      </c>
      <c r="B23" s="13" t="s">
        <v>43</v>
      </c>
      <c r="C23" s="13" t="s">
        <v>125</v>
      </c>
      <c r="D23" s="4" t="s">
        <v>44</v>
      </c>
      <c r="AK23" s="2" t="s">
        <v>32</v>
      </c>
    </row>
    <row r="24" spans="1:37" ht="135" x14ac:dyDescent="0.25">
      <c r="A24" s="13" t="s">
        <v>85</v>
      </c>
      <c r="B24" s="13" t="s">
        <v>45</v>
      </c>
      <c r="C24" s="13" t="s">
        <v>124</v>
      </c>
      <c r="D24" s="4" t="s">
        <v>46</v>
      </c>
      <c r="AK24" s="2" t="s">
        <v>32</v>
      </c>
    </row>
    <row r="25" spans="1:37" ht="105" x14ac:dyDescent="0.25">
      <c r="A25" s="13" t="s">
        <v>86</v>
      </c>
      <c r="B25" s="13" t="s">
        <v>50</v>
      </c>
      <c r="C25" s="13" t="s">
        <v>123</v>
      </c>
      <c r="D25" s="4" t="s">
        <v>51</v>
      </c>
      <c r="AK25" s="2" t="s">
        <v>49</v>
      </c>
    </row>
    <row r="26" spans="1:37" ht="75" x14ac:dyDescent="0.25">
      <c r="A26" s="13" t="s">
        <v>87</v>
      </c>
      <c r="B26" s="13" t="s">
        <v>52</v>
      </c>
      <c r="C26" s="13" t="s">
        <v>122</v>
      </c>
      <c r="D26" s="4" t="s">
        <v>53</v>
      </c>
      <c r="AK26" s="2" t="s">
        <v>49</v>
      </c>
    </row>
    <row r="27" spans="1:37" ht="165" x14ac:dyDescent="0.25">
      <c r="A27" s="13" t="s">
        <v>88</v>
      </c>
      <c r="B27" s="13" t="s">
        <v>54</v>
      </c>
      <c r="C27" s="13" t="s">
        <v>121</v>
      </c>
      <c r="D27" s="4" t="s">
        <v>55</v>
      </c>
      <c r="AK27" s="2" t="s">
        <v>49</v>
      </c>
    </row>
    <row r="28" spans="1:37" ht="120" x14ac:dyDescent="0.25">
      <c r="A28" s="13" t="s">
        <v>89</v>
      </c>
      <c r="B28" s="13" t="s">
        <v>56</v>
      </c>
      <c r="C28" s="13" t="s">
        <v>120</v>
      </c>
      <c r="D28" s="4" t="s">
        <v>57</v>
      </c>
      <c r="AK28" s="2" t="s">
        <v>49</v>
      </c>
    </row>
    <row r="29" spans="1:37" ht="90" x14ac:dyDescent="0.25">
      <c r="A29" s="13" t="s">
        <v>90</v>
      </c>
      <c r="B29" s="13" t="s">
        <v>58</v>
      </c>
      <c r="C29" s="13" t="s">
        <v>119</v>
      </c>
      <c r="D29" s="4" t="s">
        <v>59</v>
      </c>
      <c r="AK29" s="2" t="s">
        <v>49</v>
      </c>
    </row>
    <row r="30" spans="1:37" ht="75" x14ac:dyDescent="0.25">
      <c r="A30" s="13" t="s">
        <v>91</v>
      </c>
      <c r="B30" s="13" t="s">
        <v>60</v>
      </c>
      <c r="C30" s="13" t="s">
        <v>118</v>
      </c>
      <c r="D30" s="4" t="s">
        <v>61</v>
      </c>
      <c r="AK30" s="2" t="s">
        <v>49</v>
      </c>
    </row>
    <row r="31" spans="1:37" ht="105" x14ac:dyDescent="0.25">
      <c r="A31" s="13" t="s">
        <v>93</v>
      </c>
      <c r="B31" s="13" t="s">
        <v>92</v>
      </c>
      <c r="C31" s="13" t="s">
        <v>117</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150</v>
      </c>
      <c r="B2" s="2"/>
      <c r="C2" s="2"/>
      <c r="D2" s="2"/>
      <c r="E2" s="2"/>
    </row>
    <row r="3" spans="1:5" ht="18.75" x14ac:dyDescent="0.3">
      <c r="A3" s="2"/>
      <c r="B3" s="14" t="s">
        <v>151</v>
      </c>
      <c r="C3" s="2"/>
      <c r="D3" s="2"/>
      <c r="E3" s="2"/>
    </row>
    <row r="4" spans="1:5" ht="18.75" x14ac:dyDescent="0.3">
      <c r="A4" s="2"/>
      <c r="B4" s="14" t="s">
        <v>152</v>
      </c>
      <c r="C4" s="2"/>
      <c r="D4" s="2"/>
      <c r="E4" s="2"/>
    </row>
    <row r="5" spans="1:5" ht="18.75" x14ac:dyDescent="0.3">
      <c r="A5" s="2"/>
      <c r="B5" s="14" t="s">
        <v>153</v>
      </c>
      <c r="C5" s="2"/>
      <c r="D5" s="2"/>
      <c r="E5" s="2"/>
    </row>
    <row r="6" spans="1:5" ht="18.75" x14ac:dyDescent="0.3">
      <c r="A6" s="2"/>
      <c r="B6" s="14" t="s">
        <v>154</v>
      </c>
      <c r="C6" s="2"/>
      <c r="D6" s="2"/>
      <c r="E6" s="2"/>
    </row>
    <row r="7" spans="1:5" ht="18.75" x14ac:dyDescent="0.3">
      <c r="A7" s="2"/>
      <c r="B7" s="14" t="s">
        <v>155</v>
      </c>
      <c r="C7" s="2"/>
      <c r="D7" s="2"/>
      <c r="E7" s="2"/>
    </row>
    <row r="8" spans="1:5" s="2" customFormat="1" ht="18.75" x14ac:dyDescent="0.3">
      <c r="B8" s="14"/>
    </row>
    <row r="9" spans="1:5" x14ac:dyDescent="0.25">
      <c r="A9" s="7" t="s">
        <v>156</v>
      </c>
      <c r="B9" s="2"/>
      <c r="C9" s="62" t="s">
        <v>157</v>
      </c>
      <c r="D9" s="62"/>
      <c r="E9" s="2"/>
    </row>
    <row r="10" spans="1:5" x14ac:dyDescent="0.25">
      <c r="A10" s="2"/>
      <c r="B10" s="2" t="s">
        <v>158</v>
      </c>
      <c r="C10" s="2"/>
      <c r="D10" s="2" t="s">
        <v>159</v>
      </c>
      <c r="E10" s="2"/>
    </row>
    <row r="11" spans="1:5" x14ac:dyDescent="0.25">
      <c r="A11" s="2"/>
      <c r="B11" s="2" t="s">
        <v>160</v>
      </c>
      <c r="C11" s="2"/>
      <c r="D11" s="2" t="s">
        <v>161</v>
      </c>
      <c r="E11" s="2"/>
    </row>
    <row r="12" spans="1:5" x14ac:dyDescent="0.25">
      <c r="A12" s="2"/>
      <c r="B12" s="2"/>
      <c r="C12" s="2"/>
      <c r="D12" s="2" t="s">
        <v>162</v>
      </c>
      <c r="E12" s="2"/>
    </row>
    <row r="16" spans="1:5" x14ac:dyDescent="0.25">
      <c r="B16" t="s">
        <v>167</v>
      </c>
    </row>
    <row r="17" spans="2:8" x14ac:dyDescent="0.25">
      <c r="B17" t="s">
        <v>166</v>
      </c>
    </row>
    <row r="18" spans="2:8" x14ac:dyDescent="0.25">
      <c r="B18" t="s">
        <v>168</v>
      </c>
    </row>
    <row r="19" spans="2:8" x14ac:dyDescent="0.25">
      <c r="B19" t="s">
        <v>169</v>
      </c>
    </row>
    <row r="20" spans="2:8" x14ac:dyDescent="0.25">
      <c r="B20" t="s">
        <v>172</v>
      </c>
    </row>
    <row r="22" spans="2:8" x14ac:dyDescent="0.25">
      <c r="D22" t="s">
        <v>170</v>
      </c>
      <c r="E22" s="2" t="s">
        <v>170</v>
      </c>
      <c r="F22" s="2" t="s">
        <v>170</v>
      </c>
      <c r="G22" t="s">
        <v>171</v>
      </c>
    </row>
    <row r="23" spans="2:8" x14ac:dyDescent="0.25">
      <c r="B23" t="s">
        <v>165</v>
      </c>
      <c r="C23" s="2" t="str">
        <f>'Mappatura processi'!P4</f>
        <v>Alto</v>
      </c>
      <c r="D23" s="2" t="str">
        <f>IF(OR(C23 = "Media", C23="Alta",C23="Altissima"),"Altissimo","")</f>
        <v/>
      </c>
      <c r="E23" s="2" t="str">
        <f>IF(C23="Bassa","Alto","")</f>
        <v/>
      </c>
      <c r="F23" s="2" t="str">
        <f>IF(C23="Molto bassa","Medio","")</f>
        <v/>
      </c>
      <c r="G23" t="str">
        <f>CONCATENATE(D23,E23,F23)</f>
        <v/>
      </c>
    </row>
    <row r="24" spans="2:8" x14ac:dyDescent="0.25">
      <c r="B24" s="2" t="s">
        <v>165</v>
      </c>
      <c r="C24" s="2">
        <f>'Mappatura processi'!P5</f>
        <v>0</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x14ac:dyDescent="0.25">
      <c r="B25" s="2" t="s">
        <v>165</v>
      </c>
      <c r="C25" s="2" t="e">
        <f>'Mappatura processi'!#REF!</f>
        <v>#REF!</v>
      </c>
      <c r="D25" s="2" t="e">
        <f t="shared" si="0"/>
        <v>#REF!</v>
      </c>
      <c r="E25" s="2" t="e">
        <f t="shared" si="1"/>
        <v>#REF!</v>
      </c>
      <c r="F25" s="2" t="e">
        <f t="shared" si="2"/>
        <v>#REF!</v>
      </c>
      <c r="G25" s="2" t="e">
        <f t="shared" si="3"/>
        <v>#REF!</v>
      </c>
    </row>
    <row r="26" spans="2:8" x14ac:dyDescent="0.25">
      <c r="B26" s="2" t="s">
        <v>165</v>
      </c>
      <c r="C26" s="2" t="e">
        <f>'Mappatura processi'!#REF!</f>
        <v>#REF!</v>
      </c>
      <c r="D26" s="2" t="e">
        <f t="shared" si="0"/>
        <v>#REF!</v>
      </c>
      <c r="E26" s="2" t="e">
        <f t="shared" si="1"/>
        <v>#REF!</v>
      </c>
      <c r="F26" s="2" t="e">
        <f t="shared" si="2"/>
        <v>#REF!</v>
      </c>
      <c r="G26" s="2" t="e">
        <f t="shared" si="3"/>
        <v>#REF!</v>
      </c>
    </row>
    <row r="27" spans="2:8" x14ac:dyDescent="0.25">
      <c r="B27" s="2" t="s">
        <v>165</v>
      </c>
      <c r="C27" s="2" t="str">
        <f>'Mappatura processi'!P8</f>
        <v>Basso</v>
      </c>
      <c r="D27" s="2" t="str">
        <f t="shared" si="0"/>
        <v/>
      </c>
      <c r="E27" s="2" t="str">
        <f t="shared" si="1"/>
        <v/>
      </c>
      <c r="F27" s="2" t="str">
        <f t="shared" si="2"/>
        <v/>
      </c>
      <c r="G27" s="2" t="str">
        <f t="shared" si="3"/>
        <v/>
      </c>
    </row>
    <row r="28" spans="2:8" x14ac:dyDescent="0.25">
      <c r="C28" s="2" t="e">
        <f>'Mappatura processi'!#REF!</f>
        <v>#REF!</v>
      </c>
      <c r="D28" s="2" t="e">
        <f t="shared" si="0"/>
        <v>#REF!</v>
      </c>
      <c r="E28" s="2" t="e">
        <f t="shared" si="1"/>
        <v>#REF!</v>
      </c>
      <c r="F28" s="2" t="e">
        <f t="shared" si="2"/>
        <v>#REF!</v>
      </c>
      <c r="G28" s="2" t="e">
        <f t="shared" si="3"/>
        <v>#REF!</v>
      </c>
    </row>
    <row r="29" spans="2:8" x14ac:dyDescent="0.25">
      <c r="C29" s="2" t="e">
        <f>'Mappatura processi'!#REF!</f>
        <v>#REF!</v>
      </c>
      <c r="D29" s="2" t="e">
        <f t="shared" si="0"/>
        <v>#REF!</v>
      </c>
      <c r="E29" s="2" t="e">
        <f t="shared" si="1"/>
        <v>#REF!</v>
      </c>
      <c r="F29" s="2" t="e">
        <f t="shared" si="2"/>
        <v>#REF!</v>
      </c>
      <c r="G29" s="2" t="e">
        <f t="shared" si="3"/>
        <v>#REF!</v>
      </c>
    </row>
    <row r="30" spans="2:8" x14ac:dyDescent="0.25">
      <c r="C30" s="2" t="e">
        <f>'Mappatura processi'!#REF!</f>
        <v>#REF!</v>
      </c>
      <c r="D30" s="2" t="e">
        <f t="shared" si="0"/>
        <v>#REF!</v>
      </c>
      <c r="E30" s="2" t="e">
        <f t="shared" si="1"/>
        <v>#REF!</v>
      </c>
      <c r="F30" s="2" t="e">
        <f t="shared" si="2"/>
        <v>#REF!</v>
      </c>
      <c r="G30" s="2" t="e">
        <f t="shared" si="3"/>
        <v>#REF!</v>
      </c>
    </row>
    <row r="31" spans="2:8" x14ac:dyDescent="0.25">
      <c r="C31" s="2" t="e">
        <f>'Mappatura processi'!#REF!</f>
        <v>#REF!</v>
      </c>
      <c r="D31" s="2" t="e">
        <f t="shared" si="0"/>
        <v>#REF!</v>
      </c>
      <c r="E31" s="2" t="e">
        <f t="shared" si="1"/>
        <v>#REF!</v>
      </c>
      <c r="F31" s="2" t="e">
        <f t="shared" si="2"/>
        <v>#REF!</v>
      </c>
      <c r="G31" s="2" t="e">
        <f t="shared" si="3"/>
        <v>#REF!</v>
      </c>
      <c r="H31" s="2"/>
    </row>
    <row r="32" spans="2:8" x14ac:dyDescent="0.25">
      <c r="C32" s="2" t="e">
        <f>'Mappatura processi'!#REF!</f>
        <v>#REF!</v>
      </c>
      <c r="D32" s="2" t="e">
        <f t="shared" si="0"/>
        <v>#REF!</v>
      </c>
      <c r="E32" s="2" t="e">
        <f t="shared" si="1"/>
        <v>#REF!</v>
      </c>
      <c r="F32" s="2" t="e">
        <f t="shared" si="2"/>
        <v>#REF!</v>
      </c>
      <c r="G32" s="2" t="e">
        <f t="shared" si="3"/>
        <v>#REF!</v>
      </c>
      <c r="H32" s="2"/>
    </row>
    <row r="33" spans="3:7" x14ac:dyDescent="0.25">
      <c r="C33" s="2" t="e">
        <f>'Mappatura processi'!#REF!</f>
        <v>#REF!</v>
      </c>
      <c r="D33" s="2" t="e">
        <f t="shared" si="0"/>
        <v>#REF!</v>
      </c>
      <c r="E33" s="2" t="e">
        <f t="shared" si="1"/>
        <v>#REF!</v>
      </c>
      <c r="F33" s="2" t="e">
        <f t="shared" si="2"/>
        <v>#REF!</v>
      </c>
      <c r="G33" s="2" t="e">
        <f t="shared" si="3"/>
        <v>#REF!</v>
      </c>
    </row>
    <row r="34" spans="3:7" x14ac:dyDescent="0.25">
      <c r="C34" s="2" t="str">
        <f>'Mappatura processi'!P9</f>
        <v>Basso</v>
      </c>
      <c r="D34" s="2" t="str">
        <f t="shared" si="0"/>
        <v/>
      </c>
      <c r="E34" s="2" t="str">
        <f t="shared" si="1"/>
        <v/>
      </c>
      <c r="F34" s="2" t="str">
        <f t="shared" si="2"/>
        <v/>
      </c>
      <c r="G34" s="2" t="str">
        <f t="shared" si="3"/>
        <v/>
      </c>
    </row>
    <row r="35" spans="3:7" x14ac:dyDescent="0.25">
      <c r="C35" s="2" t="e">
        <f>'Mappatura processi'!#REF!</f>
        <v>#REF!</v>
      </c>
      <c r="D35" s="2" t="e">
        <f t="shared" si="0"/>
        <v>#REF!</v>
      </c>
      <c r="E35" s="2" t="e">
        <f t="shared" si="1"/>
        <v>#REF!</v>
      </c>
      <c r="F35" s="2" t="e">
        <f t="shared" si="2"/>
        <v>#REF!</v>
      </c>
      <c r="G35" s="2" t="e">
        <f t="shared" si="3"/>
        <v>#REF!</v>
      </c>
    </row>
    <row r="36" spans="3:7" x14ac:dyDescent="0.25">
      <c r="C36" s="2" t="e">
        <f>'Mappatura processi'!#REF!</f>
        <v>#REF!</v>
      </c>
      <c r="D36" s="2" t="e">
        <f t="shared" si="0"/>
        <v>#REF!</v>
      </c>
      <c r="E36" s="2" t="e">
        <f t="shared" si="1"/>
        <v>#REF!</v>
      </c>
      <c r="F36" s="2" t="e">
        <f t="shared" si="2"/>
        <v>#REF!</v>
      </c>
      <c r="G36" s="2" t="e">
        <f t="shared" si="3"/>
        <v>#REF!</v>
      </c>
    </row>
    <row r="37" spans="3:7" x14ac:dyDescent="0.25">
      <c r="C37" s="2" t="e">
        <f>'Mappatura processi'!#REF!</f>
        <v>#REF!</v>
      </c>
      <c r="D37" s="2" t="e">
        <f t="shared" si="0"/>
        <v>#REF!</v>
      </c>
      <c r="E37" s="2" t="e">
        <f t="shared" si="1"/>
        <v>#REF!</v>
      </c>
      <c r="F37" s="2" t="e">
        <f t="shared" si="2"/>
        <v>#REF!</v>
      </c>
      <c r="G37" s="2" t="e">
        <f t="shared" si="3"/>
        <v>#REF!</v>
      </c>
    </row>
    <row r="38" spans="3:7" x14ac:dyDescent="0.25">
      <c r="C38" s="2" t="str">
        <f>'Mappatura processi'!P10</f>
        <v>Medio</v>
      </c>
      <c r="D38" s="2" t="str">
        <f t="shared" si="0"/>
        <v/>
      </c>
      <c r="E38" s="2" t="str">
        <f t="shared" si="1"/>
        <v/>
      </c>
      <c r="F38" s="2" t="str">
        <f t="shared" si="2"/>
        <v/>
      </c>
      <c r="G38" s="2" t="str">
        <f t="shared" si="3"/>
        <v/>
      </c>
    </row>
    <row r="39" spans="3:7" x14ac:dyDescent="0.25">
      <c r="C39" s="2" t="str">
        <f>'Mappatura processi'!P11</f>
        <v>Basso</v>
      </c>
      <c r="D39" s="2" t="str">
        <f t="shared" si="0"/>
        <v/>
      </c>
      <c r="E39" s="2" t="str">
        <f t="shared" si="1"/>
        <v/>
      </c>
      <c r="F39" s="2" t="str">
        <f t="shared" si="2"/>
        <v/>
      </c>
      <c r="G39" s="2" t="str">
        <f t="shared" si="3"/>
        <v/>
      </c>
    </row>
    <row r="40" spans="3:7" x14ac:dyDescent="0.25">
      <c r="C40" s="2" t="str">
        <f>'Mappatura processi'!P12</f>
        <v>Basso</v>
      </c>
      <c r="D40" s="2" t="str">
        <f t="shared" si="0"/>
        <v/>
      </c>
      <c r="E40" s="2" t="str">
        <f t="shared" si="1"/>
        <v/>
      </c>
      <c r="F40" s="2" t="str">
        <f t="shared" si="2"/>
        <v/>
      </c>
      <c r="G40" s="2" t="str">
        <f t="shared" si="3"/>
        <v/>
      </c>
    </row>
    <row r="41" spans="3:7" x14ac:dyDescent="0.25">
      <c r="C41" s="2" t="str">
        <f>'Mappatura processi'!P13</f>
        <v>Basso</v>
      </c>
      <c r="D41" s="2" t="str">
        <f t="shared" si="0"/>
        <v/>
      </c>
      <c r="E41" s="2" t="str">
        <f t="shared" si="1"/>
        <v/>
      </c>
      <c r="F41" s="2" t="str">
        <f t="shared" si="2"/>
        <v/>
      </c>
      <c r="G41" s="2" t="str">
        <f t="shared" si="3"/>
        <v/>
      </c>
    </row>
    <row r="42" spans="3:7" x14ac:dyDescent="0.25">
      <c r="C42" s="2" t="str">
        <f>'Mappatura processi'!P14</f>
        <v>Basso</v>
      </c>
      <c r="D42" s="2" t="str">
        <f t="shared" si="0"/>
        <v/>
      </c>
      <c r="E42" s="2" t="str">
        <f t="shared" si="1"/>
        <v/>
      </c>
      <c r="F42" s="2" t="str">
        <f t="shared" si="2"/>
        <v/>
      </c>
      <c r="G42" s="2" t="str">
        <f t="shared" si="3"/>
        <v/>
      </c>
    </row>
    <row r="43" spans="3:7" x14ac:dyDescent="0.25">
      <c r="C43" s="2" t="e">
        <f>'Mappatura processi'!#REF!</f>
        <v>#REF!</v>
      </c>
      <c r="D43" s="2" t="e">
        <f t="shared" si="0"/>
        <v>#REF!</v>
      </c>
      <c r="E43" s="2" t="e">
        <f t="shared" si="1"/>
        <v>#REF!</v>
      </c>
      <c r="F43" s="2" t="e">
        <f t="shared" si="2"/>
        <v>#REF!</v>
      </c>
      <c r="G43" s="2" t="e">
        <f t="shared" si="3"/>
        <v>#REF!</v>
      </c>
    </row>
    <row r="44" spans="3:7" x14ac:dyDescent="0.25">
      <c r="C44" s="2" t="e">
        <f>'Mappatura processi'!#REF!</f>
        <v>#REF!</v>
      </c>
      <c r="D44" s="2" t="e">
        <f t="shared" si="0"/>
        <v>#REF!</v>
      </c>
      <c r="E44" s="2" t="e">
        <f t="shared" si="1"/>
        <v>#REF!</v>
      </c>
      <c r="F44" s="2" t="e">
        <f t="shared" si="2"/>
        <v>#REF!</v>
      </c>
      <c r="G44" s="2" t="e">
        <f t="shared" si="3"/>
        <v>#REF!</v>
      </c>
    </row>
    <row r="45" spans="3:7" x14ac:dyDescent="0.25">
      <c r="C45" s="2" t="e">
        <f>'Mappatura processi'!#REF!</f>
        <v>#REF!</v>
      </c>
      <c r="D45" s="2" t="e">
        <f t="shared" si="0"/>
        <v>#REF!</v>
      </c>
      <c r="E45" s="2" t="e">
        <f t="shared" si="1"/>
        <v>#REF!</v>
      </c>
      <c r="F45" s="2" t="e">
        <f t="shared" si="2"/>
        <v>#REF!</v>
      </c>
      <c r="G45" s="2" t="e">
        <f t="shared" si="3"/>
        <v>#REF!</v>
      </c>
    </row>
    <row r="46" spans="3:7" x14ac:dyDescent="0.25">
      <c r="C46" s="2" t="str">
        <f>'Mappatura processi'!P15</f>
        <v>Basso</v>
      </c>
      <c r="D46" s="2" t="str">
        <f t="shared" si="0"/>
        <v/>
      </c>
      <c r="E46" s="2" t="str">
        <f t="shared" si="1"/>
        <v/>
      </c>
      <c r="F46" s="2" t="str">
        <f t="shared" si="2"/>
        <v/>
      </c>
      <c r="G46" s="2" t="str">
        <f t="shared" si="3"/>
        <v/>
      </c>
    </row>
    <row r="47" spans="3:7" x14ac:dyDescent="0.25">
      <c r="C47" s="2" t="str">
        <f>'Mappatura processi'!P16</f>
        <v>Basso</v>
      </c>
      <c r="D47" s="2" t="str">
        <f t="shared" si="0"/>
        <v/>
      </c>
      <c r="E47" s="2" t="str">
        <f t="shared" si="1"/>
        <v/>
      </c>
      <c r="F47" s="2" t="str">
        <f t="shared" si="2"/>
        <v/>
      </c>
      <c r="G47" s="2" t="str">
        <f t="shared" si="3"/>
        <v/>
      </c>
    </row>
    <row r="48" spans="3:7" x14ac:dyDescent="0.25">
      <c r="C48" s="2" t="str">
        <f>'Mappatura processi'!P17</f>
        <v>Basso</v>
      </c>
      <c r="D48" s="2" t="str">
        <f t="shared" si="0"/>
        <v/>
      </c>
      <c r="E48" s="2" t="str">
        <f t="shared" si="1"/>
        <v/>
      </c>
      <c r="F48" s="2" t="str">
        <f t="shared" si="2"/>
        <v/>
      </c>
      <c r="G48" s="2" t="str">
        <f t="shared" si="3"/>
        <v/>
      </c>
    </row>
    <row r="49" spans="3:7" x14ac:dyDescent="0.25">
      <c r="C49" s="2" t="e">
        <f>'Mappatura processi'!#REF!</f>
        <v>#REF!</v>
      </c>
      <c r="D49" s="2" t="e">
        <f t="shared" si="0"/>
        <v>#REF!</v>
      </c>
      <c r="E49" s="2" t="e">
        <f t="shared" si="1"/>
        <v>#REF!</v>
      </c>
      <c r="F49" s="2" t="e">
        <f t="shared" si="2"/>
        <v>#REF!</v>
      </c>
      <c r="G49" s="2" t="e">
        <f t="shared" si="3"/>
        <v>#REF!</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Medio</vt:lpstr>
      <vt:lpstr>'Mappatura processi'!Titoli_stampa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2018-07-12T09:28:58Z</dcterms:modified>
</cp:coreProperties>
</file>